
<file path=[Content_Types].xml><?xml version="1.0" encoding="utf-8"?>
<Types xmlns="http://schemas.openxmlformats.org/package/2006/content-types">
  <Default Extension="bin" ContentType="application/vnd.openxmlformats-officedocument.spreadsheetml.printerSettings"/>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830"/>
  <workbookPr defaultThemeVersion="166925"/>
  <mc:AlternateContent xmlns:mc="http://schemas.openxmlformats.org/markup-compatibility/2006">
    <mc:Choice Requires="x15">
      <x15ac:absPath xmlns:x15ac="http://schemas.microsoft.com/office/spreadsheetml/2010/11/ac" url="/Users/markroelofsma/Library/Mobile Documents/com~apple~CloudDocs/1. Blue-Mark/2. Opdrachtgevers/Flextender/Veiligheidsregio Regio Zuid/Aanbestedingen/Aanbesteding Levering technische materialen en gereedschappen VRGZ/04 Inschrijvingsleidraad en bijlagen/2. Word versie 10-09-2026/"/>
    </mc:Choice>
  </mc:AlternateContent>
  <xr:revisionPtr revIDLastSave="0" documentId="13_ncr:1_{FA4160D8-5C1C-8A47-8662-22D425F4A668}" xr6:coauthVersionLast="47" xr6:coauthVersionMax="47" xr10:uidLastSave="{00000000-0000-0000-0000-000000000000}"/>
  <bookViews>
    <workbookView xWindow="30680" yWindow="-2940" windowWidth="46460" windowHeight="25600" xr2:uid="{5FD8363E-5F49-8B43-A7F2-12B7EC9E177E}"/>
  </bookViews>
  <sheets>
    <sheet name="Voorblad" sheetId="2" r:id="rId1"/>
    <sheet name="Instructie" sheetId="3" r:id="rId2"/>
    <sheet name="Eenmalige kosten P2" sheetId="1" r:id="rId3"/>
    <sheet name="Structurele kosten P2" sheetId="10" r:id="rId4"/>
    <sheet name="Winkelmandje P2" sheetId="8" r:id="rId5"/>
    <sheet name="Kortingen per productgroep P2" sheetId="9" r:id="rId6"/>
    <sheet name="Totale kosten" sheetId="6" r:id="rId7"/>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21" i="9" l="1"/>
  <c r="N13" i="8"/>
  <c r="N14" i="8"/>
  <c r="N15" i="8"/>
  <c r="N16" i="8"/>
  <c r="N17" i="8"/>
  <c r="N18" i="8"/>
  <c r="N19" i="8"/>
  <c r="N20" i="8"/>
  <c r="N21" i="8"/>
  <c r="N22" i="8"/>
  <c r="N23" i="8"/>
  <c r="N24" i="8"/>
  <c r="N25" i="8"/>
  <c r="N26" i="8"/>
  <c r="N27" i="8"/>
  <c r="N28" i="8"/>
  <c r="N29" i="8"/>
  <c r="N30" i="8"/>
  <c r="N31" i="8"/>
  <c r="N32" i="8"/>
  <c r="N33" i="8"/>
  <c r="N34" i="8"/>
  <c r="N35" i="8"/>
  <c r="N36" i="8"/>
  <c r="N37" i="8"/>
  <c r="N38" i="8"/>
  <c r="N39" i="8"/>
  <c r="N40" i="8"/>
  <c r="N41" i="8"/>
  <c r="N42" i="8"/>
  <c r="N43" i="8"/>
  <c r="N44" i="8"/>
  <c r="N45" i="8"/>
  <c r="N46" i="8"/>
  <c r="N47" i="8"/>
  <c r="N48" i="8"/>
  <c r="N49" i="8"/>
  <c r="N50" i="8"/>
  <c r="N51" i="8"/>
  <c r="N52" i="8"/>
  <c r="N53" i="8"/>
  <c r="N54" i="8"/>
  <c r="N55" i="8"/>
  <c r="N56" i="8"/>
  <c r="N57" i="8"/>
  <c r="N58" i="8"/>
  <c r="N59" i="8"/>
  <c r="N60" i="8"/>
  <c r="N61" i="8"/>
  <c r="N62" i="8"/>
  <c r="N63" i="8"/>
  <c r="N64" i="8"/>
  <c r="N65" i="8"/>
  <c r="N66" i="8"/>
  <c r="N67" i="8"/>
  <c r="N68" i="8"/>
  <c r="N69" i="8"/>
  <c r="N70" i="8"/>
  <c r="N71" i="8"/>
  <c r="N72" i="8"/>
  <c r="N73" i="8"/>
  <c r="N74" i="8"/>
  <c r="N75" i="8"/>
  <c r="N76" i="8"/>
  <c r="N77" i="8"/>
  <c r="N78" i="8"/>
  <c r="N79" i="8"/>
  <c r="N80" i="8"/>
  <c r="N81" i="8"/>
  <c r="N82" i="8"/>
  <c r="N83" i="8"/>
  <c r="N84" i="8"/>
  <c r="N85" i="8"/>
  <c r="N86" i="8"/>
  <c r="N87" i="8"/>
  <c r="N88" i="8"/>
  <c r="N89" i="8"/>
  <c r="N90" i="8"/>
  <c r="N91" i="8"/>
  <c r="N92" i="8"/>
  <c r="N93" i="8"/>
  <c r="N94" i="8"/>
  <c r="N95" i="8"/>
  <c r="N96" i="8"/>
  <c r="N97" i="8"/>
  <c r="N98" i="8"/>
  <c r="O98" i="8" s="1"/>
  <c r="N99" i="8"/>
  <c r="O99" i="8" s="1"/>
  <c r="N100" i="8"/>
  <c r="O100" i="8" s="1"/>
  <c r="N101" i="8"/>
  <c r="N102" i="8"/>
  <c r="N103" i="8"/>
  <c r="N104" i="8"/>
  <c r="N105" i="8"/>
  <c r="N106" i="8"/>
  <c r="N107" i="8"/>
  <c r="N108" i="8"/>
  <c r="N109" i="8"/>
  <c r="N110" i="8"/>
  <c r="N111" i="8"/>
  <c r="N112" i="8"/>
  <c r="N113" i="8"/>
  <c r="N114" i="8"/>
  <c r="N115" i="8"/>
  <c r="N116" i="8"/>
  <c r="N117" i="8"/>
  <c r="N118" i="8"/>
  <c r="N119" i="8"/>
  <c r="O119" i="8" s="1"/>
  <c r="N120" i="8"/>
  <c r="O120" i="8" s="1"/>
  <c r="N121" i="8"/>
  <c r="O121" i="8" s="1"/>
  <c r="N122" i="8"/>
  <c r="O122" i="8" s="1"/>
  <c r="N123" i="8"/>
  <c r="N124" i="8"/>
  <c r="B14" i="6"/>
  <c r="B12" i="6"/>
  <c r="N12" i="8"/>
  <c r="O12" i="8" s="1"/>
  <c r="H78" i="8"/>
  <c r="J78" i="8" s="1"/>
  <c r="H100" i="8"/>
  <c r="J100" i="8" s="1"/>
  <c r="H99" i="8"/>
  <c r="J99" i="8" s="1"/>
  <c r="H98" i="8"/>
  <c r="J98" i="8" s="1"/>
  <c r="H122" i="8"/>
  <c r="J122" i="8" s="1"/>
  <c r="H121" i="8"/>
  <c r="J121" i="8" s="1"/>
  <c r="H120" i="8"/>
  <c r="J120" i="8" s="1"/>
  <c r="H119" i="8"/>
  <c r="J119" i="8" s="1"/>
  <c r="B6" i="6"/>
  <c r="B13" i="6"/>
  <c r="F12" i="6" l="1"/>
  <c r="F10" i="6"/>
  <c r="O78" i="8" l="1"/>
  <c r="C7" i="10" l="1"/>
  <c r="B6" i="10"/>
  <c r="B5" i="10"/>
  <c r="B4" i="10"/>
  <c r="B3" i="10"/>
  <c r="E12" i="10"/>
  <c r="E11" i="10"/>
  <c r="E13" i="10" l="1"/>
  <c r="E15" i="10" l="1"/>
  <c r="D12" i="6"/>
  <c r="C23" i="9" l="1"/>
  <c r="D14" i="6" s="1"/>
  <c r="C7" i="9" l="1"/>
  <c r="B6" i="9"/>
  <c r="B5" i="9"/>
  <c r="B4" i="9"/>
  <c r="B3" i="9"/>
  <c r="D7" i="8" l="1"/>
  <c r="B6" i="8"/>
  <c r="B5" i="8"/>
  <c r="B4" i="8"/>
  <c r="B3" i="8"/>
  <c r="B6" i="1"/>
  <c r="O124" i="8"/>
  <c r="H124" i="8"/>
  <c r="J124" i="8" s="1"/>
  <c r="O123" i="8"/>
  <c r="H123" i="8"/>
  <c r="J123" i="8" s="1"/>
  <c r="O118" i="8"/>
  <c r="H118" i="8"/>
  <c r="J118" i="8" s="1"/>
  <c r="O117" i="8"/>
  <c r="H117" i="8"/>
  <c r="J117" i="8" s="1"/>
  <c r="O116" i="8"/>
  <c r="H116" i="8"/>
  <c r="J116" i="8" s="1"/>
  <c r="O115" i="8"/>
  <c r="H115" i="8"/>
  <c r="J115" i="8" s="1"/>
  <c r="O114" i="8"/>
  <c r="H114" i="8"/>
  <c r="J114" i="8" s="1"/>
  <c r="O113" i="8"/>
  <c r="H113" i="8"/>
  <c r="J113" i="8" s="1"/>
  <c r="O112" i="8"/>
  <c r="H112" i="8"/>
  <c r="J112" i="8" s="1"/>
  <c r="O111" i="8"/>
  <c r="H111" i="8"/>
  <c r="J111" i="8" s="1"/>
  <c r="O110" i="8"/>
  <c r="H110" i="8"/>
  <c r="J110" i="8" s="1"/>
  <c r="O109" i="8"/>
  <c r="H109" i="8"/>
  <c r="J109" i="8" s="1"/>
  <c r="O108" i="8"/>
  <c r="H108" i="8"/>
  <c r="J108" i="8" s="1"/>
  <c r="O107" i="8"/>
  <c r="H107" i="8"/>
  <c r="J107" i="8" s="1"/>
  <c r="O106" i="8"/>
  <c r="H106" i="8"/>
  <c r="J106" i="8" s="1"/>
  <c r="O105" i="8"/>
  <c r="H105" i="8"/>
  <c r="J105" i="8" s="1"/>
  <c r="O104" i="8"/>
  <c r="H104" i="8"/>
  <c r="J104" i="8" s="1"/>
  <c r="O103" i="8"/>
  <c r="H103" i="8"/>
  <c r="J103" i="8" s="1"/>
  <c r="O102" i="8"/>
  <c r="H102" i="8"/>
  <c r="J102" i="8" s="1"/>
  <c r="O101" i="8"/>
  <c r="H101" i="8"/>
  <c r="J101" i="8" s="1"/>
  <c r="O97" i="8"/>
  <c r="H97" i="8"/>
  <c r="J97" i="8" s="1"/>
  <c r="O96" i="8"/>
  <c r="H96" i="8"/>
  <c r="J96" i="8" s="1"/>
  <c r="O95" i="8"/>
  <c r="H95" i="8"/>
  <c r="J95" i="8" s="1"/>
  <c r="O94" i="8"/>
  <c r="H94" i="8"/>
  <c r="J94" i="8" s="1"/>
  <c r="O93" i="8"/>
  <c r="H93" i="8"/>
  <c r="J93" i="8" s="1"/>
  <c r="O92" i="8"/>
  <c r="H92" i="8"/>
  <c r="J92" i="8" s="1"/>
  <c r="O91" i="8"/>
  <c r="H91" i="8"/>
  <c r="J91" i="8" s="1"/>
  <c r="O90" i="8"/>
  <c r="H90" i="8"/>
  <c r="J90" i="8" s="1"/>
  <c r="O89" i="8"/>
  <c r="H89" i="8"/>
  <c r="J89" i="8" s="1"/>
  <c r="O88" i="8"/>
  <c r="H88" i="8"/>
  <c r="J88" i="8" s="1"/>
  <c r="O87" i="8"/>
  <c r="H87" i="8"/>
  <c r="J87" i="8" s="1"/>
  <c r="O86" i="8"/>
  <c r="H86" i="8"/>
  <c r="J86" i="8" s="1"/>
  <c r="O85" i="8"/>
  <c r="H85" i="8"/>
  <c r="J85" i="8" s="1"/>
  <c r="O84" i="8"/>
  <c r="H84" i="8"/>
  <c r="J84" i="8" s="1"/>
  <c r="O83" i="8"/>
  <c r="H83" i="8"/>
  <c r="J83" i="8" s="1"/>
  <c r="O82" i="8"/>
  <c r="H82" i="8"/>
  <c r="J82" i="8" s="1"/>
  <c r="O81" i="8"/>
  <c r="H81" i="8"/>
  <c r="J81" i="8" s="1"/>
  <c r="O80" i="8"/>
  <c r="H80" i="8"/>
  <c r="J80" i="8" s="1"/>
  <c r="O79" i="8"/>
  <c r="H79" i="8"/>
  <c r="J79" i="8" s="1"/>
  <c r="O77" i="8"/>
  <c r="H77" i="8"/>
  <c r="J77" i="8" s="1"/>
  <c r="O76" i="8"/>
  <c r="H76" i="8"/>
  <c r="J76" i="8" s="1"/>
  <c r="O75" i="8"/>
  <c r="H75" i="8"/>
  <c r="J75" i="8" s="1"/>
  <c r="O74" i="8"/>
  <c r="H74" i="8"/>
  <c r="J74" i="8" s="1"/>
  <c r="O73" i="8"/>
  <c r="H73" i="8"/>
  <c r="J73" i="8" s="1"/>
  <c r="O72" i="8"/>
  <c r="H72" i="8"/>
  <c r="J72" i="8" s="1"/>
  <c r="O71" i="8"/>
  <c r="H71" i="8"/>
  <c r="J71" i="8" s="1"/>
  <c r="O70" i="8"/>
  <c r="H70" i="8"/>
  <c r="J70" i="8" s="1"/>
  <c r="O69" i="8"/>
  <c r="H69" i="8"/>
  <c r="J69" i="8" s="1"/>
  <c r="O68" i="8"/>
  <c r="H68" i="8"/>
  <c r="J68" i="8" s="1"/>
  <c r="O67" i="8"/>
  <c r="H67" i="8"/>
  <c r="J67" i="8" s="1"/>
  <c r="O66" i="8"/>
  <c r="H66" i="8"/>
  <c r="J66" i="8" s="1"/>
  <c r="O65" i="8"/>
  <c r="H65" i="8"/>
  <c r="J65" i="8" s="1"/>
  <c r="O64" i="8"/>
  <c r="H64" i="8"/>
  <c r="J64" i="8" s="1"/>
  <c r="O63" i="8"/>
  <c r="H63" i="8"/>
  <c r="J63" i="8" s="1"/>
  <c r="O62" i="8"/>
  <c r="H62" i="8"/>
  <c r="J62" i="8" s="1"/>
  <c r="O61" i="8"/>
  <c r="H61" i="8"/>
  <c r="J61" i="8" s="1"/>
  <c r="O60" i="8"/>
  <c r="H60" i="8"/>
  <c r="J60" i="8" s="1"/>
  <c r="O59" i="8"/>
  <c r="H59" i="8"/>
  <c r="J59" i="8" s="1"/>
  <c r="O58" i="8"/>
  <c r="H58" i="8"/>
  <c r="J58" i="8" s="1"/>
  <c r="O57" i="8"/>
  <c r="H57" i="8"/>
  <c r="J57" i="8" s="1"/>
  <c r="O56" i="8"/>
  <c r="H56" i="8"/>
  <c r="J56" i="8" s="1"/>
  <c r="O55" i="8"/>
  <c r="H55" i="8"/>
  <c r="J55" i="8" s="1"/>
  <c r="O54" i="8"/>
  <c r="H54" i="8"/>
  <c r="J54" i="8" s="1"/>
  <c r="O53" i="8"/>
  <c r="H53" i="8"/>
  <c r="J53" i="8" s="1"/>
  <c r="O52" i="8"/>
  <c r="H52" i="8"/>
  <c r="J52" i="8" s="1"/>
  <c r="O51" i="8"/>
  <c r="H51" i="8"/>
  <c r="J51" i="8" s="1"/>
  <c r="O50" i="8"/>
  <c r="H50" i="8"/>
  <c r="J50" i="8" s="1"/>
  <c r="O49" i="8"/>
  <c r="H49" i="8"/>
  <c r="J49" i="8" s="1"/>
  <c r="O48" i="8"/>
  <c r="H48" i="8"/>
  <c r="J48" i="8" s="1"/>
  <c r="O47" i="8"/>
  <c r="H47" i="8"/>
  <c r="J47" i="8" s="1"/>
  <c r="O46" i="8"/>
  <c r="H46" i="8"/>
  <c r="J46" i="8" s="1"/>
  <c r="O45" i="8"/>
  <c r="H45" i="8"/>
  <c r="J45" i="8" s="1"/>
  <c r="O44" i="8"/>
  <c r="H44" i="8"/>
  <c r="J44" i="8" s="1"/>
  <c r="O43" i="8"/>
  <c r="H43" i="8"/>
  <c r="J43" i="8" s="1"/>
  <c r="O42" i="8"/>
  <c r="H42" i="8"/>
  <c r="J42" i="8" s="1"/>
  <c r="O41" i="8"/>
  <c r="H41" i="8"/>
  <c r="J41" i="8" s="1"/>
  <c r="O40" i="8"/>
  <c r="H40" i="8"/>
  <c r="J40" i="8" s="1"/>
  <c r="O39" i="8"/>
  <c r="H39" i="8"/>
  <c r="J39" i="8" s="1"/>
  <c r="O38" i="8"/>
  <c r="H38" i="8"/>
  <c r="J38" i="8" s="1"/>
  <c r="O37" i="8"/>
  <c r="H37" i="8"/>
  <c r="J37" i="8" s="1"/>
  <c r="O36" i="8"/>
  <c r="H36" i="8"/>
  <c r="J36" i="8" s="1"/>
  <c r="O35" i="8"/>
  <c r="H35" i="8"/>
  <c r="J35" i="8" s="1"/>
  <c r="O34" i="8"/>
  <c r="H34" i="8"/>
  <c r="J34" i="8" s="1"/>
  <c r="O33" i="8"/>
  <c r="H33" i="8"/>
  <c r="J33" i="8" s="1"/>
  <c r="O32" i="8"/>
  <c r="H32" i="8"/>
  <c r="J32" i="8" s="1"/>
  <c r="O31" i="8"/>
  <c r="H31" i="8"/>
  <c r="J31" i="8" s="1"/>
  <c r="O30" i="8"/>
  <c r="H30" i="8"/>
  <c r="J30" i="8" s="1"/>
  <c r="O29" i="8"/>
  <c r="H29" i="8"/>
  <c r="J29" i="8" s="1"/>
  <c r="O28" i="8"/>
  <c r="H28" i="8"/>
  <c r="J28" i="8" s="1"/>
  <c r="O27" i="8"/>
  <c r="H27" i="8"/>
  <c r="J27" i="8" s="1"/>
  <c r="O26" i="8"/>
  <c r="H26" i="8"/>
  <c r="J26" i="8" s="1"/>
  <c r="O25" i="8"/>
  <c r="H25" i="8"/>
  <c r="J25" i="8" s="1"/>
  <c r="O24" i="8"/>
  <c r="H24" i="8"/>
  <c r="J24" i="8" s="1"/>
  <c r="O23" i="8"/>
  <c r="H23" i="8"/>
  <c r="J23" i="8" s="1"/>
  <c r="O22" i="8"/>
  <c r="H22" i="8"/>
  <c r="J22" i="8" s="1"/>
  <c r="O21" i="8"/>
  <c r="H21" i="8"/>
  <c r="J21" i="8" s="1"/>
  <c r="O20" i="8"/>
  <c r="H20" i="8"/>
  <c r="J20" i="8" s="1"/>
  <c r="O19" i="8"/>
  <c r="H19" i="8"/>
  <c r="J19" i="8" s="1"/>
  <c r="O18" i="8"/>
  <c r="H18" i="8"/>
  <c r="J18" i="8" s="1"/>
  <c r="O17" i="8"/>
  <c r="H17" i="8"/>
  <c r="J17" i="8" s="1"/>
  <c r="O16" i="8"/>
  <c r="H16" i="8"/>
  <c r="J16" i="8" s="1"/>
  <c r="O15" i="8"/>
  <c r="H15" i="8"/>
  <c r="J15" i="8" s="1"/>
  <c r="O14" i="8"/>
  <c r="H14" i="8"/>
  <c r="J14" i="8" s="1"/>
  <c r="O13" i="8"/>
  <c r="H13" i="8"/>
  <c r="J13" i="8" s="1"/>
  <c r="H12" i="8"/>
  <c r="J12" i="8" s="1"/>
  <c r="J125" i="8" l="1"/>
  <c r="O125" i="8"/>
  <c r="J127" i="8" s="1"/>
  <c r="D13" i="6" l="1"/>
  <c r="C16" i="1"/>
  <c r="D11" i="6" s="1"/>
  <c r="C11" i="1" l="1"/>
  <c r="C18" i="1" s="1"/>
  <c r="B11" i="6"/>
  <c r="B10" i="6"/>
  <c r="C7" i="6"/>
  <c r="B5" i="6"/>
  <c r="B4" i="6"/>
  <c r="B3" i="6"/>
  <c r="C7" i="1"/>
  <c r="B5" i="1"/>
  <c r="B4" i="1"/>
  <c r="B3" i="1"/>
  <c r="B3" i="3"/>
  <c r="D10" i="6" l="1"/>
  <c r="D15" i="6" s="1"/>
</calcChain>
</file>

<file path=xl/sharedStrings.xml><?xml version="1.0" encoding="utf-8"?>
<sst xmlns="http://schemas.openxmlformats.org/spreadsheetml/2006/main" count="226" uniqueCount="210">
  <si>
    <t>Tabblad: Voorblad</t>
  </si>
  <si>
    <t>Openbare Europese aanbesteding "Levering technische materialen en gereedschappen” VRGZ</t>
  </si>
  <si>
    <r>
      <t>TenderNed kenmerk:</t>
    </r>
    <r>
      <rPr>
        <b/>
        <sz val="14"/>
        <color theme="1"/>
        <rFont val="Calibri (Hoofdtekst)"/>
      </rPr>
      <t xml:space="preserve"> TN</t>
    </r>
    <r>
      <rPr>
        <b/>
        <sz val="14"/>
        <color theme="1"/>
        <rFont val="Calibri"/>
        <family val="2"/>
        <scheme val="minor"/>
      </rPr>
      <t>577273</t>
    </r>
  </si>
  <si>
    <t>Perceel 2 Ge- en verbruiksartikelen</t>
  </si>
  <si>
    <t>Naam Inschrijver:</t>
  </si>
  <si>
    <t>Invullen op 'voorblad'</t>
  </si>
  <si>
    <t>Tabblad: Instructie</t>
  </si>
  <si>
    <t>Nr.</t>
  </si>
  <si>
    <t>Invulinstructie</t>
  </si>
  <si>
    <t>Inschrijver dient uitsluitend de geel gearceerde cellen te voorzien van de gevraagde informatie. Om de werking van het prijzenblad te laten zien staat er nu fictief 1,00 euro of het getal 1 in. Dit kan Inschrijver zelf aanpassen.</t>
  </si>
  <si>
    <t>De in te vullen bedragen zijn gebaseerd op de in de Inschrijvingsleidraad en Bijlagen vermelde informatie.</t>
  </si>
  <si>
    <t>Inschrijvers dienen alle gevraagde prijzen volledig in te vullen met gebruikmaking van dit Prijzenblad. Tabblad [Totale kosten] dient Inschrijver rechtsgeldig te ondertekenen en  (dit blad als. Pdf indienen) en daarnaast een excel versie met alle tabbladen.</t>
  </si>
  <si>
    <r>
      <t xml:space="preserve">De prijzen dienen alle kosten te bevatten die nodig zijn voor het uitvoeren van de werkzaamheden, inclusief overhead, uitvoeringskosten, reiskosten, algemene kosten, winst en risico, afschrijvingskosten, transportkosten, (back)order- en verzendkosten, belastingen, (milieu-) heffingen, verwijderingsbijdragen, statiegeld, kosten voor overleg en dergelijke. Kosten welke niet in de template zijn opgenomen kunnen niet bij de Opdrachtgever in rekening worden gebracht.
Prijzen zijn op basis van franco levering op het door OG aangegeven afleveradressen binnen het gehele verzorgingsgebied van OG. ON hanteert geen drempelbedragen of toeslagen voor minimale orderwaarde, factuurkosten, verpakkingskosten, backorderkosten etc. 
</t>
    </r>
    <r>
      <rPr>
        <b/>
        <u/>
        <sz val="9"/>
        <color rgb="FF000000"/>
        <rFont val="Calibri"/>
        <family val="2"/>
      </rPr>
      <t>Let op</t>
    </r>
    <r>
      <rPr>
        <b/>
        <sz val="9"/>
        <color rgb="FF000000"/>
        <rFont val="Calibri"/>
        <family val="2"/>
      </rPr>
      <t>: Het realiseren van de kwalitatieve gunningscriteria zit in de prijs inbegrepen, dit geldt dus ook voor hetgeen tijdens de Demonstratie wordt gedemonstreerd.</t>
    </r>
  </si>
  <si>
    <t>De prijsopgave dient in Euro’s en exclusief BTW te geschieden.</t>
  </si>
  <si>
    <r>
      <t xml:space="preserve">Het indienen van negatieve prijzen, prijzen onder de </t>
    </r>
    <r>
      <rPr>
        <b/>
        <sz val="9"/>
        <color theme="1"/>
        <rFont val="Calibri"/>
        <family val="2"/>
      </rPr>
      <t xml:space="preserve">onderdrempel of boven de bovendrempel </t>
    </r>
    <r>
      <rPr>
        <sz val="9"/>
        <color theme="1"/>
        <rFont val="Calibri"/>
        <family val="2"/>
      </rPr>
      <t>(per prijsitem) (indien van toepassing) is niet toegestaan op straffe van uitsluiting. Zie tabblad [eenmalige kosten], [structurele kosten], [additionele kosten] en tabblad [Totale kosten].</t>
    </r>
  </si>
  <si>
    <t>De opgegeven prijzen dienen op maximaal twee cijfers achter de komma te worden afgerond.</t>
  </si>
  <si>
    <t>Abnormaal lage prijzen kunnen door Opdrachtgever gecontroleerd/nagevraagd worden, conform artikel 2.116 Aw kan de Inschrijving ongeldig worden verklaard.</t>
  </si>
  <si>
    <t>Het verkeerd interpreteren van het Prijzenblad komt voor verantwoordelijkheid van Inschrijver. Vragen omtrent dit Inschrijfbiljet kunnen gesteld worden, conform de mogelijkheden die staan beschreven in de Inschrijvingsleidraad.</t>
  </si>
  <si>
    <t>Het aanbrengen van wijzigingen of het doen van aanvullingen (tenzij Opdrachtgever expliciet hier toestemming voor heeft gegeven) in de Inschrijfbiljeten kan  tot ongeldigverklaring van uw Inschrijving leiden en derhalve tot uitsluiting.</t>
  </si>
  <si>
    <t>Het niet volledig invullen van deze bijlage kan tot ongeldigverklaring van uw Inschrijving en derhalve tot uitsluiting leiden.</t>
  </si>
  <si>
    <t>Toelichting tabbladen</t>
  </si>
  <si>
    <t>Tabblad [Voorblad]: Inschrijver dient eenmalig zijn naam in te vullen in het tabblad 'voorblad'.</t>
  </si>
  <si>
    <t>Tabblad [Instructie P2]: Dit tabblad, in dit tabblad wordt een algemene toelichting en een toelichting op de verschillende onderdelen per tabblad benoemd.</t>
  </si>
  <si>
    <t>Tabblad [Eenmalige kosten P2]: in dit tabblad zijn de eenmalige kosten opgenomen.</t>
  </si>
  <si>
    <t>Tabblad [Structurele kosten P2]: in dit tabblad zijn de variabele kosten opgenomen.</t>
  </si>
  <si>
    <t>Tabblad [Winkelmandje P2]:
1) In dit tabblad is een representatief winkelmandje weeergegeven. Inschrijver dient de geel gearceerde cellen verplicht in te vullen. Indien een product niet beschikbaar is, moeten de oranje cellen verplicht worden ingevuld met een alternatief product. Bij ieder beschreven artikel/product dient inschrijver een bruto prijs per eenheid en korting op te geven.
2) Het kortingspercentage is geldig voor de gehele looptijd van de af te sluiten raamovereenkomst.
3) Inschrijver dient een bruto prijs per eenheid in te vullen. Bij een afwijkende eenheid anders dan beschreven, dient de inschrijver deze om te rekenen naar de opgegeven prijs per eenheid.
4) De eenheid staat bschreven in kolom D en E, van tabblad winkelmandje.
5) In kolom I staat een fictieve hoeveelheid opgenomen.</t>
  </si>
  <si>
    <t>Tabblad [Kortingen per productgroep P2]:
Inschrijver dient per productgroep een standaard korting op te nemen.</t>
  </si>
  <si>
    <t>Tabblad [Totale kosten P2]: dit tabblad wordt automatisch gevuld, Inschrijver hoeft deze niet te vullen.</t>
  </si>
  <si>
    <t>Tabblad Eenmalige kosten</t>
  </si>
  <si>
    <t xml:space="preserve">Naam Inschrijver: </t>
  </si>
  <si>
    <t>Prijsitem 1 Project- en implementatiekosten P2</t>
  </si>
  <si>
    <t>Bedrag excl. BTW</t>
  </si>
  <si>
    <r>
      <rPr>
        <u/>
        <sz val="11"/>
        <color theme="1"/>
        <rFont val="Calibri (Hoofdtekst)"/>
      </rPr>
      <t>Toelichting</t>
    </r>
    <r>
      <rPr>
        <sz val="11"/>
        <color theme="1"/>
        <rFont val="Calibri"/>
        <family val="2"/>
        <scheme val="minor"/>
      </rPr>
      <t xml:space="preserve">: 
</t>
    </r>
    <r>
      <rPr>
        <sz val="11"/>
        <color theme="1"/>
        <rFont val="Calibri (Hoofdtekst)"/>
      </rPr>
      <t>Gebruiksklaar opleveren van de Webshop inclusief koppelingen:
Dit prijsitem betreft alle kosten voor het gebruiksklaar opleveren van de Webshop, inclusief de realisatie van de benodigde koppelingen met de systemen van Opdrachtgever, gedurende de implementatieperiode vanaf gunning tot en met formele acceptatie door Opdrachtgever.
Inschrijver dient dit prijsitem eenmalig en all-in af te prijzen (exclusief BTW) met inachtneming van alle gestelde eisen, wensen en voorwaarden uit de aanbestedingsdocumenten, waaronder het Programma van Eisen en de toepasselijke contractvoorwaarden (ARIV2026).</t>
    </r>
  </si>
  <si>
    <t>Subtotaal prijsitem 1</t>
  </si>
  <si>
    <t>Prijsitem 2 Koppelingen P2</t>
  </si>
  <si>
    <t>3a. Ultimo</t>
  </si>
  <si>
    <t>3b. AFAS</t>
  </si>
  <si>
    <t>Subtotaal prijsitem 3</t>
  </si>
  <si>
    <t>TOTAAL EENMALIGE KOSTEN EXCL. BTW (Optelsom van subtotaal prijsitem 1 t/m subtotaal prijsitem 2.</t>
  </si>
  <si>
    <t>Prijsplafond/bovendrempel optelsom prijsitem 1 t/m 2</t>
  </si>
  <si>
    <t>Prijsitem 3  Structurele kosten koppelingen P2</t>
  </si>
  <si>
    <t>Prijs/ maand
excl. BTW</t>
  </si>
  <si>
    <t>Maanden</t>
  </si>
  <si>
    <r>
      <rPr>
        <u/>
        <sz val="11"/>
        <color theme="1"/>
        <rFont val="Calibri (Hoofdtekst)"/>
      </rPr>
      <t>Toelichting</t>
    </r>
    <r>
      <rPr>
        <sz val="11"/>
        <color theme="1"/>
        <rFont val="Calibri"/>
        <family val="2"/>
        <scheme val="minor"/>
      </rPr>
      <t>:
Dit betreft de maandelijkse kosten voor het beheer en onderhoud van de koppelingen welke staan gespecificeerd in Prijsitem 2 van het tabblad [Eenmalige kosten]. Voor de weging worden deze fictief * 12 maal vermenigvuldigd.</t>
    </r>
  </si>
  <si>
    <t>TOTAAL STRUCTURELE KOSTEN EXCL. BTW 
(Optelsom van subtotaal prijsitem 3)</t>
  </si>
  <si>
    <t>Prijsplafond prijsitem 3</t>
  </si>
  <si>
    <t>Tabblad Structurele kosten</t>
  </si>
  <si>
    <t>Prijsitem 4 Winkelmandje P2</t>
  </si>
  <si>
    <t>Huidig assortiment</t>
  </si>
  <si>
    <t>Alternatief A-merk</t>
  </si>
  <si>
    <t>EAN code</t>
  </si>
  <si>
    <t>Omschrijving assortiment</t>
  </si>
  <si>
    <t>Eenheid st./mtr.</t>
  </si>
  <si>
    <t>Bruto prijs per eenheid</t>
  </si>
  <si>
    <t xml:space="preserve">Korting 
</t>
  </si>
  <si>
    <t>Netto prijs per eenheid</t>
  </si>
  <si>
    <t>Fictieve hoeveelheid</t>
  </si>
  <si>
    <t>Subtotaal</t>
  </si>
  <si>
    <t>Omschrijving alternatief</t>
  </si>
  <si>
    <t xml:space="preserve">Korting
</t>
  </si>
  <si>
    <t>Heco TOPIX- plus Torx 3,5 x 45 mm Voldraad TX-20 / HD-20 200st</t>
  </si>
  <si>
    <t>Heco TOPIX- plus Torx4,0 x 30 mm Voldraad TX-20 / HD-20 200st</t>
  </si>
  <si>
    <t>Heco TOPIX- plus Torx4,0 x 40 mm Voldraad TX-20 / HD-20 200st</t>
  </si>
  <si>
    <t>Heco TOPIX- plus Torx4,0 x 50 mm Voldraad TX-20 / HD-20 200st</t>
  </si>
  <si>
    <t>Heco TOPIX- plus Torx4,0 x 60 mm Deeldraad TX-20 / HD-20 200st</t>
  </si>
  <si>
    <t>Heco TOPIX- plus Torx4,5 x 70 mm Deeldraad TX-20 / HD-20 200st</t>
  </si>
  <si>
    <t>Heco TOPIX- plus Torx4,5 x 80 mm Deeldraad TX-20 / HD-20 200st</t>
  </si>
  <si>
    <t>Heco TOPIX- plus Torx5,0 x 60 mm Deeldraad TX-20 / HD-20 200st</t>
  </si>
  <si>
    <t>Heco TOPIX- plus Torx6,0 x 50 mm Deeldraad TX-30 / HD-30 200st</t>
  </si>
  <si>
    <t>Heco TOPIX- plus Torx6,0 x 80 mm Deeldraad TX-30 / HD-30 200st</t>
  </si>
  <si>
    <t>Fabory BORGMOER NYLOC DIN985 M10 RVS A2 SW17, prijs per 500 stuks</t>
  </si>
  <si>
    <t>Fabory BORGMOER NYLOC DIN985 M5 RVS A2 SW 8, prijs per 500 stuks</t>
  </si>
  <si>
    <t>Fabory BORGMOER NYLOC DIN985 M6 RVS A2 SW10, prijs per 500 stuks</t>
  </si>
  <si>
    <t>Fabory BORGMOER NYLOC DIN985 M8 RVS A2/A4 SW13, prijs per 500 stuks</t>
  </si>
  <si>
    <t>Fabory BORGMOER NYLOC DIN985 M10 RVS A2/A4 SW13, prijs per 500 stuks</t>
  </si>
  <si>
    <t>Fabory CARROSSERIERING DIN440R M6X22X2MM RVS A4,prijs per 200 stuks</t>
  </si>
  <si>
    <t>Fabory CARROSSERIERING DIN440R M8X28X3MM RVS A4, prijs per 200 stuks</t>
  </si>
  <si>
    <t>Fabory CARROSSERIERING DIN9021 M10X30X2,5 RVSA4, prijs per 200 stuks</t>
  </si>
  <si>
    <t>Fabory CARROSSERIERING DIN9021 M8X24X2 RVS A2, prijs per 200 stuks</t>
  </si>
  <si>
    <t>Fabory CARROSSERIERING DIN9021 M8X24X2 RVS A4, prijs per 200 stuks</t>
  </si>
  <si>
    <t>Fabory CARROSSERIERING M6X25X1,5MM RVS A2, prijs per 200 stuks</t>
  </si>
  <si>
    <t xml:space="preserve">FISCHER DUOPOWER PLUG 10X50 555010, prijs per 100 stuks </t>
  </si>
  <si>
    <t>FISCHER DUOPOWER PLUG 5X25 555005, prijs per 100 stks</t>
  </si>
  <si>
    <t>FISCHER DUOPOWER PLUG 6X30 555006, pijs per 100 stuks</t>
  </si>
  <si>
    <t>FISCHER DUOPOWER PLUG 6X50XL 538240, prijs per 100 stuks</t>
  </si>
  <si>
    <t>FISCHER DUOPOWER PLUG 8X40 555008. prijs per 100 stuks</t>
  </si>
  <si>
    <t>Fabory SLUITRING DIN125A VLAK M10 ELVZ KLVP, prijs per 200 stuks</t>
  </si>
  <si>
    <t>Fabory SLUITRING DIN125A VLAK M10 RVS A2, prijs per 200 stuks</t>
  </si>
  <si>
    <t>Fabory SLUITRING DIN125A VLAK M10 RVS A4, prijs per 200 stuks</t>
  </si>
  <si>
    <t>Fabory SLUITRING DIN125A VLAK M5 RVS A2, prijs per 200 stuks</t>
  </si>
  <si>
    <t>Fabory SLUITRING DIN125A VLAK M6 ELVZ KLVP, prijs per 200 stuks</t>
  </si>
  <si>
    <t>Fabory SLUITRING DIN125A VLAK M6 RVS A2, prijs per 200 stuks</t>
  </si>
  <si>
    <t>Fabory SLUITRING DIN125A VLAK M6 RVS A4, prijs per 200 stuks</t>
  </si>
  <si>
    <t>Fabory SLUITRING DIN125A VLAK M8 RVS A2, prijs per 200 stuks</t>
  </si>
  <si>
    <t>Fabory SLUITRING DIN125A VLAK M8 RVS A4, prijs per 200 stuks</t>
  </si>
  <si>
    <t>Fabory VEERRING DIN127B M8 RVS A2, prijs per 200 stuks</t>
  </si>
  <si>
    <t>Fabory VEERRING DIN127B M10 RVS A2, prijs per 200 stuks</t>
  </si>
  <si>
    <t>Fabory VEERRING DIN127B M6 RVS A2, prijs per 200 stuks</t>
  </si>
  <si>
    <t>Fabory DRAADEIND DIN976 M8X1000MM RVS A4 10st</t>
  </si>
  <si>
    <t>Fabory DRAADEIND DIN976 M6X1000MM RVS A4 10st</t>
  </si>
  <si>
    <t>Fabory DRAADEIND DIN976 M10X1000MM RVS A4 10st</t>
  </si>
  <si>
    <t>Fabory DRAADEIND DIN976 M12X1000MM RVS A4 10st</t>
  </si>
  <si>
    <t>ABA SLANGKLEM ORIGINAL 44-56MM RVS A4 50st</t>
  </si>
  <si>
    <t>ABA SLANGKLEM ORIGINAL 38-50MM RVS A4 50st</t>
  </si>
  <si>
    <t>ABA SLANGKLEM ORIGINAL 32-44MM RVS A4 50st</t>
  </si>
  <si>
    <t>ABA SLANGKLEM ORIGINAL 26-38MM RVS A4 50st</t>
  </si>
  <si>
    <t>ABA SLANGKLEM ORIGINAL 22-32MM RVS A4 50st</t>
  </si>
  <si>
    <t>ABA SLANGKLEM ORIGINAL 19-28MM RVS A4 50st</t>
  </si>
  <si>
    <t>ABA SLANGKLEM ORIGINAL 15-24MM RVS A4 50st</t>
  </si>
  <si>
    <t>Phantom METAALBOOR 1MM HSS COBALT 10st</t>
  </si>
  <si>
    <t>Phantom METAALBOOR 1,5MM HSS COBALT 10st</t>
  </si>
  <si>
    <t>Phantom METAALBOOR 2MM HSS COBALT 10st</t>
  </si>
  <si>
    <t>Phantom METAALBOOR 3MM HSS COBALT 10st</t>
  </si>
  <si>
    <t>Phantom METAALBOOR 4MM HSS COBALT 10st</t>
  </si>
  <si>
    <t>Phantom METAALBOOR 5MM HSS COBALT 10st</t>
  </si>
  <si>
    <t>Phantom METAALBOOR 6MM HSS COBALT 10st</t>
  </si>
  <si>
    <t>Phantom METAALBOOR 7MM HSS COBALT 10st</t>
  </si>
  <si>
    <t>Phantom METAALBOOR 8MM HSS COBALT 10st</t>
  </si>
  <si>
    <t>Phantom METAALBOOR 9MM HSS COBALT 10st</t>
  </si>
  <si>
    <t>Phantom METAALBOOR 10MM HSS COBALT 10st</t>
  </si>
  <si>
    <t>Flexovit SCHUURLINNEN KF271 50MM BR ROL 25M K60</t>
  </si>
  <si>
    <t>Flexovit SCHUURLINNEN KF271 50MM BR ROL 25M K180</t>
  </si>
  <si>
    <t>Flexovit SCHUURLINNEN KF271 50MM BR ROL 25M K120</t>
  </si>
  <si>
    <t>Flexovit doorslijpschijven 125x1.0x22.23 RVS 25st</t>
  </si>
  <si>
    <t>Flexovit doorslijpschijven 125x1.0x22.23 ALU 25st</t>
  </si>
  <si>
    <t>Flexovit afbraamschijven 125 7,0 x 22,23 UNI 10st</t>
  </si>
  <si>
    <t>Flexovit afbraamschijven 125 7,0 x 22,23 ALU 10st</t>
  </si>
  <si>
    <t>INNOTEC ULTRA CLEAN 500 ML 10st</t>
  </si>
  <si>
    <t>INNOTEC DEBLOCK OIL XS 500ML 10st</t>
  </si>
  <si>
    <t>INNOTEC EASY GASKET 407 275ML 10st</t>
  </si>
  <si>
    <t>INNOTEC SEAL BOND REMOVER 10st</t>
  </si>
  <si>
    <t>INNOTEC PE100 500ML 10st</t>
  </si>
  <si>
    <t>INNOTEC ANTISEIZE 500ML 10st</t>
  </si>
  <si>
    <t>INNOTEC SP200 500ML 10st</t>
  </si>
  <si>
    <t>INNOTEC MULTI SPRAY 1000 500ML 10st</t>
  </si>
  <si>
    <t>INNOTEC CERAMIC GREASE 200ML 10st</t>
  </si>
  <si>
    <t>INNOTEC TOTAL POWER GREASE 500ML 10st</t>
  </si>
  <si>
    <t>INNOTEC LEAK TRACER 500ML 10st</t>
  </si>
  <si>
    <t>INNOTEC ZINC COAT 10st</t>
  </si>
  <si>
    <t>INNOTEC MULTI CLEAN  10st</t>
  </si>
  <si>
    <t>INNOTEC EASY POLISH 10st</t>
  </si>
  <si>
    <t>INNOTEC SPRAY SHINE POLISH 10st</t>
  </si>
  <si>
    <t>LOCTITE 401 Secondelijm (20g)</t>
  </si>
  <si>
    <t>LOCTITE 641 (50ml)</t>
  </si>
  <si>
    <t>Klauke Platte stekker (female) Insteekbreedte: 6.30 mm Insteekdikte: 0.80 mm 180 ° Volledig geïsoleerd R 100st</t>
  </si>
  <si>
    <t>Rust-Oleum Hard Hat (Professionele industriële lak) spuitbus zwart</t>
  </si>
  <si>
    <t>Rust-Oleum Hard Hat (Professionele industriële lak) Spuitbus grijs</t>
  </si>
  <si>
    <t>Rust-Oleum Hard Hat (Professionele industriële lak) Spuitbus Rood</t>
  </si>
  <si>
    <t>Klauke Platte stekker (female) Insteekbreedte: 6.30 mm Insteekdikte: 0.80 mm 180 ° Volledig geïsoleerd B 100st</t>
  </si>
  <si>
    <t>Klauke Platte stekker (female) Insteekbreedte: 2.80 mm Insteekdikte: 0.80 mm 180 ° Volledig geïsoleerd R 100st</t>
  </si>
  <si>
    <t>Klauke Platte stekker (female) Insteekbreedte: 4.80 mm Insteekdikte: 0.80 mm 180 ° Volledig geïsoleerd B 100st</t>
  </si>
  <si>
    <t>Mepac / Maskate BUNDELBAND 100X2,5MM ZWART, prijs per 100 stuks</t>
  </si>
  <si>
    <t>Mepac / Maskate BUNDELBAND 140X3,6MM ZWART, prijs per 100 stuks</t>
  </si>
  <si>
    <t>Mepac / Maskate BUNDELBAND 160X4,8MM ZWART, prijs per 100 stuks</t>
  </si>
  <si>
    <t>Mepac / Maskate BUNDELBAND 200X4,8MM ZWART, prijs per 100 stuks</t>
  </si>
  <si>
    <t>Mepac / Maskate BUNDELBAND 300X4,8MM ZWART, prijs per 100 stuks</t>
  </si>
  <si>
    <t>Mepac / Maskate BUNDELBAND 370X7,6MM ZWART, prijs per 100 stuks</t>
  </si>
  <si>
    <t>Sonic NEXT Omschakelratel 1/4"</t>
  </si>
  <si>
    <t>Sonic NEXT Omschakelratel 3/8</t>
  </si>
  <si>
    <t>Sonic NEXT Omschakelratel 1/2</t>
  </si>
  <si>
    <t>Sonic Ratelringsteeksleutelset 12-kant Recht (12-delig)</t>
  </si>
  <si>
    <t>Sonic 4-delige Tangenset</t>
  </si>
  <si>
    <t>Sonic Ringsteeksleutelset SFS-S (19-delig)</t>
  </si>
  <si>
    <t>Makita DDF489RTJ (Complete set)</t>
  </si>
  <si>
    <t>Makita DFL126FZ</t>
  </si>
  <si>
    <t>Makita DTD173ZJX1</t>
  </si>
  <si>
    <t>Makita DJR187</t>
  </si>
  <si>
    <t>Makita DDF487ZJ</t>
  </si>
  <si>
    <t>Makita D-71962</t>
  </si>
  <si>
    <t>Makita P-70144</t>
  </si>
  <si>
    <t>Makita DGA504ZJ</t>
  </si>
  <si>
    <t>Makita DTM52ZJ</t>
  </si>
  <si>
    <t>Totaal excl. BTW</t>
  </si>
  <si>
    <t>A1</t>
  </si>
  <si>
    <t>A2</t>
  </si>
  <si>
    <t>Prijsitem 4= 'TOTAAL WINKELMANDJE P1 EXCL. BTW
Optelsom (A1 + A2)</t>
  </si>
  <si>
    <t>Tabblad Kortingen per productgroep</t>
  </si>
  <si>
    <t>Prijsitem 5 Korting per productgroep P2</t>
  </si>
  <si>
    <t>Categorie</t>
  </si>
  <si>
    <t>Korting</t>
  </si>
  <si>
    <t>Bevestigingsmiddelen RVS</t>
  </si>
  <si>
    <t>Bevestigingsmiddelen staal</t>
  </si>
  <si>
    <t>Electrisch handgereedschap</t>
  </si>
  <si>
    <t>Lijmen, kitten en tapes</t>
  </si>
  <si>
    <t>Magazijn en logistiek</t>
  </si>
  <si>
    <t>Mechanisch handgereedschap</t>
  </si>
  <si>
    <t>Olien en smeermiddelen</t>
  </si>
  <si>
    <t>Reinigingsmiddelen</t>
  </si>
  <si>
    <t>Verspaningsmiddelen</t>
  </si>
  <si>
    <t xml:space="preserve">Verbruiksartikelen </t>
  </si>
  <si>
    <t>Gemiddeld kortingspercentage</t>
  </si>
  <si>
    <t>Fictief bedrag</t>
  </si>
  <si>
    <t>TOTAAL Prijsitem 5 = Gewogen gemiddeld kortingspercentage</t>
  </si>
  <si>
    <t>Tabblad Totale kosten</t>
  </si>
  <si>
    <t>Prijsitem</t>
  </si>
  <si>
    <t>Type kosten</t>
  </si>
  <si>
    <t>Totale kosten, excl. BTW</t>
  </si>
  <si>
    <t>Eenmalige kosten</t>
  </si>
  <si>
    <t>Prijsplafond</t>
  </si>
  <si>
    <t>Structurele kosten</t>
  </si>
  <si>
    <t>Winkelmandje</t>
  </si>
  <si>
    <t>Kortingen productgroepen</t>
  </si>
  <si>
    <t>Totale fictieve Inschrijfprijs</t>
  </si>
  <si>
    <r>
      <t xml:space="preserve">Rechtsgeldige ondertekening Inschrijver 
</t>
    </r>
    <r>
      <rPr>
        <u/>
        <sz val="10"/>
        <color theme="1"/>
        <rFont val="Calibri (Hoofdtekst)"/>
      </rPr>
      <t>Toelichting</t>
    </r>
    <r>
      <rPr>
        <sz val="10"/>
        <color theme="1"/>
        <rFont val="Calibri (Hoofdtekst)"/>
      </rPr>
      <t>: (dit blad als. Pdf indienen) en daarnaast een excel versie met alle tabbladen.</t>
    </r>
  </si>
  <si>
    <t>Naam:</t>
  </si>
  <si>
    <t xml:space="preserve">Functie: </t>
  </si>
  <si>
    <t xml:space="preserve">Datum: </t>
  </si>
  <si>
    <t xml:space="preserve">Handtekening: </t>
  </si>
  <si>
    <t>LOCTITE 5776 (1 fles)</t>
  </si>
  <si>
    <r>
      <t>Datum: 10-09-2026</t>
    </r>
    <r>
      <rPr>
        <b/>
        <sz val="14"/>
        <color theme="1"/>
        <rFont val="Calibri (Hoofdtekst)"/>
      </rPr>
      <t>/ Versie: 2.0</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</si>
</sst>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quot;€&quot;\ * #,##0.00_);_(&quot;€&quot;\ * \(#,##0.00\);_(&quot;€&quot;\ * &quot;-&quot;??_);_(@_)"/>
    <numFmt numFmtId="164" formatCode="_ [$€-413]\ * #,##0.00_ ;_ [$€-413]\ * \-#,##0.00_ ;_ [$€-413]\ * &quot;-&quot;??_ ;_ @_ "/>
    <numFmt numFmtId="165" formatCode="_ &quot;€&quot;\ * #,##0.00_ ;_ &quot;€&quot;\ * \-#,##0.00_ ;_ &quot;€&quot;\ * &quot;-&quot;??_ ;_ @_ "/>
  </numFmts>
  <fonts count="38" x14ac:knownFonts="1">
    <font>
      <sz val="12"/>
      <color theme="1"/>
      <name val="Calibri"/>
      <family val="2"/>
      <scheme val="minor"/>
    </font>
    <font>
      <sz val="11"/>
      <color theme="1"/>
      <name val="Calibri"/>
      <family val="2"/>
      <scheme val="minor"/>
    </font>
    <font>
      <sz val="11"/>
      <color theme="1"/>
      <name val="Calibri"/>
      <family val="2"/>
      <scheme val="minor"/>
    </font>
    <font>
      <b/>
      <sz val="12"/>
      <color theme="1"/>
      <name val="Calibri"/>
      <family val="2"/>
      <scheme val="minor"/>
    </font>
    <font>
      <sz val="11"/>
      <color theme="1"/>
      <name val="Calibri"/>
      <family val="2"/>
      <scheme val="minor"/>
    </font>
    <font>
      <b/>
      <sz val="18"/>
      <color theme="1"/>
      <name val="Arial"/>
      <family val="2"/>
    </font>
    <font>
      <b/>
      <sz val="14"/>
      <color theme="1"/>
      <name val="Calibri"/>
      <family val="2"/>
      <scheme val="minor"/>
    </font>
    <font>
      <b/>
      <sz val="11"/>
      <color theme="1"/>
      <name val="Arial"/>
      <family val="2"/>
    </font>
    <font>
      <b/>
      <sz val="14"/>
      <color theme="1"/>
      <name val="Arial"/>
      <family val="2"/>
    </font>
    <font>
      <sz val="11"/>
      <color theme="1"/>
      <name val="Calibri"/>
      <family val="2"/>
    </font>
    <font>
      <b/>
      <sz val="18"/>
      <color theme="1"/>
      <name val="Calibri"/>
      <family val="2"/>
    </font>
    <font>
      <sz val="18"/>
      <color theme="1"/>
      <name val="Calibri"/>
      <family val="2"/>
    </font>
    <font>
      <b/>
      <sz val="14"/>
      <color theme="1"/>
      <name val="Calibri"/>
      <family val="2"/>
    </font>
    <font>
      <b/>
      <sz val="11"/>
      <color theme="1"/>
      <name val="Calibri"/>
      <family val="2"/>
    </font>
    <font>
      <sz val="9"/>
      <color theme="1"/>
      <name val="Calibri"/>
      <family val="2"/>
    </font>
    <font>
      <b/>
      <sz val="9"/>
      <color theme="1"/>
      <name val="Calibri"/>
      <family val="2"/>
    </font>
    <font>
      <b/>
      <sz val="18"/>
      <color theme="1"/>
      <name val="Calibri"/>
      <family val="2"/>
      <scheme val="minor"/>
    </font>
    <font>
      <b/>
      <sz val="10"/>
      <color theme="1"/>
      <name val="Calibri"/>
      <family val="2"/>
      <scheme val="minor"/>
    </font>
    <font>
      <b/>
      <sz val="11"/>
      <color theme="0"/>
      <name val="Calibri"/>
      <family val="2"/>
      <scheme val="minor"/>
    </font>
    <font>
      <b/>
      <sz val="11"/>
      <color theme="1"/>
      <name val="Calibri"/>
      <family val="2"/>
      <scheme val="minor"/>
    </font>
    <font>
      <b/>
      <sz val="11"/>
      <color rgb="FF000000"/>
      <name val="Calibri"/>
      <family val="2"/>
      <scheme val="minor"/>
    </font>
    <font>
      <u/>
      <sz val="11"/>
      <color theme="1"/>
      <name val="Calibri (Hoofdtekst)"/>
    </font>
    <font>
      <b/>
      <sz val="13"/>
      <color theme="1"/>
      <name val="Calibri"/>
      <family val="2"/>
      <scheme val="minor"/>
    </font>
    <font>
      <sz val="10"/>
      <color theme="1"/>
      <name val="Calibri (Hoofdtekst)"/>
    </font>
    <font>
      <u/>
      <sz val="10"/>
      <color theme="1"/>
      <name val="Calibri (Hoofdtekst)"/>
    </font>
    <font>
      <sz val="9"/>
      <color rgb="FF000000"/>
      <name val="Calibri"/>
      <family val="2"/>
    </font>
    <font>
      <b/>
      <u/>
      <sz val="9"/>
      <color rgb="FF000000"/>
      <name val="Calibri"/>
      <family val="2"/>
    </font>
    <font>
      <b/>
      <sz val="9"/>
      <color rgb="FF000000"/>
      <name val="Calibri"/>
      <family val="2"/>
    </font>
    <font>
      <b/>
      <sz val="14"/>
      <color theme="1"/>
      <name val="Calibri (Hoofdtekst)"/>
    </font>
    <font>
      <sz val="12"/>
      <name val="Verdana"/>
      <family val="2"/>
    </font>
    <font>
      <sz val="9"/>
      <name val="Verdana"/>
      <family val="2"/>
    </font>
    <font>
      <b/>
      <sz val="9"/>
      <name val="Verdana"/>
      <family val="2"/>
    </font>
    <font>
      <b/>
      <sz val="10"/>
      <name val="Verdana"/>
      <family val="2"/>
    </font>
    <font>
      <sz val="11"/>
      <color theme="0"/>
      <name val="Calibri"/>
      <family val="2"/>
      <scheme val="minor"/>
    </font>
    <font>
      <sz val="11"/>
      <color theme="1"/>
      <name val="Calibri (Hoofdtekst)"/>
    </font>
    <font>
      <sz val="11"/>
      <color rgb="FF2E2E2E"/>
      <name val="Calibri"/>
      <family val="2"/>
      <scheme val="minor"/>
    </font>
    <font>
      <sz val="11"/>
      <color rgb="FF000000"/>
      <name val="Calibri"/>
      <family val="2"/>
      <scheme val="minor"/>
    </font>
    <font>
      <sz val="11"/>
      <color theme="1"/>
      <name val="Aptos"/>
      <family val="2"/>
      <charset val="1"/>
    </font>
  </fonts>
  <fills count="17">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theme="2"/>
        <bgColor indexed="64"/>
      </patternFill>
    </fill>
    <fill>
      <patternFill patternType="solid">
        <fgColor theme="4" tint="0.39997558519241921"/>
        <bgColor indexed="64"/>
      </patternFill>
    </fill>
    <fill>
      <patternFill patternType="solid">
        <fgColor rgb="FFFFFFFF"/>
        <bgColor rgb="FF000000"/>
      </patternFill>
    </fill>
    <fill>
      <patternFill patternType="solid">
        <fgColor rgb="FFFFC000"/>
        <bgColor indexed="64"/>
      </patternFill>
    </fill>
    <fill>
      <patternFill patternType="solid">
        <fgColor theme="4"/>
        <bgColor indexed="64"/>
      </patternFill>
    </fill>
    <fill>
      <patternFill patternType="solid">
        <fgColor theme="0" tint="-0.14999847407452621"/>
        <bgColor indexed="64"/>
      </patternFill>
    </fill>
    <fill>
      <patternFill patternType="solid">
        <fgColor rgb="FF92D050"/>
        <bgColor indexed="64"/>
      </patternFill>
    </fill>
    <fill>
      <patternFill patternType="solid">
        <fgColor theme="3" tint="0.749992370372631"/>
        <bgColor indexed="64"/>
      </patternFill>
    </fill>
    <fill>
      <patternFill patternType="solid">
        <fgColor theme="5" tint="0.59999389629810485"/>
        <bgColor indexed="64"/>
      </patternFill>
    </fill>
    <fill>
      <patternFill patternType="solid">
        <fgColor rgb="FF00B0F0"/>
        <bgColor indexed="64"/>
      </patternFill>
    </fill>
    <fill>
      <patternFill patternType="solid">
        <fgColor theme="4" tint="0.79998168889431442"/>
        <bgColor indexed="64"/>
      </patternFill>
    </fill>
    <fill>
      <patternFill patternType="solid">
        <fgColor theme="5" tint="0.39997558519241921"/>
        <bgColor indexed="64"/>
      </patternFill>
    </fill>
    <fill>
      <patternFill patternType="solid">
        <fgColor rgb="FFFF0000"/>
        <bgColor indexed="64"/>
      </patternFill>
    </fill>
  </fills>
  <borders count="39">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medium">
        <color indexed="64"/>
      </right>
      <top/>
      <bottom/>
      <diagonal/>
    </border>
    <border>
      <left style="medium">
        <color indexed="64"/>
      </left>
      <right/>
      <top style="thin">
        <color indexed="64"/>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style="medium">
        <color indexed="64"/>
      </left>
      <right/>
      <top/>
      <bottom style="medium">
        <color indexed="64"/>
      </bottom>
      <diagonal/>
    </border>
    <border>
      <left/>
      <right/>
      <top style="medium">
        <color indexed="64"/>
      </top>
      <bottom style="medium">
        <color indexed="64"/>
      </bottom>
      <diagonal/>
    </border>
    <border>
      <left/>
      <right/>
      <top style="thin">
        <color indexed="64"/>
      </top>
      <bottom style="medium">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style="medium">
        <color indexed="64"/>
      </bottom>
      <diagonal/>
    </border>
    <border>
      <left/>
      <right/>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style="thin">
        <color indexed="64"/>
      </right>
      <top/>
      <bottom style="thin">
        <color indexed="64"/>
      </bottom>
      <diagonal/>
    </border>
  </borders>
  <cellStyleXfs count="8">
    <xf numFmtId="0" fontId="0" fillId="0" borderId="0"/>
    <xf numFmtId="0" fontId="4" fillId="0" borderId="0"/>
    <xf numFmtId="0" fontId="2" fillId="0" borderId="0"/>
    <xf numFmtId="0" fontId="2"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0" fontId="1" fillId="0" borderId="0"/>
  </cellStyleXfs>
  <cellXfs count="163">
    <xf numFmtId="0" fontId="0" fillId="0" borderId="0" xfId="0"/>
    <xf numFmtId="0" fontId="0" fillId="2" borderId="0" xfId="0" applyFill="1"/>
    <xf numFmtId="0" fontId="4" fillId="2" borderId="0" xfId="1" applyFill="1" applyProtection="1">
      <protection locked="0"/>
    </xf>
    <xf numFmtId="0" fontId="5" fillId="2" borderId="1" xfId="1" applyFont="1" applyFill="1" applyBorder="1" applyAlignment="1" applyProtection="1">
      <alignment vertical="center"/>
      <protection locked="0"/>
    </xf>
    <xf numFmtId="0" fontId="6" fillId="2" borderId="4" xfId="1" applyFont="1" applyFill="1" applyBorder="1" applyAlignment="1">
      <alignment vertical="center"/>
    </xf>
    <xf numFmtId="0" fontId="8" fillId="2" borderId="7" xfId="1" applyFont="1" applyFill="1" applyBorder="1" applyAlignment="1" applyProtection="1">
      <alignment vertical="center"/>
      <protection locked="0"/>
    </xf>
    <xf numFmtId="0" fontId="9" fillId="2" borderId="0" xfId="1" applyFont="1" applyFill="1"/>
    <xf numFmtId="0" fontId="10" fillId="2" borderId="2" xfId="1" applyFont="1" applyFill="1" applyBorder="1" applyAlignment="1">
      <alignment vertical="center"/>
    </xf>
    <xf numFmtId="0" fontId="11" fillId="2" borderId="3" xfId="1" applyFont="1" applyFill="1" applyBorder="1" applyAlignment="1">
      <alignment vertical="center"/>
    </xf>
    <xf numFmtId="0" fontId="13" fillId="4" borderId="12" xfId="1" applyFont="1" applyFill="1" applyBorder="1"/>
    <xf numFmtId="0" fontId="14" fillId="2" borderId="10" xfId="1" applyFont="1" applyFill="1" applyBorder="1" applyAlignment="1">
      <alignment horizontal="center" vertical="top" wrapText="1"/>
    </xf>
    <xf numFmtId="0" fontId="14" fillId="2" borderId="18" xfId="1" applyFont="1" applyFill="1" applyBorder="1" applyAlignment="1">
      <alignment horizontal="center" vertical="top" wrapText="1"/>
    </xf>
    <xf numFmtId="0" fontId="14" fillId="2" borderId="20" xfId="1" applyFont="1" applyFill="1" applyBorder="1" applyAlignment="1">
      <alignment horizontal="center" vertical="top" wrapText="1"/>
    </xf>
    <xf numFmtId="0" fontId="14" fillId="2" borderId="0" xfId="1" applyFont="1" applyFill="1" applyAlignment="1">
      <alignment horizontal="left" vertical="top" wrapText="1"/>
    </xf>
    <xf numFmtId="0" fontId="14" fillId="2" borderId="0" xfId="1" applyFont="1" applyFill="1" applyAlignment="1">
      <alignment horizontal="center"/>
    </xf>
    <xf numFmtId="0" fontId="14" fillId="2" borderId="0" xfId="1" applyFont="1" applyFill="1"/>
    <xf numFmtId="0" fontId="18" fillId="5" borderId="11" xfId="0" applyFont="1" applyFill="1" applyBorder="1"/>
    <xf numFmtId="0" fontId="19" fillId="2" borderId="0" xfId="0" applyFont="1" applyFill="1" applyAlignment="1">
      <alignment horizontal="right"/>
    </xf>
    <xf numFmtId="44" fontId="20" fillId="6" borderId="13" xfId="0" applyNumberFormat="1" applyFont="1" applyFill="1" applyBorder="1" applyAlignment="1">
      <alignment horizontal="center" vertical="center"/>
    </xf>
    <xf numFmtId="164" fontId="4" fillId="3" borderId="11" xfId="1" applyNumberFormat="1" applyFill="1" applyBorder="1" applyAlignment="1" applyProtection="1">
      <alignment horizontal="left" vertical="center"/>
      <protection locked="0"/>
    </xf>
    <xf numFmtId="44" fontId="22" fillId="2" borderId="23" xfId="0" applyNumberFormat="1" applyFont="1" applyFill="1" applyBorder="1"/>
    <xf numFmtId="0" fontId="0" fillId="2" borderId="3" xfId="0" applyFill="1" applyBorder="1"/>
    <xf numFmtId="0" fontId="17" fillId="2" borderId="24" xfId="0" applyFont="1" applyFill="1" applyBorder="1"/>
    <xf numFmtId="0" fontId="0" fillId="2" borderId="6" xfId="0" applyFill="1" applyBorder="1"/>
    <xf numFmtId="0" fontId="17" fillId="2" borderId="25" xfId="0" applyFont="1" applyFill="1" applyBorder="1"/>
    <xf numFmtId="0" fontId="0" fillId="2" borderId="9" xfId="0" applyFill="1" applyBorder="1"/>
    <xf numFmtId="0" fontId="17" fillId="2" borderId="22" xfId="0" applyFont="1" applyFill="1" applyBorder="1"/>
    <xf numFmtId="0" fontId="3" fillId="7" borderId="23" xfId="0" applyFont="1" applyFill="1" applyBorder="1" applyAlignment="1">
      <alignment horizontal="left" vertical="top" wrapText="1"/>
    </xf>
    <xf numFmtId="0" fontId="16" fillId="2" borderId="2" xfId="0" applyFont="1" applyFill="1" applyBorder="1"/>
    <xf numFmtId="0" fontId="17" fillId="2" borderId="0" xfId="0" applyFont="1" applyFill="1"/>
    <xf numFmtId="0" fontId="22" fillId="2" borderId="22" xfId="0" applyFont="1" applyFill="1" applyBorder="1"/>
    <xf numFmtId="0" fontId="18" fillId="5" borderId="11" xfId="0" applyFont="1" applyFill="1" applyBorder="1" applyAlignment="1">
      <alignment horizontal="left" vertical="top" wrapText="1"/>
    </xf>
    <xf numFmtId="0" fontId="16" fillId="2" borderId="3" xfId="0" applyFont="1" applyFill="1" applyBorder="1"/>
    <xf numFmtId="0" fontId="17" fillId="2" borderId="6" xfId="0" applyFont="1" applyFill="1" applyBorder="1"/>
    <xf numFmtId="0" fontId="18" fillId="8" borderId="11" xfId="0" applyFont="1" applyFill="1" applyBorder="1" applyAlignment="1">
      <alignment horizontal="left" vertical="top" wrapText="1"/>
    </xf>
    <xf numFmtId="44" fontId="18" fillId="5" borderId="11" xfId="0" applyNumberFormat="1" applyFont="1" applyFill="1" applyBorder="1" applyAlignment="1">
      <alignment horizontal="left" vertical="top" wrapText="1"/>
    </xf>
    <xf numFmtId="0" fontId="18" fillId="5" borderId="11" xfId="0" applyFont="1" applyFill="1" applyBorder="1" applyAlignment="1">
      <alignment horizontal="left" vertical="top"/>
    </xf>
    <xf numFmtId="44" fontId="22" fillId="7" borderId="11" xfId="0" applyNumberFormat="1" applyFont="1" applyFill="1" applyBorder="1"/>
    <xf numFmtId="0" fontId="1" fillId="7" borderId="11" xfId="0" applyFont="1" applyFill="1" applyBorder="1" applyAlignment="1">
      <alignment horizontal="left" vertical="top" wrapText="1"/>
    </xf>
    <xf numFmtId="0" fontId="22" fillId="10" borderId="22" xfId="0" applyFont="1" applyFill="1" applyBorder="1" applyAlignment="1">
      <alignment horizontal="right"/>
    </xf>
    <xf numFmtId="0" fontId="22" fillId="10" borderId="26" xfId="0" applyFont="1" applyFill="1" applyBorder="1"/>
    <xf numFmtId="44" fontId="22" fillId="10" borderId="23" xfId="0" applyNumberFormat="1" applyFont="1" applyFill="1" applyBorder="1"/>
    <xf numFmtId="0" fontId="1" fillId="2" borderId="11" xfId="0" applyFont="1" applyFill="1" applyBorder="1" applyAlignment="1">
      <alignment horizontal="left" vertical="top" wrapText="1"/>
    </xf>
    <xf numFmtId="0" fontId="1" fillId="2" borderId="0" xfId="0" applyFont="1" applyFill="1"/>
    <xf numFmtId="0" fontId="1" fillId="2" borderId="0" xfId="0" applyFont="1" applyFill="1" applyAlignment="1">
      <alignment horizontal="left" vertical="top"/>
    </xf>
    <xf numFmtId="0" fontId="1" fillId="3" borderId="11" xfId="0" applyFont="1" applyFill="1" applyBorder="1" applyAlignment="1">
      <alignment horizontal="left" vertical="top"/>
    </xf>
    <xf numFmtId="0" fontId="5" fillId="2" borderId="3" xfId="1" applyFont="1" applyFill="1" applyBorder="1" applyAlignment="1" applyProtection="1">
      <alignment vertical="center"/>
      <protection locked="0"/>
    </xf>
    <xf numFmtId="0" fontId="7" fillId="2" borderId="17" xfId="1" applyFont="1" applyFill="1" applyBorder="1" applyProtection="1">
      <protection locked="0"/>
    </xf>
    <xf numFmtId="164" fontId="6" fillId="3" borderId="31" xfId="1" applyNumberFormat="1" applyFont="1" applyFill="1" applyBorder="1" applyAlignment="1" applyProtection="1">
      <alignment horizontal="left" vertical="center"/>
      <protection locked="0"/>
    </xf>
    <xf numFmtId="0" fontId="10" fillId="2" borderId="1" xfId="1" applyFont="1" applyFill="1" applyBorder="1" applyAlignment="1">
      <alignment vertical="center"/>
    </xf>
    <xf numFmtId="0" fontId="19" fillId="9" borderId="11" xfId="0" applyFont="1" applyFill="1" applyBorder="1" applyAlignment="1">
      <alignment vertical="top" wrapText="1"/>
    </xf>
    <xf numFmtId="0" fontId="1" fillId="3" borderId="30" xfId="0" applyFont="1" applyFill="1" applyBorder="1"/>
    <xf numFmtId="0" fontId="1" fillId="3" borderId="21" xfId="0" applyFont="1" applyFill="1" applyBorder="1"/>
    <xf numFmtId="0" fontId="1" fillId="3" borderId="13" xfId="0" applyFont="1" applyFill="1" applyBorder="1"/>
    <xf numFmtId="0" fontId="16" fillId="2" borderId="1" xfId="0" applyFont="1" applyFill="1" applyBorder="1" applyAlignment="1">
      <alignment vertical="top"/>
    </xf>
    <xf numFmtId="0" fontId="18" fillId="5" borderId="30" xfId="0" applyFont="1" applyFill="1" applyBorder="1" applyAlignment="1">
      <alignment horizontal="left" vertical="top" wrapText="1"/>
    </xf>
    <xf numFmtId="44" fontId="18" fillId="5" borderId="30" xfId="0" applyNumberFormat="1" applyFont="1" applyFill="1" applyBorder="1" applyAlignment="1">
      <alignment horizontal="left" vertical="top" wrapText="1"/>
    </xf>
    <xf numFmtId="0" fontId="7" fillId="2" borderId="34" xfId="1" applyFont="1" applyFill="1" applyBorder="1" applyProtection="1">
      <protection locked="0"/>
    </xf>
    <xf numFmtId="0" fontId="1" fillId="0" borderId="0" xfId="4"/>
    <xf numFmtId="0" fontId="30" fillId="11" borderId="11" xfId="4" applyFont="1" applyFill="1" applyBorder="1" applyAlignment="1">
      <alignment horizontal="center"/>
    </xf>
    <xf numFmtId="0" fontId="30" fillId="11" borderId="11" xfId="4" applyFont="1" applyFill="1" applyBorder="1" applyAlignment="1">
      <alignment horizontal="left" vertical="top" wrapText="1"/>
    </xf>
    <xf numFmtId="0" fontId="1" fillId="0" borderId="11" xfId="4" applyBorder="1"/>
    <xf numFmtId="1" fontId="1" fillId="0" borderId="11" xfId="4" applyNumberFormat="1" applyBorder="1" applyAlignment="1">
      <alignment horizontal="center"/>
    </xf>
    <xf numFmtId="165" fontId="30" fillId="0" borderId="11" xfId="5" applyFont="1" applyBorder="1" applyProtection="1"/>
    <xf numFmtId="0" fontId="1" fillId="12" borderId="11" xfId="4" applyFill="1" applyBorder="1" applyProtection="1">
      <protection locked="0"/>
    </xf>
    <xf numFmtId="0" fontId="30" fillId="0" borderId="0" xfId="4" applyFont="1"/>
    <xf numFmtId="0" fontId="31" fillId="0" borderId="11" xfId="4" quotePrefix="1" applyFont="1" applyBorder="1" applyAlignment="1">
      <alignment horizontal="right"/>
    </xf>
    <xf numFmtId="0" fontId="30" fillId="0" borderId="11" xfId="4" quotePrefix="1" applyFont="1" applyBorder="1"/>
    <xf numFmtId="0" fontId="30" fillId="0" borderId="11" xfId="4" applyFont="1" applyBorder="1"/>
    <xf numFmtId="0" fontId="1" fillId="2" borderId="0" xfId="4" applyFill="1"/>
    <xf numFmtId="0" fontId="1" fillId="2" borderId="0" xfId="4" applyFill="1" applyAlignment="1">
      <alignment horizontal="center"/>
    </xf>
    <xf numFmtId="10" fontId="4" fillId="3" borderId="11" xfId="1" applyNumberFormat="1" applyFill="1" applyBorder="1" applyAlignment="1" applyProtection="1">
      <alignment horizontal="center" vertical="center"/>
      <protection locked="0"/>
    </xf>
    <xf numFmtId="44" fontId="1" fillId="12" borderId="11" xfId="4" applyNumberFormat="1" applyFill="1" applyBorder="1" applyAlignment="1" applyProtection="1">
      <alignment horizontal="center"/>
      <protection locked="0"/>
    </xf>
    <xf numFmtId="10" fontId="30" fillId="12" borderId="11" xfId="6" applyNumberFormat="1" applyFont="1" applyFill="1" applyBorder="1" applyAlignment="1" applyProtection="1">
      <alignment horizontal="center"/>
      <protection locked="0"/>
    </xf>
    <xf numFmtId="0" fontId="0" fillId="2" borderId="8" xfId="0" applyFill="1" applyBorder="1"/>
    <xf numFmtId="0" fontId="17" fillId="7" borderId="22" xfId="0" applyFont="1" applyFill="1" applyBorder="1"/>
    <xf numFmtId="0" fontId="3" fillId="7" borderId="26" xfId="0" applyFont="1" applyFill="1" applyBorder="1" applyAlignment="1">
      <alignment vertical="top" wrapText="1"/>
    </xf>
    <xf numFmtId="0" fontId="3" fillId="7" borderId="23" xfId="0" applyFont="1" applyFill="1" applyBorder="1" applyAlignment="1">
      <alignment vertical="top" wrapText="1"/>
    </xf>
    <xf numFmtId="0" fontId="31" fillId="0" borderId="11" xfId="4" applyFont="1" applyBorder="1" applyAlignment="1">
      <alignment horizontal="center"/>
    </xf>
    <xf numFmtId="165" fontId="31" fillId="13" borderId="11" xfId="4" applyNumberFormat="1" applyFont="1" applyFill="1" applyBorder="1"/>
    <xf numFmtId="165" fontId="31" fillId="13" borderId="11" xfId="4" applyNumberFormat="1" applyFont="1" applyFill="1" applyBorder="1" applyAlignment="1">
      <alignment horizontal="center"/>
    </xf>
    <xf numFmtId="0" fontId="19" fillId="2" borderId="11" xfId="0" applyFont="1" applyFill="1" applyBorder="1"/>
    <xf numFmtId="10" fontId="20" fillId="6" borderId="13" xfId="0" applyNumberFormat="1" applyFont="1" applyFill="1" applyBorder="1" applyAlignment="1">
      <alignment horizontal="center" vertical="center"/>
    </xf>
    <xf numFmtId="44" fontId="1" fillId="2" borderId="0" xfId="0" applyNumberFormat="1" applyFont="1" applyFill="1"/>
    <xf numFmtId="44" fontId="1" fillId="2" borderId="0" xfId="0" applyNumberFormat="1" applyFont="1" applyFill="1" applyAlignment="1">
      <alignment horizontal="center"/>
    </xf>
    <xf numFmtId="44" fontId="19" fillId="2" borderId="0" xfId="0" applyNumberFormat="1" applyFont="1" applyFill="1" applyAlignment="1">
      <alignment horizontal="center"/>
    </xf>
    <xf numFmtId="0" fontId="1" fillId="2" borderId="0" xfId="0" applyFont="1" applyFill="1" applyAlignment="1">
      <alignment vertical="top" wrapText="1"/>
    </xf>
    <xf numFmtId="0" fontId="33" fillId="5" borderId="11" xfId="0" applyFont="1" applyFill="1" applyBorder="1" applyAlignment="1">
      <alignment horizontal="left" vertical="top" wrapText="1"/>
    </xf>
    <xf numFmtId="164" fontId="1" fillId="3" borderId="11" xfId="7" applyNumberFormat="1" applyFill="1" applyBorder="1" applyAlignment="1" applyProtection="1">
      <alignment horizontal="center" vertical="center"/>
      <protection locked="0"/>
    </xf>
    <xf numFmtId="0" fontId="1" fillId="2" borderId="11" xfId="0" applyFont="1" applyFill="1" applyBorder="1" applyAlignment="1">
      <alignment horizontal="center" vertical="center" wrapText="1"/>
    </xf>
    <xf numFmtId="164" fontId="1" fillId="2" borderId="11" xfId="0" applyNumberFormat="1" applyFont="1" applyFill="1" applyBorder="1" applyAlignment="1">
      <alignment horizontal="center" vertical="center"/>
    </xf>
    <xf numFmtId="0" fontId="22" fillId="2" borderId="22" xfId="0" applyFont="1" applyFill="1" applyBorder="1" applyAlignment="1">
      <alignment wrapText="1"/>
    </xf>
    <xf numFmtId="0" fontId="19" fillId="2" borderId="26" xfId="0" applyFont="1" applyFill="1" applyBorder="1"/>
    <xf numFmtId="44" fontId="22" fillId="7" borderId="11" xfId="0" applyNumberFormat="1" applyFont="1" applyFill="1" applyBorder="1" applyAlignment="1">
      <alignment vertical="top"/>
    </xf>
    <xf numFmtId="44" fontId="1" fillId="2" borderId="11" xfId="0" applyNumberFormat="1" applyFont="1" applyFill="1" applyBorder="1" applyAlignment="1">
      <alignment vertical="center"/>
    </xf>
    <xf numFmtId="0" fontId="1" fillId="7" borderId="11" xfId="0" applyFont="1" applyFill="1" applyBorder="1" applyAlignment="1">
      <alignment horizontal="center" vertical="center"/>
    </xf>
    <xf numFmtId="0" fontId="0" fillId="2" borderId="2" xfId="0" applyFill="1" applyBorder="1"/>
    <xf numFmtId="0" fontId="1" fillId="7" borderId="0" xfId="0" applyFont="1" applyFill="1"/>
    <xf numFmtId="0" fontId="6" fillId="15" borderId="33" xfId="1" applyFont="1" applyFill="1" applyBorder="1" applyAlignment="1">
      <alignment vertical="center"/>
    </xf>
    <xf numFmtId="0" fontId="12" fillId="2" borderId="35" xfId="1" applyFont="1" applyFill="1" applyBorder="1" applyAlignment="1">
      <alignment vertical="center"/>
    </xf>
    <xf numFmtId="0" fontId="12" fillId="2" borderId="36" xfId="1" applyFont="1" applyFill="1" applyBorder="1" applyAlignment="1">
      <alignment vertical="center"/>
    </xf>
    <xf numFmtId="0" fontId="10" fillId="2" borderId="36" xfId="1" applyFont="1" applyFill="1" applyBorder="1" applyAlignment="1">
      <alignment vertical="center"/>
    </xf>
    <xf numFmtId="0" fontId="11" fillId="2" borderId="37" xfId="1" applyFont="1" applyFill="1" applyBorder="1" applyAlignment="1">
      <alignment vertical="center"/>
    </xf>
    <xf numFmtId="0" fontId="0" fillId="15" borderId="23" xfId="0" applyFill="1" applyBorder="1"/>
    <xf numFmtId="0" fontId="1" fillId="0" borderId="11" xfId="4" applyBorder="1" applyAlignment="1">
      <alignment horizontal="left" vertical="top" wrapText="1"/>
    </xf>
    <xf numFmtId="1" fontId="35" fillId="0" borderId="5" xfId="0" applyNumberFormat="1" applyFont="1" applyBorder="1" applyAlignment="1">
      <alignment horizontal="left"/>
    </xf>
    <xf numFmtId="1" fontId="35" fillId="0" borderId="38" xfId="0" applyNumberFormat="1" applyFont="1" applyBorder="1" applyAlignment="1">
      <alignment horizontal="left"/>
    </xf>
    <xf numFmtId="1" fontId="36" fillId="0" borderId="38" xfId="0" applyNumberFormat="1" applyFont="1" applyBorder="1" applyAlignment="1">
      <alignment horizontal="left"/>
    </xf>
    <xf numFmtId="165" fontId="32" fillId="14" borderId="11" xfId="5" quotePrefix="1" applyFont="1" applyFill="1" applyBorder="1" applyAlignment="1" applyProtection="1">
      <alignment vertical="center"/>
    </xf>
    <xf numFmtId="9" fontId="0" fillId="2" borderId="0" xfId="0" applyNumberFormat="1" applyFill="1"/>
    <xf numFmtId="1" fontId="1" fillId="2" borderId="0" xfId="4" applyNumberFormat="1" applyFill="1"/>
    <xf numFmtId="1" fontId="17" fillId="2" borderId="0" xfId="0" applyNumberFormat="1" applyFont="1" applyFill="1"/>
    <xf numFmtId="1" fontId="0" fillId="7" borderId="26" xfId="0" applyNumberFormat="1" applyFill="1" applyBorder="1"/>
    <xf numFmtId="1" fontId="18" fillId="5" borderId="11" xfId="0" applyNumberFormat="1" applyFont="1" applyFill="1" applyBorder="1" applyAlignment="1">
      <alignment horizontal="left" vertical="top"/>
    </xf>
    <xf numFmtId="1" fontId="31" fillId="0" borderId="11" xfId="4" quotePrefix="1" applyNumberFormat="1" applyFont="1" applyBorder="1" applyAlignment="1">
      <alignment horizontal="right"/>
    </xf>
    <xf numFmtId="1" fontId="1" fillId="0" borderId="0" xfId="4" applyNumberFormat="1"/>
    <xf numFmtId="0" fontId="1" fillId="16" borderId="11" xfId="4" applyFill="1" applyBorder="1" applyAlignment="1">
      <alignment horizontal="left" vertical="top" wrapText="1"/>
    </xf>
    <xf numFmtId="1" fontId="36" fillId="16" borderId="38" xfId="0" applyNumberFormat="1" applyFont="1" applyFill="1" applyBorder="1" applyAlignment="1">
      <alignment horizontal="left"/>
    </xf>
    <xf numFmtId="1" fontId="37" fillId="16" borderId="0" xfId="0" applyNumberFormat="1" applyFont="1" applyFill="1"/>
    <xf numFmtId="1" fontId="1" fillId="16" borderId="11" xfId="4" applyNumberFormat="1" applyFill="1" applyBorder="1" applyAlignment="1">
      <alignment horizontal="center"/>
    </xf>
    <xf numFmtId="0" fontId="14" fillId="2" borderId="11" xfId="1" applyFont="1" applyFill="1" applyBorder="1" applyAlignment="1">
      <alignment horizontal="left" vertical="top" wrapText="1"/>
    </xf>
    <xf numFmtId="0" fontId="14" fillId="2" borderId="15" xfId="1" applyFont="1" applyFill="1" applyBorder="1" applyAlignment="1">
      <alignment horizontal="left" vertical="top" wrapText="1"/>
    </xf>
    <xf numFmtId="0" fontId="13" fillId="4" borderId="13" xfId="1" applyFont="1" applyFill="1" applyBorder="1" applyAlignment="1">
      <alignment horizontal="left"/>
    </xf>
    <xf numFmtId="0" fontId="13" fillId="4" borderId="14" xfId="1" applyFont="1" applyFill="1" applyBorder="1" applyAlignment="1">
      <alignment horizontal="left"/>
    </xf>
    <xf numFmtId="0" fontId="25" fillId="2" borderId="11" xfId="1" applyFont="1" applyFill="1" applyBorder="1" applyAlignment="1">
      <alignment horizontal="left" vertical="top" wrapText="1"/>
    </xf>
    <xf numFmtId="0" fontId="14" fillId="0" borderId="28" xfId="1" applyFont="1" applyBorder="1" applyAlignment="1">
      <alignment horizontal="left" vertical="top" wrapText="1"/>
    </xf>
    <xf numFmtId="0" fontId="14" fillId="0" borderId="27" xfId="1" applyFont="1" applyBorder="1" applyAlignment="1">
      <alignment horizontal="left" vertical="top" wrapText="1"/>
    </xf>
    <xf numFmtId="0" fontId="14" fillId="0" borderId="29" xfId="1" applyFont="1" applyBorder="1" applyAlignment="1">
      <alignment horizontal="left" vertical="top" wrapText="1"/>
    </xf>
    <xf numFmtId="0" fontId="13" fillId="4" borderId="4" xfId="1" applyFont="1" applyFill="1" applyBorder="1" applyAlignment="1">
      <alignment horizontal="left" vertical="top" wrapText="1"/>
    </xf>
    <xf numFmtId="0" fontId="13" fillId="4" borderId="16" xfId="1" applyFont="1" applyFill="1" applyBorder="1" applyAlignment="1">
      <alignment horizontal="left" vertical="top" wrapText="1"/>
    </xf>
    <xf numFmtId="0" fontId="13" fillId="4" borderId="17" xfId="1" applyFont="1" applyFill="1" applyBorder="1" applyAlignment="1">
      <alignment horizontal="left" vertical="top" wrapText="1"/>
    </xf>
    <xf numFmtId="0" fontId="14" fillId="0" borderId="19" xfId="1" applyFont="1" applyBorder="1" applyAlignment="1">
      <alignment horizontal="left" vertical="top" wrapText="1"/>
    </xf>
    <xf numFmtId="0" fontId="14" fillId="0" borderId="16" xfId="1" applyFont="1" applyBorder="1" applyAlignment="1">
      <alignment horizontal="left" vertical="top" wrapText="1"/>
    </xf>
    <xf numFmtId="0" fontId="14" fillId="0" borderId="17" xfId="1" applyFont="1" applyBorder="1" applyAlignment="1">
      <alignment horizontal="left" vertical="top" wrapText="1"/>
    </xf>
    <xf numFmtId="0" fontId="17" fillId="15" borderId="22" xfId="0" applyFont="1" applyFill="1" applyBorder="1" applyAlignment="1">
      <alignment horizontal="left"/>
    </xf>
    <xf numFmtId="0" fontId="17" fillId="15" borderId="23" xfId="0" applyFont="1" applyFill="1" applyBorder="1" applyAlignment="1">
      <alignment horizontal="left"/>
    </xf>
    <xf numFmtId="0" fontId="1" fillId="2" borderId="19" xfId="0" applyFont="1" applyFill="1" applyBorder="1" applyAlignment="1">
      <alignment horizontal="left" vertical="top" wrapText="1"/>
    </xf>
    <xf numFmtId="0" fontId="1" fillId="2" borderId="16" xfId="0" applyFont="1" applyFill="1" applyBorder="1" applyAlignment="1">
      <alignment horizontal="left" vertical="top" wrapText="1"/>
    </xf>
    <xf numFmtId="0" fontId="1" fillId="2" borderId="5" xfId="0" applyFont="1" applyFill="1" applyBorder="1" applyAlignment="1">
      <alignment horizontal="left" vertical="top" wrapText="1"/>
    </xf>
    <xf numFmtId="0" fontId="1" fillId="2" borderId="0" xfId="0" applyFont="1" applyFill="1" applyAlignment="1">
      <alignment horizontal="left" vertical="top"/>
    </xf>
    <xf numFmtId="0" fontId="17" fillId="15" borderId="26" xfId="0" applyFont="1" applyFill="1" applyBorder="1" applyAlignment="1">
      <alignment horizontal="left"/>
    </xf>
    <xf numFmtId="0" fontId="3" fillId="7" borderId="8" xfId="0" applyFont="1" applyFill="1" applyBorder="1" applyAlignment="1">
      <alignment horizontal="center" vertical="top" wrapText="1"/>
    </xf>
    <xf numFmtId="0" fontId="3" fillId="7" borderId="9" xfId="0" applyFont="1" applyFill="1" applyBorder="1" applyAlignment="1">
      <alignment horizontal="center" vertical="top" wrapText="1"/>
    </xf>
    <xf numFmtId="0" fontId="32" fillId="0" borderId="19" xfId="4" quotePrefix="1" applyFont="1" applyBorder="1" applyAlignment="1">
      <alignment horizontal="right" wrapText="1"/>
    </xf>
    <xf numFmtId="0" fontId="32" fillId="0" borderId="16" xfId="4" quotePrefix="1" applyFont="1" applyBorder="1" applyAlignment="1">
      <alignment horizontal="right" wrapText="1"/>
    </xf>
    <xf numFmtId="0" fontId="32" fillId="0" borderId="5" xfId="4" quotePrefix="1" applyFont="1" applyBorder="1" applyAlignment="1">
      <alignment horizontal="right" wrapText="1"/>
    </xf>
    <xf numFmtId="0" fontId="16" fillId="2" borderId="1" xfId="0" applyFont="1" applyFill="1" applyBorder="1" applyAlignment="1">
      <alignment horizontal="left"/>
    </xf>
    <xf numFmtId="0" fontId="16" fillId="2" borderId="2" xfId="0" applyFont="1" applyFill="1" applyBorder="1" applyAlignment="1">
      <alignment horizontal="left"/>
    </xf>
    <xf numFmtId="0" fontId="16" fillId="2" borderId="3" xfId="0" applyFont="1" applyFill="1" applyBorder="1" applyAlignment="1">
      <alignment horizontal="left"/>
    </xf>
    <xf numFmtId="0" fontId="18" fillId="5" borderId="19" xfId="0" applyFont="1" applyFill="1" applyBorder="1" applyAlignment="1">
      <alignment horizontal="center" vertical="top"/>
    </xf>
    <xf numFmtId="0" fontId="18" fillId="5" borderId="16" xfId="0" applyFont="1" applyFill="1" applyBorder="1" applyAlignment="1">
      <alignment horizontal="center" vertical="top"/>
    </xf>
    <xf numFmtId="0" fontId="18" fillId="5" borderId="5" xfId="0" applyFont="1" applyFill="1" applyBorder="1" applyAlignment="1">
      <alignment horizontal="center" vertical="top"/>
    </xf>
    <xf numFmtId="0" fontId="18" fillId="5" borderId="19" xfId="0" applyFont="1" applyFill="1" applyBorder="1" applyAlignment="1">
      <alignment horizontal="left" vertical="top"/>
    </xf>
    <xf numFmtId="0" fontId="18" fillId="5" borderId="16" xfId="0" applyFont="1" applyFill="1" applyBorder="1" applyAlignment="1">
      <alignment horizontal="left" vertical="top"/>
    </xf>
    <xf numFmtId="0" fontId="29" fillId="2" borderId="32" xfId="4" applyFont="1" applyFill="1" applyBorder="1" applyAlignment="1">
      <alignment horizontal="left" vertical="top" wrapText="1"/>
    </xf>
    <xf numFmtId="0" fontId="30" fillId="11" borderId="11" xfId="4" applyFont="1" applyFill="1" applyBorder="1" applyAlignment="1">
      <alignment horizontal="center"/>
    </xf>
    <xf numFmtId="0" fontId="18" fillId="5" borderId="19" xfId="0" applyFont="1" applyFill="1" applyBorder="1" applyAlignment="1">
      <alignment horizontal="left"/>
    </xf>
    <xf numFmtId="0" fontId="18" fillId="5" borderId="5" xfId="0" applyFont="1" applyFill="1" applyBorder="1" applyAlignment="1">
      <alignment horizontal="left"/>
    </xf>
    <xf numFmtId="0" fontId="3" fillId="7" borderId="8" xfId="0" applyFont="1" applyFill="1" applyBorder="1" applyAlignment="1">
      <alignment horizontal="left" vertical="top" wrapText="1"/>
    </xf>
    <xf numFmtId="0" fontId="3" fillId="7" borderId="9" xfId="0" applyFont="1" applyFill="1" applyBorder="1" applyAlignment="1">
      <alignment horizontal="left" vertical="top" wrapText="1"/>
    </xf>
    <xf numFmtId="44" fontId="1" fillId="2" borderId="11" xfId="0" applyNumberFormat="1" applyFont="1" applyFill="1" applyBorder="1" applyAlignment="1">
      <alignment horizontal="center" vertical="center"/>
    </xf>
    <xf numFmtId="0" fontId="1" fillId="2" borderId="11" xfId="0" applyFont="1" applyFill="1" applyBorder="1" applyAlignment="1">
      <alignment horizontal="center" vertical="center"/>
    </xf>
    <xf numFmtId="0" fontId="1" fillId="7" borderId="11" xfId="0" applyFont="1" applyFill="1" applyBorder="1" applyAlignment="1">
      <alignment horizontal="center" vertical="center"/>
    </xf>
  </cellXfs>
  <cellStyles count="8">
    <cellStyle name="Procent 2" xfId="6" xr:uid="{D9049F30-6E12-8442-BBDC-6E8AB4BF39E4}"/>
    <cellStyle name="Standaard" xfId="0" builtinId="0"/>
    <cellStyle name="Standaard 2" xfId="1" xr:uid="{F9278E63-097F-F640-8768-6CC24D5FD6A3}"/>
    <cellStyle name="Standaard 2 2" xfId="3" xr:uid="{EB6E3D83-D4BD-C845-AAE8-3C6D66E0A2C3}"/>
    <cellStyle name="Standaard 2 3" xfId="7" xr:uid="{C6E56256-36AB-AC4F-B957-9D6D76E78CD6}"/>
    <cellStyle name="Standaard 3" xfId="2" xr:uid="{4C4900F0-A653-C241-815B-8962487ECC78}"/>
    <cellStyle name="Standaard 4" xfId="4" xr:uid="{63BD8C64-F7C4-8F4F-829D-76C5318E1D9A}"/>
    <cellStyle name="Valuta 2" xfId="5" xr:uid="{FA7F9272-614F-4544-934F-3394FC19571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1" Type="http://schemas.openxmlformats.org/officeDocument/2006/relationships/image" Target="../media/image1.jpg"/></Relationships>
</file>

<file path=xl/drawings/_rels/drawing3.xml.rels><?xml version="1.0" encoding="UTF-8" standalone="yes"?>
<Relationships xmlns="http://schemas.openxmlformats.org/package/2006/relationships"><Relationship Id="rId1" Type="http://schemas.openxmlformats.org/officeDocument/2006/relationships/image" Target="../media/image1.jpg"/></Relationships>
</file>

<file path=xl/drawings/_rels/drawing4.xml.rels><?xml version="1.0" encoding="UTF-8" standalone="yes"?>
<Relationships xmlns="http://schemas.openxmlformats.org/package/2006/relationships"><Relationship Id="rId1" Type="http://schemas.openxmlformats.org/officeDocument/2006/relationships/image" Target="../media/image1.jpg"/></Relationships>
</file>

<file path=xl/drawings/_rels/drawing5.xml.rels><?xml version="1.0" encoding="UTF-8" standalone="yes"?>
<Relationships xmlns="http://schemas.openxmlformats.org/package/2006/relationships"><Relationship Id="rId1" Type="http://schemas.openxmlformats.org/officeDocument/2006/relationships/image" Target="../media/image1.jpg"/></Relationships>
</file>

<file path=xl/drawings/_rels/drawing6.xml.rels><?xml version="1.0" encoding="UTF-8" standalone="yes"?>
<Relationships xmlns="http://schemas.openxmlformats.org/package/2006/relationships"><Relationship Id="rId1" Type="http://schemas.openxmlformats.org/officeDocument/2006/relationships/image" Target="../media/image1.jpg"/></Relationships>
</file>

<file path=xl/drawings/_rels/drawing7.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editAs="oneCell">
    <xdr:from>
      <xdr:col>2</xdr:col>
      <xdr:colOff>107461</xdr:colOff>
      <xdr:row>1</xdr:row>
      <xdr:rowOff>117230</xdr:rowOff>
    </xdr:from>
    <xdr:to>
      <xdr:col>2</xdr:col>
      <xdr:colOff>5089770</xdr:colOff>
      <xdr:row>1</xdr:row>
      <xdr:rowOff>468716</xdr:rowOff>
    </xdr:to>
    <xdr:pic>
      <xdr:nvPicPr>
        <xdr:cNvPr id="2" name="Afbeelding 1">
          <a:extLst>
            <a:ext uri="{FF2B5EF4-FFF2-40B4-BE49-F238E27FC236}">
              <a16:creationId xmlns:a16="http://schemas.microsoft.com/office/drawing/2014/main" id="{AD8ED621-B9B0-235F-2BE5-70616FEDF179}"/>
            </a:ext>
          </a:extLst>
        </xdr:cNvPr>
        <xdr:cNvPicPr>
          <a:picLocks noChangeAspect="1"/>
        </xdr:cNvPicPr>
      </xdr:nvPicPr>
      <xdr:blipFill>
        <a:blip xmlns:r="http://schemas.openxmlformats.org/officeDocument/2006/relationships" r:embed="rId1"/>
        <a:stretch>
          <a:fillRect/>
        </a:stretch>
      </xdr:blipFill>
      <xdr:spPr>
        <a:xfrm>
          <a:off x="2784230" y="322384"/>
          <a:ext cx="4982309" cy="351486"/>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2</xdr:col>
      <xdr:colOff>4249615</xdr:colOff>
      <xdr:row>1</xdr:row>
      <xdr:rowOff>117230</xdr:rowOff>
    </xdr:from>
    <xdr:to>
      <xdr:col>5</xdr:col>
      <xdr:colOff>478693</xdr:colOff>
      <xdr:row>2</xdr:row>
      <xdr:rowOff>77947</xdr:rowOff>
    </xdr:to>
    <xdr:pic>
      <xdr:nvPicPr>
        <xdr:cNvPr id="2" name="Afbeelding 1">
          <a:extLst>
            <a:ext uri="{FF2B5EF4-FFF2-40B4-BE49-F238E27FC236}">
              <a16:creationId xmlns:a16="http://schemas.microsoft.com/office/drawing/2014/main" id="{8D3320B4-010F-9640-9D45-1BA5783346F7}"/>
            </a:ext>
          </a:extLst>
        </xdr:cNvPr>
        <xdr:cNvPicPr>
          <a:picLocks noChangeAspect="1"/>
        </xdr:cNvPicPr>
      </xdr:nvPicPr>
      <xdr:blipFill>
        <a:blip xmlns:r="http://schemas.openxmlformats.org/officeDocument/2006/relationships" r:embed="rId1"/>
        <a:stretch>
          <a:fillRect/>
        </a:stretch>
      </xdr:blipFill>
      <xdr:spPr>
        <a:xfrm>
          <a:off x="4806461" y="322384"/>
          <a:ext cx="4982309" cy="351486"/>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3829538</xdr:colOff>
      <xdr:row>1</xdr:row>
      <xdr:rowOff>107461</xdr:rowOff>
    </xdr:from>
    <xdr:to>
      <xdr:col>2</xdr:col>
      <xdr:colOff>1270291</xdr:colOff>
      <xdr:row>1</xdr:row>
      <xdr:rowOff>462082</xdr:rowOff>
    </xdr:to>
    <xdr:pic>
      <xdr:nvPicPr>
        <xdr:cNvPr id="3" name="Afbeelding 2">
          <a:extLst>
            <a:ext uri="{FF2B5EF4-FFF2-40B4-BE49-F238E27FC236}">
              <a16:creationId xmlns:a16="http://schemas.microsoft.com/office/drawing/2014/main" id="{64F58558-2CBC-CB40-80A6-671A9B8CD9BB}"/>
            </a:ext>
          </a:extLst>
        </xdr:cNvPr>
        <xdr:cNvPicPr>
          <a:picLocks noChangeAspect="1"/>
        </xdr:cNvPicPr>
      </xdr:nvPicPr>
      <xdr:blipFill>
        <a:blip xmlns:r="http://schemas.openxmlformats.org/officeDocument/2006/relationships" r:embed="rId1"/>
        <a:stretch>
          <a:fillRect/>
        </a:stretch>
      </xdr:blipFill>
      <xdr:spPr>
        <a:xfrm>
          <a:off x="4122615" y="322384"/>
          <a:ext cx="4983250" cy="354621"/>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5179785</xdr:colOff>
      <xdr:row>1</xdr:row>
      <xdr:rowOff>353786</xdr:rowOff>
    </xdr:from>
    <xdr:to>
      <xdr:col>4</xdr:col>
      <xdr:colOff>1265267</xdr:colOff>
      <xdr:row>3</xdr:row>
      <xdr:rowOff>153235</xdr:rowOff>
    </xdr:to>
    <xdr:pic>
      <xdr:nvPicPr>
        <xdr:cNvPr id="4" name="Afbeelding 3">
          <a:extLst>
            <a:ext uri="{FF2B5EF4-FFF2-40B4-BE49-F238E27FC236}">
              <a16:creationId xmlns:a16="http://schemas.microsoft.com/office/drawing/2014/main" id="{9DB1F7AD-5233-E744-ADAE-8F938421E7E6}"/>
            </a:ext>
          </a:extLst>
        </xdr:cNvPr>
        <xdr:cNvPicPr>
          <a:picLocks noChangeAspect="1"/>
        </xdr:cNvPicPr>
      </xdr:nvPicPr>
      <xdr:blipFill>
        <a:blip xmlns:r="http://schemas.openxmlformats.org/officeDocument/2006/relationships" r:embed="rId1"/>
        <a:stretch>
          <a:fillRect/>
        </a:stretch>
      </xdr:blipFill>
      <xdr:spPr>
        <a:xfrm>
          <a:off x="5470071" y="571500"/>
          <a:ext cx="4984553" cy="354621"/>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9</xdr:col>
      <xdr:colOff>494812</xdr:colOff>
      <xdr:row>1</xdr:row>
      <xdr:rowOff>217714</xdr:rowOff>
    </xdr:from>
    <xdr:to>
      <xdr:col>11</xdr:col>
      <xdr:colOff>328632</xdr:colOff>
      <xdr:row>3</xdr:row>
      <xdr:rowOff>193289</xdr:rowOff>
    </xdr:to>
    <xdr:pic>
      <xdr:nvPicPr>
        <xdr:cNvPr id="2" name="Afbeelding 1">
          <a:extLst>
            <a:ext uri="{FF2B5EF4-FFF2-40B4-BE49-F238E27FC236}">
              <a16:creationId xmlns:a16="http://schemas.microsoft.com/office/drawing/2014/main" id="{986BFDA0-8647-ED47-8643-A82DFE0082C6}"/>
            </a:ext>
          </a:extLst>
        </xdr:cNvPr>
        <xdr:cNvPicPr>
          <a:picLocks noChangeAspect="1"/>
        </xdr:cNvPicPr>
      </xdr:nvPicPr>
      <xdr:blipFill>
        <a:blip xmlns:r="http://schemas.openxmlformats.org/officeDocument/2006/relationships" r:embed="rId1"/>
        <a:stretch>
          <a:fillRect/>
        </a:stretch>
      </xdr:blipFill>
      <xdr:spPr>
        <a:xfrm>
          <a:off x="10938294" y="421821"/>
          <a:ext cx="4970516" cy="485843"/>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1</xdr:col>
      <xdr:colOff>3829538</xdr:colOff>
      <xdr:row>1</xdr:row>
      <xdr:rowOff>107461</xdr:rowOff>
    </xdr:from>
    <xdr:to>
      <xdr:col>2</xdr:col>
      <xdr:colOff>1464733</xdr:colOff>
      <xdr:row>1</xdr:row>
      <xdr:rowOff>384960</xdr:rowOff>
    </xdr:to>
    <xdr:pic>
      <xdr:nvPicPr>
        <xdr:cNvPr id="2" name="Afbeelding 1">
          <a:extLst>
            <a:ext uri="{FF2B5EF4-FFF2-40B4-BE49-F238E27FC236}">
              <a16:creationId xmlns:a16="http://schemas.microsoft.com/office/drawing/2014/main" id="{2A15188E-CF26-1949-AB5A-15D172E8E07C}"/>
            </a:ext>
          </a:extLst>
        </xdr:cNvPr>
        <xdr:cNvPicPr>
          <a:picLocks noChangeAspect="1"/>
        </xdr:cNvPicPr>
      </xdr:nvPicPr>
      <xdr:blipFill>
        <a:blip xmlns:r="http://schemas.openxmlformats.org/officeDocument/2006/relationships" r:embed="rId1"/>
        <a:stretch>
          <a:fillRect/>
        </a:stretch>
      </xdr:blipFill>
      <xdr:spPr>
        <a:xfrm>
          <a:off x="4125871" y="327594"/>
          <a:ext cx="3900529" cy="277499"/>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1</xdr:col>
      <xdr:colOff>3985847</xdr:colOff>
      <xdr:row>1</xdr:row>
      <xdr:rowOff>78153</xdr:rowOff>
    </xdr:from>
    <xdr:to>
      <xdr:col>3</xdr:col>
      <xdr:colOff>1300251</xdr:colOff>
      <xdr:row>1</xdr:row>
      <xdr:rowOff>432774</xdr:rowOff>
    </xdr:to>
    <xdr:pic>
      <xdr:nvPicPr>
        <xdr:cNvPr id="3" name="Afbeelding 2">
          <a:extLst>
            <a:ext uri="{FF2B5EF4-FFF2-40B4-BE49-F238E27FC236}">
              <a16:creationId xmlns:a16="http://schemas.microsoft.com/office/drawing/2014/main" id="{1E0FAB84-942E-614D-A2A6-1E71617608F7}"/>
            </a:ext>
          </a:extLst>
        </xdr:cNvPr>
        <xdr:cNvPicPr>
          <a:picLocks noChangeAspect="1"/>
        </xdr:cNvPicPr>
      </xdr:nvPicPr>
      <xdr:blipFill>
        <a:blip xmlns:r="http://schemas.openxmlformats.org/officeDocument/2006/relationships" r:embed="rId1"/>
        <a:stretch>
          <a:fillRect/>
        </a:stretch>
      </xdr:blipFill>
      <xdr:spPr>
        <a:xfrm>
          <a:off x="4278924" y="293076"/>
          <a:ext cx="4983250" cy="354621"/>
        </a:xfrm>
        <a:prstGeom prst="rect">
          <a:avLst/>
        </a:prstGeom>
      </xdr:spPr>
    </xdr:pic>
    <xdr:clientData/>
  </xdr:twoCellAnchor>
</xdr:wsDr>
</file>

<file path=xl/theme/theme1.xml><?xml version="1.0" encoding="utf-8"?>
<a:theme xmlns:a="http://schemas.openxmlformats.org/drawingml/2006/main" name="Office 2013 - 2022 Thema">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ADF513-ABA3-8F4F-B8CA-3AE3146CBB9F}">
  <sheetPr>
    <pageSetUpPr fitToPage="1"/>
  </sheetPr>
  <dimension ref="B1:C16"/>
  <sheetViews>
    <sheetView tabSelected="1" zoomScale="130" zoomScaleNormal="130" workbookViewId="0">
      <selection activeCell="C22" sqref="C22"/>
    </sheetView>
  </sheetViews>
  <sheetFormatPr baseColWidth="10" defaultColWidth="9.1640625" defaultRowHeight="15" x14ac:dyDescent="0.2"/>
  <cols>
    <col min="1" max="1" width="3.5" style="2" customWidth="1"/>
    <col min="2" max="2" width="34.6640625" style="2" customWidth="1"/>
    <col min="3" max="3" width="68.5" style="2" customWidth="1"/>
    <col min="4" max="16384" width="9.1640625" style="2"/>
  </cols>
  <sheetData>
    <row r="1" spans="2:3" ht="16" thickBot="1" x14ac:dyDescent="0.25"/>
    <row r="2" spans="2:3" ht="55" customHeight="1" x14ac:dyDescent="0.2">
      <c r="B2" s="3" t="s">
        <v>0</v>
      </c>
      <c r="C2" s="46"/>
    </row>
    <row r="3" spans="2:3" ht="27" customHeight="1" x14ac:dyDescent="0.2">
      <c r="B3" s="4" t="s">
        <v>1</v>
      </c>
      <c r="C3" s="47"/>
    </row>
    <row r="4" spans="2:3" ht="23" customHeight="1" x14ac:dyDescent="0.2">
      <c r="B4" s="4" t="s">
        <v>2</v>
      </c>
      <c r="C4" s="47"/>
    </row>
    <row r="5" spans="2:3" ht="24" customHeight="1" x14ac:dyDescent="0.2">
      <c r="B5" s="4" t="s">
        <v>209</v>
      </c>
      <c r="C5" s="47"/>
    </row>
    <row r="6" spans="2:3" ht="24" customHeight="1" x14ac:dyDescent="0.2">
      <c r="B6" s="98" t="s">
        <v>3</v>
      </c>
      <c r="C6" s="57"/>
    </row>
    <row r="7" spans="2:3" ht="35" customHeight="1" thickBot="1" x14ac:dyDescent="0.25">
      <c r="B7" s="5" t="s">
        <v>4</v>
      </c>
      <c r="C7" s="48" t="s">
        <v>5</v>
      </c>
    </row>
    <row r="13" spans="2:3" ht="30.75" customHeight="1" x14ac:dyDescent="0.2"/>
    <row r="14" spans="2:3" ht="30" customHeight="1" x14ac:dyDescent="0.2"/>
    <row r="15" spans="2:3" ht="31.5" customHeight="1" x14ac:dyDescent="0.2"/>
    <row r="16" spans="2:3" ht="27" customHeight="1" x14ac:dyDescent="0.2"/>
  </sheetData>
  <sheetProtection selectLockedCells="1"/>
  <pageMargins left="0.70866141732283472" right="0.70866141732283472" top="0.74803149606299213" bottom="0.74803149606299213" header="0.31496062992125984" footer="0.31496062992125984"/>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08A85F-9EB3-144D-8FF0-B30D813BCBB1}">
  <sheetPr>
    <pageSetUpPr fitToPage="1"/>
  </sheetPr>
  <dimension ref="B1:F40"/>
  <sheetViews>
    <sheetView zoomScale="120" zoomScaleNormal="120" workbookViewId="0">
      <selection activeCell="C21" sqref="C21:F21"/>
    </sheetView>
  </sheetViews>
  <sheetFormatPr baseColWidth="10" defaultColWidth="9.1640625" defaultRowHeight="15" x14ac:dyDescent="0.2"/>
  <cols>
    <col min="1" max="1" width="2.6640625" style="6" customWidth="1"/>
    <col min="2" max="2" width="4.6640625" style="6" customWidth="1"/>
    <col min="3" max="3" width="82.6640625" style="6" customWidth="1"/>
    <col min="4" max="4" width="23" style="6" customWidth="1"/>
    <col min="5" max="6" width="9.1640625" style="6"/>
    <col min="7" max="7" width="69.6640625" style="6" customWidth="1"/>
    <col min="8" max="16384" width="9.1640625" style="6"/>
  </cols>
  <sheetData>
    <row r="1" spans="2:6" ht="16" thickBot="1" x14ac:dyDescent="0.25"/>
    <row r="2" spans="2:6" ht="31" customHeight="1" thickBot="1" x14ac:dyDescent="0.25">
      <c r="B2" s="49" t="s">
        <v>6</v>
      </c>
      <c r="C2" s="7"/>
      <c r="D2" s="7"/>
      <c r="E2" s="7"/>
      <c r="F2" s="8"/>
    </row>
    <row r="3" spans="2:6" ht="39" customHeight="1" x14ac:dyDescent="0.2">
      <c r="B3" s="99" t="str">
        <f>Voorblad!B3</f>
        <v>Openbare Europese aanbesteding "Levering technische materialen en gereedschappen” VRGZ</v>
      </c>
      <c r="C3" s="100"/>
      <c r="D3" s="101"/>
      <c r="E3" s="101"/>
      <c r="F3" s="102"/>
    </row>
    <row r="4" spans="2:6" x14ac:dyDescent="0.2">
      <c r="B4" s="9" t="s">
        <v>7</v>
      </c>
      <c r="C4" s="122" t="s">
        <v>8</v>
      </c>
      <c r="D4" s="122"/>
      <c r="E4" s="122"/>
      <c r="F4" s="123"/>
    </row>
    <row r="5" spans="2:6" ht="28.5" customHeight="1" x14ac:dyDescent="0.2">
      <c r="B5" s="10">
        <v>1</v>
      </c>
      <c r="C5" s="120" t="s">
        <v>9</v>
      </c>
      <c r="D5" s="120"/>
      <c r="E5" s="120"/>
      <c r="F5" s="121"/>
    </row>
    <row r="6" spans="2:6" x14ac:dyDescent="0.2">
      <c r="B6" s="10">
        <v>2</v>
      </c>
      <c r="C6" s="120" t="s">
        <v>10</v>
      </c>
      <c r="D6" s="120"/>
      <c r="E6" s="120"/>
      <c r="F6" s="121"/>
    </row>
    <row r="7" spans="2:6" ht="26" customHeight="1" x14ac:dyDescent="0.2">
      <c r="B7" s="10">
        <v>3</v>
      </c>
      <c r="C7" s="120" t="s">
        <v>11</v>
      </c>
      <c r="D7" s="120"/>
      <c r="E7" s="120"/>
      <c r="F7" s="121"/>
    </row>
    <row r="8" spans="2:6" ht="86" customHeight="1" x14ac:dyDescent="0.2">
      <c r="B8" s="10">
        <v>4</v>
      </c>
      <c r="C8" s="124" t="s">
        <v>12</v>
      </c>
      <c r="D8" s="120"/>
      <c r="E8" s="120"/>
      <c r="F8" s="121"/>
    </row>
    <row r="9" spans="2:6" x14ac:dyDescent="0.2">
      <c r="B9" s="10">
        <v>5</v>
      </c>
      <c r="C9" s="120" t="s">
        <v>13</v>
      </c>
      <c r="D9" s="120"/>
      <c r="E9" s="120"/>
      <c r="F9" s="121"/>
    </row>
    <row r="10" spans="2:6" ht="27" customHeight="1" x14ac:dyDescent="0.2">
      <c r="B10" s="10">
        <v>6</v>
      </c>
      <c r="C10" s="120" t="s">
        <v>14</v>
      </c>
      <c r="D10" s="120"/>
      <c r="E10" s="120"/>
      <c r="F10" s="121"/>
    </row>
    <row r="11" spans="2:6" x14ac:dyDescent="0.2">
      <c r="B11" s="10">
        <v>7</v>
      </c>
      <c r="C11" s="120" t="s">
        <v>15</v>
      </c>
      <c r="D11" s="120"/>
      <c r="E11" s="120"/>
      <c r="F11" s="121"/>
    </row>
    <row r="12" spans="2:6" x14ac:dyDescent="0.2">
      <c r="B12" s="10">
        <v>8</v>
      </c>
      <c r="C12" s="120" t="s">
        <v>16</v>
      </c>
      <c r="D12" s="120"/>
      <c r="E12" s="120"/>
      <c r="F12" s="121"/>
    </row>
    <row r="13" spans="2:6" ht="25" customHeight="1" x14ac:dyDescent="0.2">
      <c r="B13" s="10">
        <v>9</v>
      </c>
      <c r="C13" s="120" t="s">
        <v>17</v>
      </c>
      <c r="D13" s="120"/>
      <c r="E13" s="120"/>
      <c r="F13" s="121"/>
    </row>
    <row r="14" spans="2:6" ht="24" customHeight="1" x14ac:dyDescent="0.2">
      <c r="B14" s="10">
        <v>10</v>
      </c>
      <c r="C14" s="120" t="s">
        <v>18</v>
      </c>
      <c r="D14" s="120"/>
      <c r="E14" s="120"/>
      <c r="F14" s="121"/>
    </row>
    <row r="15" spans="2:6" x14ac:dyDescent="0.2">
      <c r="B15" s="10">
        <v>11</v>
      </c>
      <c r="C15" s="120" t="s">
        <v>19</v>
      </c>
      <c r="D15" s="120"/>
      <c r="E15" s="120"/>
      <c r="F15" s="121"/>
    </row>
    <row r="16" spans="2:6" x14ac:dyDescent="0.2">
      <c r="B16" s="128" t="s">
        <v>20</v>
      </c>
      <c r="C16" s="129"/>
      <c r="D16" s="129"/>
      <c r="E16" s="129"/>
      <c r="F16" s="130"/>
    </row>
    <row r="17" spans="2:6" x14ac:dyDescent="0.2">
      <c r="B17" s="10">
        <v>12</v>
      </c>
      <c r="C17" s="120" t="s">
        <v>21</v>
      </c>
      <c r="D17" s="120"/>
      <c r="E17" s="120"/>
      <c r="F17" s="121"/>
    </row>
    <row r="18" spans="2:6" x14ac:dyDescent="0.2">
      <c r="B18" s="10">
        <v>13</v>
      </c>
      <c r="C18" s="120" t="s">
        <v>22</v>
      </c>
      <c r="D18" s="120"/>
      <c r="E18" s="120"/>
      <c r="F18" s="121"/>
    </row>
    <row r="19" spans="2:6" ht="15" customHeight="1" x14ac:dyDescent="0.2">
      <c r="B19" s="11">
        <v>14</v>
      </c>
      <c r="C19" s="131" t="s">
        <v>23</v>
      </c>
      <c r="D19" s="132"/>
      <c r="E19" s="132"/>
      <c r="F19" s="133"/>
    </row>
    <row r="20" spans="2:6" ht="15" customHeight="1" x14ac:dyDescent="0.2">
      <c r="B20" s="10">
        <v>15</v>
      </c>
      <c r="C20" s="131" t="s">
        <v>24</v>
      </c>
      <c r="D20" s="132"/>
      <c r="E20" s="132"/>
      <c r="F20" s="133"/>
    </row>
    <row r="21" spans="2:6" ht="94" customHeight="1" x14ac:dyDescent="0.2">
      <c r="B21" s="10">
        <v>16</v>
      </c>
      <c r="C21" s="131" t="s">
        <v>25</v>
      </c>
      <c r="D21" s="132"/>
      <c r="E21" s="132"/>
      <c r="F21" s="133"/>
    </row>
    <row r="22" spans="2:6" ht="25" customHeight="1" x14ac:dyDescent="0.2">
      <c r="B22" s="11">
        <v>17</v>
      </c>
      <c r="C22" s="131" t="s">
        <v>26</v>
      </c>
      <c r="D22" s="132"/>
      <c r="E22" s="132"/>
      <c r="F22" s="133"/>
    </row>
    <row r="23" spans="2:6" ht="19" customHeight="1" thickBot="1" x14ac:dyDescent="0.25">
      <c r="B23" s="12">
        <v>18</v>
      </c>
      <c r="C23" s="125" t="s">
        <v>27</v>
      </c>
      <c r="D23" s="126"/>
      <c r="E23" s="126"/>
      <c r="F23" s="127"/>
    </row>
    <row r="25" spans="2:6" x14ac:dyDescent="0.2">
      <c r="B25" s="13"/>
      <c r="C25" s="13"/>
      <c r="D25" s="13"/>
      <c r="E25" s="13"/>
      <c r="F25" s="13"/>
    </row>
    <row r="26" spans="2:6" x14ac:dyDescent="0.2">
      <c r="B26" s="13"/>
      <c r="C26" s="13"/>
      <c r="D26" s="13"/>
      <c r="E26" s="13"/>
      <c r="F26" s="13"/>
    </row>
    <row r="27" spans="2:6" x14ac:dyDescent="0.2">
      <c r="B27" s="13"/>
      <c r="C27" s="13"/>
      <c r="D27" s="13"/>
      <c r="E27" s="13"/>
      <c r="F27" s="13"/>
    </row>
    <row r="28" spans="2:6" x14ac:dyDescent="0.2">
      <c r="B28" s="13"/>
      <c r="C28" s="13"/>
      <c r="D28" s="13"/>
      <c r="E28" s="13"/>
      <c r="F28" s="13"/>
    </row>
    <row r="29" spans="2:6" x14ac:dyDescent="0.2">
      <c r="B29" s="13"/>
      <c r="C29" s="13"/>
      <c r="D29" s="13"/>
      <c r="E29" s="13"/>
      <c r="F29" s="13"/>
    </row>
    <row r="30" spans="2:6" x14ac:dyDescent="0.2">
      <c r="B30" s="13"/>
      <c r="C30" s="13"/>
      <c r="D30" s="13"/>
      <c r="E30" s="13"/>
      <c r="F30" s="13"/>
    </row>
    <row r="31" spans="2:6" x14ac:dyDescent="0.2">
      <c r="B31" s="13"/>
      <c r="C31" s="13"/>
      <c r="D31" s="13"/>
      <c r="E31" s="13"/>
      <c r="F31" s="13"/>
    </row>
    <row r="32" spans="2:6" x14ac:dyDescent="0.2">
      <c r="B32" s="13"/>
      <c r="C32" s="13"/>
      <c r="D32" s="13"/>
      <c r="E32" s="13"/>
      <c r="F32" s="13"/>
    </row>
    <row r="33" spans="2:6" x14ac:dyDescent="0.2">
      <c r="B33" s="13"/>
      <c r="C33" s="13"/>
      <c r="D33" s="13"/>
      <c r="E33" s="13"/>
      <c r="F33" s="13"/>
    </row>
    <row r="34" spans="2:6" x14ac:dyDescent="0.2">
      <c r="B34" s="13"/>
      <c r="C34" s="13"/>
      <c r="D34" s="13"/>
      <c r="E34" s="13"/>
      <c r="F34" s="13"/>
    </row>
    <row r="35" spans="2:6" x14ac:dyDescent="0.2">
      <c r="B35" s="14"/>
      <c r="C35" s="15"/>
      <c r="D35" s="15"/>
      <c r="E35" s="15"/>
      <c r="F35" s="15"/>
    </row>
    <row r="36" spans="2:6" x14ac:dyDescent="0.2">
      <c r="B36" s="14"/>
      <c r="C36" s="15"/>
      <c r="D36" s="15"/>
      <c r="E36" s="15"/>
      <c r="F36" s="15"/>
    </row>
    <row r="37" spans="2:6" x14ac:dyDescent="0.2">
      <c r="B37" s="15"/>
      <c r="C37" s="15"/>
      <c r="D37" s="15"/>
      <c r="E37" s="15"/>
      <c r="F37" s="15"/>
    </row>
    <row r="38" spans="2:6" x14ac:dyDescent="0.2">
      <c r="B38" s="15"/>
      <c r="C38" s="15"/>
      <c r="D38" s="15"/>
      <c r="E38" s="15"/>
      <c r="F38" s="15"/>
    </row>
    <row r="39" spans="2:6" x14ac:dyDescent="0.2">
      <c r="B39" s="15"/>
      <c r="C39" s="15"/>
      <c r="D39" s="15"/>
      <c r="E39" s="15"/>
      <c r="F39" s="15"/>
    </row>
    <row r="40" spans="2:6" x14ac:dyDescent="0.2">
      <c r="B40" s="15"/>
      <c r="C40" s="15"/>
      <c r="D40" s="15"/>
      <c r="E40" s="15"/>
      <c r="F40" s="15"/>
    </row>
  </sheetData>
  <sheetProtection selectLockedCells="1"/>
  <mergeCells count="20">
    <mergeCell ref="C23:F23"/>
    <mergeCell ref="B16:F16"/>
    <mergeCell ref="C17:F17"/>
    <mergeCell ref="C18:F18"/>
    <mergeCell ref="C19:F19"/>
    <mergeCell ref="C20:F20"/>
    <mergeCell ref="C21:F21"/>
    <mergeCell ref="C22:F22"/>
    <mergeCell ref="C15:F15"/>
    <mergeCell ref="C4:F4"/>
    <mergeCell ref="C5:F5"/>
    <mergeCell ref="C6:F6"/>
    <mergeCell ref="C7:F7"/>
    <mergeCell ref="C8:F8"/>
    <mergeCell ref="C9:F9"/>
    <mergeCell ref="C10:F10"/>
    <mergeCell ref="C11:F11"/>
    <mergeCell ref="C12:F12"/>
    <mergeCell ref="C13:F13"/>
    <mergeCell ref="C14:F14"/>
  </mergeCells>
  <pageMargins left="0.70866141732283472" right="0.70866141732283472" top="0.74803149606299213" bottom="0.74803149606299213" header="0.31496062992125984" footer="0.31496062992125984"/>
  <pageSetup paperSize="9"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62938D-D5A9-1142-9B25-3EF44A7A9BE3}">
  <dimension ref="B1:F119"/>
  <sheetViews>
    <sheetView topLeftCell="A2" zoomScale="143" zoomScaleNormal="130" workbookViewId="0">
      <selection activeCell="C16" sqref="C16"/>
    </sheetView>
  </sheetViews>
  <sheetFormatPr baseColWidth="10" defaultColWidth="10.83203125" defaultRowHeight="16" x14ac:dyDescent="0.2"/>
  <cols>
    <col min="1" max="1" width="3.83203125" style="1" customWidth="1"/>
    <col min="2" max="2" width="99" style="1" customWidth="1"/>
    <col min="3" max="3" width="22.5" style="1" customWidth="1"/>
    <col min="4" max="4" width="4.33203125" style="1" customWidth="1"/>
    <col min="5" max="5" width="81.6640625" style="1" customWidth="1"/>
    <col min="6" max="16384" width="10.83203125" style="1"/>
  </cols>
  <sheetData>
    <row r="1" spans="2:6" ht="17" thickBot="1" x14ac:dyDescent="0.25"/>
    <row r="2" spans="2:6" ht="39" customHeight="1" x14ac:dyDescent="0.2">
      <c r="B2" s="54" t="s">
        <v>28</v>
      </c>
      <c r="C2" s="21"/>
    </row>
    <row r="3" spans="2:6" x14ac:dyDescent="0.2">
      <c r="B3" s="22" t="str">
        <f>Voorblad!B3</f>
        <v>Openbare Europese aanbesteding "Levering technische materialen en gereedschappen” VRGZ</v>
      </c>
      <c r="C3" s="23"/>
    </row>
    <row r="4" spans="2:6" x14ac:dyDescent="0.2">
      <c r="B4" s="22" t="str">
        <f>Voorblad!B4</f>
        <v>TenderNed kenmerk: TN577273</v>
      </c>
      <c r="C4" s="23"/>
    </row>
    <row r="5" spans="2:6" ht="17" thickBot="1" x14ac:dyDescent="0.25">
      <c r="B5" s="24" t="str">
        <f>Voorblad!B5</f>
        <v>Datum: 10-09-2026/ Versie: 2.0</v>
      </c>
      <c r="C5" s="25"/>
    </row>
    <row r="6" spans="2:6" ht="17" thickBot="1" x14ac:dyDescent="0.25">
      <c r="B6" s="134" t="str">
        <f>Voorblad!B6</f>
        <v>Perceel 2 Ge- en verbruiksartikelen</v>
      </c>
      <c r="C6" s="135"/>
    </row>
    <row r="7" spans="2:6" ht="18" thickBot="1" x14ac:dyDescent="0.25">
      <c r="B7" s="26" t="s">
        <v>29</v>
      </c>
      <c r="C7" s="27" t="str">
        <f>Voorblad!C7</f>
        <v>Invullen op 'voorblad'</v>
      </c>
    </row>
    <row r="8" spans="2:6" ht="10" customHeight="1" x14ac:dyDescent="0.2"/>
    <row r="9" spans="2:6" x14ac:dyDescent="0.2">
      <c r="B9" s="16" t="s">
        <v>30</v>
      </c>
      <c r="C9" s="16" t="s">
        <v>31</v>
      </c>
      <c r="D9" s="43"/>
      <c r="E9" s="43"/>
      <c r="F9" s="43"/>
    </row>
    <row r="10" spans="2:6" ht="154" customHeight="1" x14ac:dyDescent="0.2">
      <c r="B10" s="42" t="s">
        <v>32</v>
      </c>
      <c r="C10" s="19">
        <v>1</v>
      </c>
      <c r="D10" s="43"/>
      <c r="E10" s="86"/>
      <c r="F10" s="43"/>
    </row>
    <row r="11" spans="2:6" x14ac:dyDescent="0.2">
      <c r="B11" s="17" t="s">
        <v>33</v>
      </c>
      <c r="C11" s="18">
        <f>C10</f>
        <v>1</v>
      </c>
      <c r="D11" s="43"/>
      <c r="E11" s="43"/>
      <c r="F11" s="43"/>
    </row>
    <row r="12" spans="2:6" ht="10" customHeight="1" x14ac:dyDescent="0.2">
      <c r="B12" s="43"/>
      <c r="C12" s="43"/>
      <c r="D12" s="43"/>
      <c r="E12" s="43"/>
      <c r="F12" s="43"/>
    </row>
    <row r="13" spans="2:6" x14ac:dyDescent="0.2">
      <c r="B13" s="16" t="s">
        <v>34</v>
      </c>
      <c r="C13" s="16" t="s">
        <v>31</v>
      </c>
      <c r="D13" s="43"/>
      <c r="E13" s="43"/>
      <c r="F13" s="43"/>
    </row>
    <row r="14" spans="2:6" ht="16" customHeight="1" x14ac:dyDescent="0.2">
      <c r="B14" s="42" t="s">
        <v>35</v>
      </c>
      <c r="C14" s="19">
        <v>1</v>
      </c>
      <c r="D14" s="43"/>
      <c r="E14" s="44"/>
      <c r="F14" s="43"/>
    </row>
    <row r="15" spans="2:6" x14ac:dyDescent="0.2">
      <c r="B15" s="42" t="s">
        <v>36</v>
      </c>
      <c r="C15" s="19">
        <v>1</v>
      </c>
      <c r="D15" s="43"/>
      <c r="E15" s="43"/>
      <c r="F15" s="43"/>
    </row>
    <row r="16" spans="2:6" x14ac:dyDescent="0.2">
      <c r="B16" s="17" t="s">
        <v>37</v>
      </c>
      <c r="C16" s="18">
        <f>SUM(C14:C15)</f>
        <v>2</v>
      </c>
      <c r="D16" s="43"/>
      <c r="E16" s="43"/>
      <c r="F16" s="43"/>
    </row>
    <row r="17" spans="2:6" ht="10" customHeight="1" thickBot="1" x14ac:dyDescent="0.25">
      <c r="B17" s="43"/>
      <c r="C17" s="43"/>
      <c r="D17" s="43"/>
      <c r="E17" s="43"/>
      <c r="F17" s="43"/>
    </row>
    <row r="18" spans="2:6" ht="18" thickBot="1" x14ac:dyDescent="0.25">
      <c r="B18" s="30" t="s">
        <v>38</v>
      </c>
      <c r="C18" s="20">
        <f>C11+C16</f>
        <v>3</v>
      </c>
      <c r="D18" s="43"/>
      <c r="F18" s="43"/>
    </row>
    <row r="19" spans="2:6" x14ac:dyDescent="0.2">
      <c r="B19" s="43"/>
      <c r="C19" s="43"/>
      <c r="D19" s="43"/>
      <c r="F19" s="43"/>
    </row>
    <row r="20" spans="2:6" ht="17" x14ac:dyDescent="0.2">
      <c r="B20" s="43"/>
      <c r="C20" s="37">
        <v>2000</v>
      </c>
      <c r="D20" s="43"/>
      <c r="E20" s="43"/>
      <c r="F20" s="43"/>
    </row>
    <row r="21" spans="2:6" ht="32" customHeight="1" x14ac:dyDescent="0.2">
      <c r="B21" s="43"/>
      <c r="C21" s="38" t="s">
        <v>39</v>
      </c>
      <c r="D21" s="43"/>
      <c r="E21" s="43"/>
      <c r="F21" s="43"/>
    </row>
    <row r="22" spans="2:6" x14ac:dyDescent="0.2">
      <c r="B22" s="43"/>
      <c r="C22" s="43"/>
      <c r="D22" s="43"/>
      <c r="E22" s="43"/>
      <c r="F22" s="43"/>
    </row>
    <row r="23" spans="2:6" x14ac:dyDescent="0.2">
      <c r="B23" s="43"/>
      <c r="C23" s="43"/>
      <c r="D23" s="43"/>
      <c r="E23" s="43"/>
      <c r="F23" s="43"/>
    </row>
    <row r="24" spans="2:6" x14ac:dyDescent="0.2">
      <c r="B24" s="43"/>
      <c r="C24" s="43"/>
      <c r="D24" s="43"/>
      <c r="E24" s="43"/>
      <c r="F24" s="43"/>
    </row>
    <row r="25" spans="2:6" x14ac:dyDescent="0.2">
      <c r="B25" s="43"/>
      <c r="C25" s="43"/>
      <c r="D25" s="43"/>
      <c r="E25" s="43"/>
      <c r="F25" s="43"/>
    </row>
    <row r="26" spans="2:6" x14ac:dyDescent="0.2">
      <c r="B26" s="43"/>
      <c r="C26" s="43"/>
      <c r="D26" s="43"/>
      <c r="E26" s="43"/>
      <c r="F26" s="43"/>
    </row>
    <row r="27" spans="2:6" x14ac:dyDescent="0.2">
      <c r="B27" s="43"/>
      <c r="C27" s="43"/>
      <c r="D27" s="43"/>
      <c r="E27" s="43"/>
      <c r="F27" s="43"/>
    </row>
    <row r="28" spans="2:6" x14ac:dyDescent="0.2">
      <c r="B28" s="43"/>
      <c r="C28" s="43"/>
      <c r="D28" s="43"/>
      <c r="E28" s="43"/>
      <c r="F28" s="43"/>
    </row>
    <row r="29" spans="2:6" x14ac:dyDescent="0.2">
      <c r="B29" s="43"/>
      <c r="C29" s="43"/>
      <c r="D29" s="43"/>
      <c r="E29" s="43"/>
      <c r="F29" s="43"/>
    </row>
    <row r="30" spans="2:6" x14ac:dyDescent="0.2">
      <c r="B30" s="43"/>
      <c r="C30" s="43"/>
      <c r="D30" s="43"/>
      <c r="E30" s="43"/>
      <c r="F30" s="43"/>
    </row>
    <row r="31" spans="2:6" x14ac:dyDescent="0.2">
      <c r="B31" s="43"/>
      <c r="C31" s="43"/>
      <c r="D31" s="43"/>
      <c r="E31" s="43"/>
      <c r="F31" s="43"/>
    </row>
    <row r="32" spans="2:6" x14ac:dyDescent="0.2">
      <c r="B32" s="43"/>
      <c r="C32" s="43"/>
      <c r="D32" s="43"/>
      <c r="E32" s="43"/>
      <c r="F32" s="43"/>
    </row>
    <row r="33" spans="2:6" x14ac:dyDescent="0.2">
      <c r="B33" s="43"/>
      <c r="C33" s="43"/>
      <c r="D33" s="43"/>
      <c r="E33" s="43"/>
      <c r="F33" s="43"/>
    </row>
    <row r="34" spans="2:6" x14ac:dyDescent="0.2">
      <c r="B34" s="43"/>
      <c r="C34" s="43"/>
      <c r="D34" s="43"/>
      <c r="E34" s="43"/>
      <c r="F34" s="43"/>
    </row>
    <row r="35" spans="2:6" x14ac:dyDescent="0.2">
      <c r="B35" s="43"/>
      <c r="C35" s="43"/>
      <c r="D35" s="43"/>
      <c r="E35" s="43"/>
      <c r="F35" s="43"/>
    </row>
    <row r="36" spans="2:6" x14ac:dyDescent="0.2">
      <c r="B36" s="43"/>
      <c r="C36" s="43"/>
      <c r="D36" s="43"/>
      <c r="E36" s="43"/>
      <c r="F36" s="43"/>
    </row>
    <row r="37" spans="2:6" x14ac:dyDescent="0.2">
      <c r="B37" s="43"/>
      <c r="C37" s="43"/>
      <c r="D37" s="43"/>
      <c r="E37" s="43"/>
      <c r="F37" s="43"/>
    </row>
    <row r="38" spans="2:6" x14ac:dyDescent="0.2">
      <c r="B38" s="43"/>
      <c r="C38" s="43"/>
      <c r="D38" s="43"/>
      <c r="E38" s="43"/>
      <c r="F38" s="43"/>
    </row>
    <row r="39" spans="2:6" x14ac:dyDescent="0.2">
      <c r="B39" s="43"/>
      <c r="C39" s="43"/>
      <c r="D39" s="43"/>
      <c r="E39" s="43"/>
      <c r="F39" s="43"/>
    </row>
    <row r="40" spans="2:6" x14ac:dyDescent="0.2">
      <c r="B40" s="43"/>
      <c r="C40" s="43"/>
      <c r="D40" s="43"/>
      <c r="E40" s="43"/>
      <c r="F40" s="43"/>
    </row>
    <row r="41" spans="2:6" x14ac:dyDescent="0.2">
      <c r="B41" s="43"/>
      <c r="C41" s="43"/>
      <c r="D41" s="43"/>
      <c r="E41" s="43"/>
      <c r="F41" s="43"/>
    </row>
    <row r="42" spans="2:6" x14ac:dyDescent="0.2">
      <c r="B42" s="43"/>
      <c r="C42" s="43"/>
      <c r="D42" s="43"/>
      <c r="E42" s="43"/>
      <c r="F42" s="43"/>
    </row>
    <row r="43" spans="2:6" x14ac:dyDescent="0.2">
      <c r="B43" s="43"/>
      <c r="C43" s="43"/>
      <c r="D43" s="43"/>
      <c r="E43" s="43"/>
      <c r="F43" s="43"/>
    </row>
    <row r="44" spans="2:6" x14ac:dyDescent="0.2">
      <c r="B44" s="43"/>
      <c r="C44" s="43"/>
      <c r="D44" s="43"/>
      <c r="E44" s="43"/>
      <c r="F44" s="43"/>
    </row>
    <row r="45" spans="2:6" x14ac:dyDescent="0.2">
      <c r="B45" s="43"/>
      <c r="C45" s="43"/>
      <c r="D45" s="43"/>
      <c r="E45" s="43"/>
      <c r="F45" s="43"/>
    </row>
    <row r="46" spans="2:6" x14ac:dyDescent="0.2">
      <c r="B46" s="43"/>
      <c r="C46" s="43"/>
      <c r="D46" s="43"/>
      <c r="E46" s="43"/>
      <c r="F46" s="43"/>
    </row>
    <row r="47" spans="2:6" x14ac:dyDescent="0.2">
      <c r="B47" s="43"/>
      <c r="C47" s="43"/>
      <c r="D47" s="43"/>
      <c r="E47" s="43"/>
      <c r="F47" s="43"/>
    </row>
    <row r="48" spans="2:6" x14ac:dyDescent="0.2">
      <c r="B48" s="43"/>
      <c r="C48" s="43"/>
      <c r="D48" s="43"/>
      <c r="E48" s="43"/>
      <c r="F48" s="43"/>
    </row>
    <row r="49" spans="2:6" x14ac:dyDescent="0.2">
      <c r="B49" s="43"/>
      <c r="C49" s="43"/>
      <c r="D49" s="43"/>
      <c r="E49" s="43"/>
      <c r="F49" s="43"/>
    </row>
    <row r="50" spans="2:6" x14ac:dyDescent="0.2">
      <c r="B50" s="43"/>
      <c r="C50" s="43"/>
      <c r="D50" s="43"/>
      <c r="E50" s="43"/>
      <c r="F50" s="43"/>
    </row>
    <row r="51" spans="2:6" x14ac:dyDescent="0.2">
      <c r="B51" s="43"/>
      <c r="C51" s="43"/>
      <c r="D51" s="43"/>
      <c r="E51" s="43"/>
      <c r="F51" s="43"/>
    </row>
    <row r="52" spans="2:6" x14ac:dyDescent="0.2">
      <c r="B52" s="43"/>
      <c r="C52" s="43"/>
      <c r="D52" s="43"/>
      <c r="E52" s="43"/>
      <c r="F52" s="43"/>
    </row>
    <row r="53" spans="2:6" x14ac:dyDescent="0.2">
      <c r="B53" s="43"/>
      <c r="C53" s="43"/>
      <c r="D53" s="43"/>
      <c r="E53" s="43"/>
      <c r="F53" s="43"/>
    </row>
    <row r="54" spans="2:6" x14ac:dyDescent="0.2">
      <c r="B54" s="43"/>
      <c r="C54" s="43"/>
      <c r="D54" s="43"/>
      <c r="E54" s="43"/>
      <c r="F54" s="43"/>
    </row>
    <row r="55" spans="2:6" x14ac:dyDescent="0.2">
      <c r="B55" s="43"/>
      <c r="C55" s="43"/>
      <c r="D55" s="43"/>
      <c r="E55" s="43"/>
      <c r="F55" s="43"/>
    </row>
    <row r="56" spans="2:6" x14ac:dyDescent="0.2">
      <c r="B56" s="43"/>
      <c r="C56" s="43"/>
      <c r="D56" s="43"/>
      <c r="E56" s="43"/>
      <c r="F56" s="43"/>
    </row>
    <row r="57" spans="2:6" x14ac:dyDescent="0.2">
      <c r="B57" s="43"/>
      <c r="C57" s="43"/>
      <c r="D57" s="43"/>
      <c r="E57" s="43"/>
      <c r="F57" s="43"/>
    </row>
    <row r="58" spans="2:6" x14ac:dyDescent="0.2">
      <c r="B58" s="43"/>
      <c r="C58" s="43"/>
      <c r="D58" s="43"/>
      <c r="E58" s="43"/>
      <c r="F58" s="43"/>
    </row>
    <row r="59" spans="2:6" x14ac:dyDescent="0.2">
      <c r="B59" s="43"/>
      <c r="C59" s="43"/>
      <c r="D59" s="43"/>
      <c r="E59" s="43"/>
      <c r="F59" s="43"/>
    </row>
    <row r="60" spans="2:6" x14ac:dyDescent="0.2">
      <c r="B60" s="43"/>
      <c r="C60" s="43"/>
      <c r="D60" s="43"/>
      <c r="E60" s="43"/>
      <c r="F60" s="43"/>
    </row>
    <row r="61" spans="2:6" x14ac:dyDescent="0.2">
      <c r="B61" s="43"/>
      <c r="C61" s="43"/>
      <c r="D61" s="43"/>
      <c r="E61" s="43"/>
      <c r="F61" s="43"/>
    </row>
    <row r="62" spans="2:6" x14ac:dyDescent="0.2">
      <c r="B62" s="43"/>
      <c r="C62" s="43"/>
      <c r="D62" s="43"/>
      <c r="E62" s="43"/>
      <c r="F62" s="43"/>
    </row>
    <row r="63" spans="2:6" x14ac:dyDescent="0.2">
      <c r="B63" s="43"/>
      <c r="C63" s="43"/>
      <c r="D63" s="43"/>
      <c r="E63" s="43"/>
      <c r="F63" s="43"/>
    </row>
    <row r="64" spans="2:6" x14ac:dyDescent="0.2">
      <c r="B64" s="43"/>
      <c r="C64" s="43"/>
      <c r="D64" s="43"/>
      <c r="E64" s="43"/>
      <c r="F64" s="43"/>
    </row>
    <row r="65" spans="2:6" x14ac:dyDescent="0.2">
      <c r="B65" s="43"/>
      <c r="C65" s="43"/>
      <c r="D65" s="43"/>
      <c r="E65" s="43"/>
      <c r="F65" s="43"/>
    </row>
    <row r="66" spans="2:6" x14ac:dyDescent="0.2">
      <c r="B66" s="43"/>
      <c r="C66" s="43"/>
      <c r="D66" s="43"/>
      <c r="E66" s="43"/>
      <c r="F66" s="43"/>
    </row>
    <row r="67" spans="2:6" x14ac:dyDescent="0.2">
      <c r="B67" s="43"/>
      <c r="C67" s="43"/>
      <c r="D67" s="43"/>
      <c r="E67" s="43"/>
      <c r="F67" s="43"/>
    </row>
    <row r="68" spans="2:6" x14ac:dyDescent="0.2">
      <c r="B68" s="43"/>
      <c r="C68" s="43"/>
      <c r="D68" s="43"/>
      <c r="E68" s="43"/>
      <c r="F68" s="43"/>
    </row>
    <row r="69" spans="2:6" x14ac:dyDescent="0.2">
      <c r="B69" s="43"/>
      <c r="C69" s="43"/>
      <c r="D69" s="43"/>
      <c r="E69" s="43"/>
      <c r="F69" s="43"/>
    </row>
    <row r="70" spans="2:6" x14ac:dyDescent="0.2">
      <c r="B70" s="43"/>
      <c r="C70" s="43"/>
      <c r="D70" s="43"/>
      <c r="E70" s="43"/>
      <c r="F70" s="43"/>
    </row>
    <row r="71" spans="2:6" x14ac:dyDescent="0.2">
      <c r="B71" s="43"/>
      <c r="C71" s="43"/>
      <c r="D71" s="43"/>
      <c r="E71" s="43"/>
      <c r="F71" s="43"/>
    </row>
    <row r="72" spans="2:6" x14ac:dyDescent="0.2">
      <c r="B72" s="43"/>
      <c r="C72" s="43"/>
      <c r="D72" s="43"/>
      <c r="E72" s="43"/>
      <c r="F72" s="43"/>
    </row>
    <row r="73" spans="2:6" x14ac:dyDescent="0.2">
      <c r="B73" s="43"/>
      <c r="C73" s="43"/>
      <c r="D73" s="43"/>
      <c r="E73" s="43"/>
      <c r="F73" s="43"/>
    </row>
    <row r="74" spans="2:6" x14ac:dyDescent="0.2">
      <c r="B74" s="43"/>
      <c r="C74" s="43"/>
      <c r="D74" s="43"/>
      <c r="E74" s="43"/>
      <c r="F74" s="43"/>
    </row>
    <row r="75" spans="2:6" x14ac:dyDescent="0.2">
      <c r="B75" s="43"/>
      <c r="C75" s="43"/>
      <c r="D75" s="43"/>
      <c r="E75" s="43"/>
      <c r="F75" s="43"/>
    </row>
    <row r="76" spans="2:6" x14ac:dyDescent="0.2">
      <c r="B76" s="43"/>
      <c r="C76" s="43"/>
      <c r="D76" s="43"/>
      <c r="E76" s="43"/>
      <c r="F76" s="43"/>
    </row>
    <row r="77" spans="2:6" x14ac:dyDescent="0.2">
      <c r="B77" s="43"/>
      <c r="C77" s="43"/>
      <c r="D77" s="43"/>
      <c r="E77" s="43"/>
      <c r="F77" s="43"/>
    </row>
    <row r="78" spans="2:6" x14ac:dyDescent="0.2">
      <c r="B78" s="43"/>
      <c r="C78" s="43"/>
      <c r="D78" s="43"/>
      <c r="E78" s="43"/>
      <c r="F78" s="43"/>
    </row>
    <row r="79" spans="2:6" x14ac:dyDescent="0.2">
      <c r="B79" s="43"/>
      <c r="C79" s="43"/>
      <c r="D79" s="43"/>
      <c r="E79" s="43"/>
      <c r="F79" s="43"/>
    </row>
    <row r="80" spans="2:6" x14ac:dyDescent="0.2">
      <c r="B80" s="43"/>
      <c r="C80" s="43"/>
      <c r="D80" s="43"/>
      <c r="E80" s="43"/>
      <c r="F80" s="43"/>
    </row>
    <row r="81" spans="2:6" x14ac:dyDescent="0.2">
      <c r="B81" s="43"/>
      <c r="C81" s="43"/>
      <c r="D81" s="43"/>
      <c r="E81" s="43"/>
      <c r="F81" s="43"/>
    </row>
    <row r="82" spans="2:6" x14ac:dyDescent="0.2">
      <c r="B82" s="43"/>
      <c r="C82" s="43"/>
      <c r="D82" s="43"/>
      <c r="E82" s="43"/>
      <c r="F82" s="43"/>
    </row>
    <row r="83" spans="2:6" x14ac:dyDescent="0.2">
      <c r="B83" s="43"/>
      <c r="C83" s="43"/>
      <c r="D83" s="43"/>
      <c r="E83" s="43"/>
      <c r="F83" s="43"/>
    </row>
    <row r="84" spans="2:6" x14ac:dyDescent="0.2">
      <c r="B84" s="43"/>
      <c r="C84" s="43"/>
      <c r="D84" s="43"/>
      <c r="E84" s="43"/>
      <c r="F84" s="43"/>
    </row>
    <row r="85" spans="2:6" x14ac:dyDescent="0.2">
      <c r="B85" s="43"/>
      <c r="C85" s="43"/>
      <c r="D85" s="43"/>
      <c r="E85" s="43"/>
      <c r="F85" s="43"/>
    </row>
    <row r="86" spans="2:6" x14ac:dyDescent="0.2">
      <c r="B86" s="43"/>
      <c r="C86" s="43"/>
      <c r="D86" s="43"/>
      <c r="E86" s="43"/>
      <c r="F86" s="43"/>
    </row>
    <row r="87" spans="2:6" x14ac:dyDescent="0.2">
      <c r="B87" s="43"/>
      <c r="C87" s="43"/>
      <c r="D87" s="43"/>
      <c r="E87" s="43"/>
      <c r="F87" s="43"/>
    </row>
    <row r="88" spans="2:6" x14ac:dyDescent="0.2">
      <c r="B88" s="43"/>
      <c r="C88" s="43"/>
      <c r="D88" s="43"/>
      <c r="E88" s="43"/>
      <c r="F88" s="43"/>
    </row>
    <row r="89" spans="2:6" x14ac:dyDescent="0.2">
      <c r="B89" s="43"/>
      <c r="C89" s="43"/>
      <c r="D89" s="43"/>
      <c r="E89" s="43"/>
      <c r="F89" s="43"/>
    </row>
    <row r="90" spans="2:6" x14ac:dyDescent="0.2">
      <c r="B90" s="43"/>
      <c r="C90" s="43"/>
      <c r="D90" s="43"/>
      <c r="E90" s="43"/>
      <c r="F90" s="43"/>
    </row>
    <row r="91" spans="2:6" x14ac:dyDescent="0.2">
      <c r="B91" s="43"/>
      <c r="C91" s="43"/>
      <c r="D91" s="43"/>
      <c r="E91" s="43"/>
      <c r="F91" s="43"/>
    </row>
    <row r="92" spans="2:6" x14ac:dyDescent="0.2">
      <c r="B92" s="43"/>
      <c r="C92" s="43"/>
      <c r="D92" s="43"/>
      <c r="E92" s="43"/>
      <c r="F92" s="43"/>
    </row>
    <row r="93" spans="2:6" x14ac:dyDescent="0.2">
      <c r="B93" s="43"/>
      <c r="C93" s="43"/>
      <c r="D93" s="43"/>
      <c r="E93" s="43"/>
      <c r="F93" s="43"/>
    </row>
    <row r="94" spans="2:6" x14ac:dyDescent="0.2">
      <c r="B94" s="43"/>
      <c r="C94" s="43"/>
      <c r="D94" s="43"/>
      <c r="E94" s="43"/>
      <c r="F94" s="43"/>
    </row>
    <row r="95" spans="2:6" x14ac:dyDescent="0.2">
      <c r="B95" s="43"/>
      <c r="C95" s="43"/>
      <c r="D95" s="43"/>
      <c r="E95" s="43"/>
      <c r="F95" s="43"/>
    </row>
    <row r="96" spans="2:6" x14ac:dyDescent="0.2">
      <c r="B96" s="43"/>
      <c r="C96" s="43"/>
      <c r="D96" s="43"/>
      <c r="E96" s="43"/>
      <c r="F96" s="43"/>
    </row>
    <row r="97" spans="2:6" x14ac:dyDescent="0.2">
      <c r="B97" s="43"/>
      <c r="C97" s="43"/>
      <c r="D97" s="43"/>
      <c r="E97" s="43"/>
      <c r="F97" s="43"/>
    </row>
    <row r="98" spans="2:6" x14ac:dyDescent="0.2">
      <c r="B98" s="43"/>
      <c r="C98" s="43"/>
      <c r="D98" s="43"/>
      <c r="E98" s="43"/>
      <c r="F98" s="43"/>
    </row>
    <row r="99" spans="2:6" x14ac:dyDescent="0.2">
      <c r="B99" s="43"/>
      <c r="C99" s="43"/>
      <c r="D99" s="43"/>
      <c r="E99" s="43"/>
      <c r="F99" s="43"/>
    </row>
    <row r="100" spans="2:6" x14ac:dyDescent="0.2">
      <c r="B100" s="43"/>
      <c r="C100" s="43"/>
      <c r="D100" s="43"/>
      <c r="E100" s="43"/>
      <c r="F100" s="43"/>
    </row>
    <row r="101" spans="2:6" x14ac:dyDescent="0.2">
      <c r="B101" s="43"/>
      <c r="C101" s="43"/>
      <c r="D101" s="43"/>
      <c r="E101" s="43"/>
      <c r="F101" s="43"/>
    </row>
    <row r="102" spans="2:6" x14ac:dyDescent="0.2">
      <c r="B102" s="43"/>
      <c r="C102" s="43"/>
      <c r="D102" s="43"/>
      <c r="E102" s="43"/>
      <c r="F102" s="43"/>
    </row>
    <row r="103" spans="2:6" x14ac:dyDescent="0.2">
      <c r="B103" s="43"/>
      <c r="C103" s="43"/>
      <c r="D103" s="43"/>
      <c r="E103" s="43"/>
      <c r="F103" s="43"/>
    </row>
    <row r="104" spans="2:6" x14ac:dyDescent="0.2">
      <c r="B104" s="43"/>
      <c r="C104" s="43"/>
      <c r="D104" s="43"/>
      <c r="E104" s="43"/>
      <c r="F104" s="43"/>
    </row>
    <row r="105" spans="2:6" x14ac:dyDescent="0.2">
      <c r="B105" s="43"/>
      <c r="C105" s="43"/>
      <c r="D105" s="43"/>
      <c r="E105" s="43"/>
      <c r="F105" s="43"/>
    </row>
    <row r="106" spans="2:6" x14ac:dyDescent="0.2">
      <c r="B106" s="43"/>
      <c r="C106" s="43"/>
      <c r="D106" s="43"/>
      <c r="E106" s="43"/>
      <c r="F106" s="43"/>
    </row>
    <row r="107" spans="2:6" x14ac:dyDescent="0.2">
      <c r="B107" s="43"/>
      <c r="C107" s="43"/>
      <c r="D107" s="43"/>
      <c r="E107" s="43"/>
      <c r="F107" s="43"/>
    </row>
    <row r="108" spans="2:6" x14ac:dyDescent="0.2">
      <c r="B108" s="43"/>
      <c r="C108" s="43"/>
      <c r="D108" s="43"/>
      <c r="E108" s="43"/>
      <c r="F108" s="43"/>
    </row>
    <row r="109" spans="2:6" x14ac:dyDescent="0.2">
      <c r="B109" s="43"/>
      <c r="C109" s="43"/>
      <c r="D109" s="43"/>
      <c r="E109" s="43"/>
      <c r="F109" s="43"/>
    </row>
    <row r="110" spans="2:6" x14ac:dyDescent="0.2">
      <c r="B110" s="43"/>
      <c r="C110" s="43"/>
      <c r="D110" s="43"/>
      <c r="E110" s="43"/>
      <c r="F110" s="43"/>
    </row>
    <row r="111" spans="2:6" x14ac:dyDescent="0.2">
      <c r="B111" s="43"/>
      <c r="C111" s="43"/>
      <c r="D111" s="43"/>
      <c r="E111" s="43"/>
      <c r="F111" s="43"/>
    </row>
    <row r="112" spans="2:6" x14ac:dyDescent="0.2">
      <c r="B112" s="43"/>
      <c r="C112" s="43"/>
      <c r="D112" s="43"/>
      <c r="E112" s="43"/>
      <c r="F112" s="43"/>
    </row>
    <row r="113" spans="2:6" x14ac:dyDescent="0.2">
      <c r="B113" s="43"/>
      <c r="C113" s="43"/>
      <c r="D113" s="43"/>
      <c r="E113" s="43"/>
      <c r="F113" s="43"/>
    </row>
    <row r="114" spans="2:6" x14ac:dyDescent="0.2">
      <c r="B114" s="43"/>
      <c r="C114" s="43"/>
      <c r="D114" s="43"/>
      <c r="E114" s="43"/>
      <c r="F114" s="43"/>
    </row>
    <row r="115" spans="2:6" x14ac:dyDescent="0.2">
      <c r="B115" s="43"/>
      <c r="C115" s="43"/>
      <c r="D115" s="43"/>
      <c r="E115" s="43"/>
      <c r="F115" s="43"/>
    </row>
    <row r="116" spans="2:6" x14ac:dyDescent="0.2">
      <c r="B116" s="43"/>
      <c r="C116" s="43"/>
      <c r="D116" s="43"/>
      <c r="E116" s="43"/>
      <c r="F116" s="43"/>
    </row>
    <row r="117" spans="2:6" x14ac:dyDescent="0.2">
      <c r="B117" s="43"/>
      <c r="C117" s="43"/>
      <c r="D117" s="43"/>
      <c r="E117" s="43"/>
      <c r="F117" s="43"/>
    </row>
    <row r="118" spans="2:6" x14ac:dyDescent="0.2">
      <c r="B118" s="43"/>
      <c r="C118" s="43"/>
      <c r="D118" s="43"/>
      <c r="E118" s="43"/>
      <c r="F118" s="43"/>
    </row>
    <row r="119" spans="2:6" x14ac:dyDescent="0.2">
      <c r="B119" s="43"/>
      <c r="C119" s="43"/>
      <c r="D119" s="43"/>
      <c r="E119" s="43"/>
      <c r="F119" s="43"/>
    </row>
  </sheetData>
  <mergeCells count="1">
    <mergeCell ref="B6:C6"/>
  </mergeCell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85826A-0148-2447-9FB0-A717F50AFF7F}">
  <dimension ref="B1:M114"/>
  <sheetViews>
    <sheetView topLeftCell="A6" zoomScale="125" zoomScaleNormal="140" workbookViewId="0">
      <selection activeCell="B10" sqref="B10:E10"/>
    </sheetView>
  </sheetViews>
  <sheetFormatPr baseColWidth="10" defaultColWidth="10.83203125" defaultRowHeight="16" x14ac:dyDescent="0.2"/>
  <cols>
    <col min="1" max="1" width="3.83203125" style="1" customWidth="1"/>
    <col min="2" max="2" width="90.33203125" style="1" customWidth="1"/>
    <col min="3" max="3" width="17.6640625" style="1" customWidth="1"/>
    <col min="4" max="4" width="8.83203125" style="1" customWidth="1"/>
    <col min="5" max="5" width="18.1640625" style="1" customWidth="1"/>
    <col min="6" max="6" width="2.5" style="1" customWidth="1"/>
    <col min="7" max="7" width="18.5" style="1" customWidth="1"/>
    <col min="8" max="16384" width="10.83203125" style="1"/>
  </cols>
  <sheetData>
    <row r="1" spans="2:13" ht="17" thickBot="1" x14ac:dyDescent="0.25"/>
    <row r="2" spans="2:13" ht="25" customHeight="1" x14ac:dyDescent="0.2">
      <c r="B2" s="54" t="s">
        <v>28</v>
      </c>
      <c r="C2" s="96"/>
      <c r="D2" s="96"/>
      <c r="E2" s="21"/>
    </row>
    <row r="3" spans="2:13" x14ac:dyDescent="0.2">
      <c r="B3" s="22" t="str">
        <f>Voorblad!B3</f>
        <v>Openbare Europese aanbesteding "Levering technische materialen en gereedschappen” VRGZ</v>
      </c>
      <c r="E3" s="23"/>
    </row>
    <row r="4" spans="2:13" x14ac:dyDescent="0.2">
      <c r="B4" s="22" t="str">
        <f>Voorblad!B4</f>
        <v>TenderNed kenmerk: TN577273</v>
      </c>
      <c r="E4" s="23"/>
    </row>
    <row r="5" spans="2:13" ht="17" thickBot="1" x14ac:dyDescent="0.25">
      <c r="B5" s="22" t="str">
        <f>Voorblad!B5</f>
        <v>Datum: 10-09-2026/ Versie: 2.0</v>
      </c>
      <c r="E5" s="23"/>
    </row>
    <row r="6" spans="2:13" ht="17" thickBot="1" x14ac:dyDescent="0.25">
      <c r="B6" s="134" t="str">
        <f>Voorblad!B6</f>
        <v>Perceel 2 Ge- en verbruiksartikelen</v>
      </c>
      <c r="C6" s="140"/>
      <c r="D6" s="140"/>
      <c r="E6" s="135"/>
    </row>
    <row r="7" spans="2:13" ht="35" customHeight="1" thickBot="1" x14ac:dyDescent="0.25">
      <c r="B7" s="24" t="s">
        <v>29</v>
      </c>
      <c r="C7" s="141" t="str">
        <f>Voorblad!C7</f>
        <v>Invullen op 'voorblad'</v>
      </c>
      <c r="D7" s="141"/>
      <c r="E7" s="142"/>
    </row>
    <row r="8" spans="2:13" ht="10" customHeight="1" x14ac:dyDescent="0.2">
      <c r="F8" s="43"/>
      <c r="G8" s="43"/>
      <c r="H8" s="43"/>
      <c r="I8" s="43"/>
      <c r="J8" s="43"/>
      <c r="K8" s="43"/>
    </row>
    <row r="9" spans="2:13" ht="35" customHeight="1" x14ac:dyDescent="0.2">
      <c r="B9" s="36" t="s">
        <v>40</v>
      </c>
      <c r="C9" s="31" t="s">
        <v>41</v>
      </c>
      <c r="D9" s="87" t="s">
        <v>42</v>
      </c>
      <c r="E9" s="36" t="s">
        <v>31</v>
      </c>
      <c r="F9" s="43"/>
      <c r="G9" s="43"/>
      <c r="H9" s="43"/>
      <c r="I9" s="43"/>
      <c r="J9" s="43"/>
      <c r="K9" s="43"/>
    </row>
    <row r="10" spans="2:13" ht="55" customHeight="1" x14ac:dyDescent="0.2">
      <c r="B10" s="136" t="s">
        <v>43</v>
      </c>
      <c r="C10" s="137"/>
      <c r="D10" s="137"/>
      <c r="E10" s="138"/>
      <c r="F10" s="43"/>
      <c r="G10" s="43"/>
      <c r="H10" s="43"/>
      <c r="I10" s="43"/>
      <c r="J10" s="43"/>
      <c r="K10" s="43"/>
    </row>
    <row r="11" spans="2:13" ht="15" customHeight="1" x14ac:dyDescent="0.2">
      <c r="B11" s="42" t="s">
        <v>35</v>
      </c>
      <c r="C11" s="88">
        <v>1</v>
      </c>
      <c r="D11" s="89">
        <v>12</v>
      </c>
      <c r="E11" s="90">
        <f t="shared" ref="E11:E12" si="0">C11*D11</f>
        <v>12</v>
      </c>
      <c r="F11" s="43"/>
      <c r="G11" s="139"/>
      <c r="H11" s="139"/>
      <c r="I11" s="139"/>
      <c r="J11" s="139"/>
      <c r="K11" s="43"/>
      <c r="L11" s="43"/>
      <c r="M11" s="43"/>
    </row>
    <row r="12" spans="2:13" ht="15" customHeight="1" x14ac:dyDescent="0.2">
      <c r="B12" s="42" t="s">
        <v>36</v>
      </c>
      <c r="C12" s="88">
        <v>1</v>
      </c>
      <c r="D12" s="89">
        <v>12</v>
      </c>
      <c r="E12" s="90">
        <f t="shared" si="0"/>
        <v>12</v>
      </c>
      <c r="F12" s="43"/>
      <c r="G12" s="43"/>
      <c r="H12" s="43"/>
      <c r="I12" s="43"/>
      <c r="J12" s="43"/>
      <c r="K12" s="43"/>
    </row>
    <row r="13" spans="2:13" x14ac:dyDescent="0.2">
      <c r="B13" s="17" t="s">
        <v>37</v>
      </c>
      <c r="C13" s="17"/>
      <c r="D13" s="17"/>
      <c r="E13" s="18">
        <f>SUM(E11:E12)</f>
        <v>24</v>
      </c>
      <c r="F13" s="43"/>
      <c r="G13" s="43"/>
      <c r="H13" s="43"/>
      <c r="I13" s="43"/>
      <c r="J13" s="43"/>
      <c r="K13" s="43"/>
    </row>
    <row r="14" spans="2:13" ht="10" customHeight="1" thickBot="1" x14ac:dyDescent="0.25">
      <c r="F14" s="43"/>
      <c r="G14" s="43"/>
      <c r="H14" s="43"/>
      <c r="I14" s="43"/>
      <c r="J14" s="43"/>
      <c r="K14" s="43"/>
    </row>
    <row r="15" spans="2:13" ht="37" thickBot="1" x14ac:dyDescent="0.25">
      <c r="B15" s="91" t="s">
        <v>44</v>
      </c>
      <c r="C15" s="92"/>
      <c r="D15" s="92"/>
      <c r="E15" s="20">
        <f>E13</f>
        <v>24</v>
      </c>
      <c r="F15" s="43"/>
      <c r="G15" s="43"/>
      <c r="H15" s="43"/>
      <c r="I15" s="43"/>
      <c r="J15" s="43"/>
      <c r="K15" s="43"/>
    </row>
    <row r="16" spans="2:13" x14ac:dyDescent="0.2">
      <c r="B16" s="43"/>
      <c r="C16" s="43"/>
      <c r="D16" s="43"/>
      <c r="E16" s="43"/>
      <c r="F16" s="43"/>
      <c r="G16" s="43"/>
      <c r="H16" s="43"/>
      <c r="I16" s="43"/>
      <c r="J16" s="43"/>
      <c r="K16" s="43"/>
    </row>
    <row r="17" spans="2:11" ht="17" x14ac:dyDescent="0.2">
      <c r="B17" s="43"/>
      <c r="C17" s="43"/>
      <c r="D17" s="43"/>
      <c r="E17" s="93">
        <v>1000</v>
      </c>
      <c r="F17" s="43"/>
      <c r="G17" s="97" t="s">
        <v>45</v>
      </c>
      <c r="H17" s="43"/>
      <c r="I17" s="43"/>
      <c r="J17" s="43"/>
      <c r="K17" s="43"/>
    </row>
    <row r="18" spans="2:11" x14ac:dyDescent="0.2">
      <c r="B18" s="43"/>
      <c r="C18" s="43"/>
      <c r="D18" s="43"/>
      <c r="F18" s="43"/>
      <c r="G18" s="43"/>
      <c r="H18" s="43"/>
      <c r="I18" s="43"/>
      <c r="J18" s="43"/>
      <c r="K18" s="43"/>
    </row>
    <row r="19" spans="2:11" x14ac:dyDescent="0.2">
      <c r="B19" s="43"/>
      <c r="C19" s="43"/>
      <c r="D19" s="43"/>
      <c r="E19" s="43"/>
      <c r="F19" s="43"/>
      <c r="G19" s="43"/>
      <c r="H19" s="43"/>
      <c r="I19" s="43"/>
      <c r="J19" s="43"/>
      <c r="K19" s="43"/>
    </row>
    <row r="20" spans="2:11" x14ac:dyDescent="0.2">
      <c r="B20" s="43"/>
      <c r="C20" s="43"/>
      <c r="D20" s="43"/>
      <c r="E20" s="43"/>
      <c r="F20" s="43"/>
      <c r="G20" s="43"/>
      <c r="H20" s="43"/>
      <c r="I20" s="43"/>
      <c r="J20" s="43"/>
      <c r="K20" s="43"/>
    </row>
    <row r="21" spans="2:11" x14ac:dyDescent="0.2">
      <c r="B21" s="43"/>
      <c r="C21" s="43"/>
      <c r="D21" s="43"/>
      <c r="E21" s="43"/>
      <c r="F21" s="43"/>
      <c r="G21" s="43"/>
      <c r="H21" s="43"/>
      <c r="I21" s="43"/>
      <c r="J21" s="43"/>
      <c r="K21" s="43"/>
    </row>
    <row r="22" spans="2:11" x14ac:dyDescent="0.2">
      <c r="B22" s="43"/>
      <c r="C22" s="43"/>
      <c r="D22" s="43"/>
      <c r="E22" s="43"/>
      <c r="F22" s="43"/>
      <c r="G22" s="43"/>
      <c r="H22" s="43"/>
      <c r="I22" s="43"/>
      <c r="J22" s="43"/>
      <c r="K22" s="43"/>
    </row>
    <row r="23" spans="2:11" x14ac:dyDescent="0.2">
      <c r="B23" s="43"/>
      <c r="C23" s="43"/>
      <c r="D23" s="43"/>
      <c r="E23" s="43"/>
      <c r="F23" s="43"/>
      <c r="G23" s="43"/>
      <c r="H23" s="43"/>
      <c r="I23" s="43"/>
      <c r="J23" s="43"/>
      <c r="K23" s="43"/>
    </row>
    <row r="24" spans="2:11" x14ac:dyDescent="0.2">
      <c r="B24" s="43"/>
      <c r="C24" s="43"/>
      <c r="D24" s="43"/>
      <c r="E24" s="43"/>
      <c r="F24" s="43"/>
      <c r="G24" s="43"/>
      <c r="H24" s="43"/>
      <c r="I24" s="43"/>
      <c r="J24" s="43"/>
      <c r="K24" s="43"/>
    </row>
    <row r="25" spans="2:11" x14ac:dyDescent="0.2">
      <c r="B25" s="43"/>
      <c r="C25" s="43"/>
      <c r="D25" s="43"/>
      <c r="E25" s="43"/>
      <c r="F25" s="43"/>
      <c r="G25" s="43"/>
      <c r="H25" s="43"/>
      <c r="I25" s="43"/>
      <c r="J25" s="43"/>
      <c r="K25" s="43"/>
    </row>
    <row r="26" spans="2:11" x14ac:dyDescent="0.2">
      <c r="B26" s="43"/>
      <c r="C26" s="43"/>
      <c r="D26" s="43"/>
      <c r="E26" s="43"/>
      <c r="F26" s="43"/>
      <c r="G26" s="43"/>
      <c r="H26" s="43"/>
      <c r="I26" s="43"/>
      <c r="J26" s="43"/>
      <c r="K26" s="43"/>
    </row>
    <row r="27" spans="2:11" x14ac:dyDescent="0.2">
      <c r="B27" s="43"/>
      <c r="C27" s="43"/>
      <c r="D27" s="43"/>
      <c r="E27" s="43"/>
      <c r="F27" s="43"/>
      <c r="G27" s="43"/>
      <c r="H27" s="43"/>
      <c r="I27" s="43"/>
      <c r="J27" s="43"/>
      <c r="K27" s="43"/>
    </row>
    <row r="28" spans="2:11" x14ac:dyDescent="0.2">
      <c r="B28" s="43"/>
      <c r="C28" s="43"/>
      <c r="D28" s="43"/>
      <c r="E28" s="43"/>
      <c r="F28" s="43"/>
      <c r="G28" s="43"/>
      <c r="H28" s="43"/>
      <c r="I28" s="43"/>
      <c r="J28" s="43"/>
      <c r="K28" s="43"/>
    </row>
    <row r="29" spans="2:11" x14ac:dyDescent="0.2">
      <c r="B29" s="43"/>
      <c r="C29" s="43"/>
      <c r="D29" s="43"/>
      <c r="E29" s="43"/>
      <c r="F29" s="43"/>
      <c r="G29" s="43"/>
      <c r="H29" s="43"/>
      <c r="I29" s="43"/>
      <c r="J29" s="43"/>
      <c r="K29" s="43"/>
    </row>
    <row r="30" spans="2:11" x14ac:dyDescent="0.2">
      <c r="B30" s="43"/>
      <c r="C30" s="43"/>
      <c r="D30" s="43"/>
      <c r="E30" s="43"/>
      <c r="F30" s="43"/>
      <c r="G30" s="43"/>
      <c r="H30" s="43"/>
      <c r="I30" s="43"/>
      <c r="J30" s="43"/>
      <c r="K30" s="43"/>
    </row>
    <row r="31" spans="2:11" x14ac:dyDescent="0.2">
      <c r="B31" s="43"/>
      <c r="C31" s="43"/>
      <c r="D31" s="43"/>
      <c r="E31" s="43"/>
      <c r="F31" s="43"/>
      <c r="G31" s="43"/>
      <c r="H31" s="43"/>
      <c r="I31" s="43"/>
      <c r="J31" s="43"/>
      <c r="K31" s="43"/>
    </row>
    <row r="32" spans="2:11" x14ac:dyDescent="0.2">
      <c r="B32" s="43"/>
      <c r="C32" s="43"/>
      <c r="D32" s="43"/>
      <c r="E32" s="43"/>
      <c r="F32" s="43"/>
      <c r="G32" s="43"/>
      <c r="H32" s="43"/>
      <c r="I32" s="43"/>
      <c r="J32" s="43"/>
      <c r="K32" s="43"/>
    </row>
    <row r="33" spans="2:11" x14ac:dyDescent="0.2">
      <c r="B33" s="43"/>
      <c r="C33" s="43"/>
      <c r="D33" s="43"/>
      <c r="E33" s="43"/>
      <c r="F33" s="43"/>
      <c r="G33" s="43"/>
      <c r="H33" s="43"/>
      <c r="I33" s="43"/>
      <c r="J33" s="43"/>
      <c r="K33" s="43"/>
    </row>
    <row r="34" spans="2:11" x14ac:dyDescent="0.2">
      <c r="B34" s="43"/>
      <c r="C34" s="43"/>
      <c r="D34" s="43"/>
      <c r="E34" s="43"/>
      <c r="F34" s="43"/>
      <c r="G34" s="43"/>
      <c r="H34" s="43"/>
      <c r="I34" s="43"/>
      <c r="J34" s="43"/>
      <c r="K34" s="43"/>
    </row>
    <row r="35" spans="2:11" x14ac:dyDescent="0.2">
      <c r="B35" s="43"/>
      <c r="C35" s="43"/>
      <c r="D35" s="43"/>
      <c r="E35" s="43"/>
      <c r="F35" s="43"/>
      <c r="G35" s="43"/>
      <c r="H35" s="43"/>
      <c r="I35" s="43"/>
      <c r="J35" s="43"/>
      <c r="K35" s="43"/>
    </row>
    <row r="36" spans="2:11" x14ac:dyDescent="0.2">
      <c r="B36" s="43"/>
      <c r="C36" s="43"/>
      <c r="D36" s="43"/>
      <c r="E36" s="43"/>
      <c r="F36" s="43"/>
      <c r="G36" s="43"/>
      <c r="H36" s="43"/>
      <c r="I36" s="43"/>
      <c r="J36" s="43"/>
      <c r="K36" s="43"/>
    </row>
    <row r="37" spans="2:11" x14ac:dyDescent="0.2">
      <c r="B37" s="43"/>
      <c r="C37" s="43"/>
      <c r="D37" s="43"/>
      <c r="E37" s="43"/>
      <c r="F37" s="43"/>
      <c r="G37" s="43"/>
      <c r="H37" s="43"/>
      <c r="I37" s="43"/>
      <c r="J37" s="43"/>
      <c r="K37" s="43"/>
    </row>
    <row r="38" spans="2:11" x14ac:dyDescent="0.2">
      <c r="B38" s="43"/>
      <c r="C38" s="43"/>
      <c r="D38" s="43"/>
      <c r="E38" s="43"/>
      <c r="F38" s="43"/>
      <c r="G38" s="43"/>
      <c r="H38" s="43"/>
      <c r="I38" s="43"/>
      <c r="J38" s="43"/>
      <c r="K38" s="43"/>
    </row>
    <row r="39" spans="2:11" x14ac:dyDescent="0.2">
      <c r="B39" s="43"/>
      <c r="C39" s="43"/>
      <c r="D39" s="43"/>
      <c r="E39" s="43"/>
      <c r="F39" s="43"/>
      <c r="G39" s="43"/>
      <c r="H39" s="43"/>
      <c r="I39" s="43"/>
      <c r="J39" s="43"/>
      <c r="K39" s="43"/>
    </row>
    <row r="40" spans="2:11" x14ac:dyDescent="0.2">
      <c r="B40" s="43"/>
      <c r="C40" s="43"/>
      <c r="D40" s="43"/>
      <c r="E40" s="43"/>
      <c r="F40" s="43"/>
      <c r="G40" s="43"/>
      <c r="H40" s="43"/>
      <c r="I40" s="43"/>
      <c r="J40" s="43"/>
      <c r="K40" s="43"/>
    </row>
    <row r="41" spans="2:11" x14ac:dyDescent="0.2">
      <c r="B41" s="43"/>
      <c r="C41" s="43"/>
      <c r="D41" s="43"/>
      <c r="E41" s="43"/>
      <c r="F41" s="43"/>
      <c r="G41" s="43"/>
      <c r="H41" s="43"/>
      <c r="I41" s="43"/>
      <c r="J41" s="43"/>
      <c r="K41" s="43"/>
    </row>
    <row r="42" spans="2:11" x14ac:dyDescent="0.2">
      <c r="B42" s="43"/>
      <c r="C42" s="43"/>
      <c r="D42" s="43"/>
      <c r="E42" s="43"/>
      <c r="F42" s="43"/>
      <c r="G42" s="43"/>
      <c r="H42" s="43"/>
      <c r="I42" s="43"/>
      <c r="J42" s="43"/>
      <c r="K42" s="43"/>
    </row>
    <row r="43" spans="2:11" x14ac:dyDescent="0.2">
      <c r="B43" s="43"/>
      <c r="C43" s="43"/>
      <c r="D43" s="43"/>
      <c r="E43" s="43"/>
      <c r="F43" s="43"/>
      <c r="G43" s="43"/>
      <c r="H43" s="43"/>
      <c r="I43" s="43"/>
      <c r="J43" s="43"/>
      <c r="K43" s="43"/>
    </row>
    <row r="44" spans="2:11" x14ac:dyDescent="0.2">
      <c r="B44" s="43"/>
      <c r="C44" s="43"/>
      <c r="D44" s="43"/>
      <c r="E44" s="43"/>
      <c r="F44" s="43"/>
      <c r="G44" s="43"/>
      <c r="H44" s="43"/>
      <c r="I44" s="43"/>
      <c r="J44" s="43"/>
      <c r="K44" s="43"/>
    </row>
    <row r="45" spans="2:11" x14ac:dyDescent="0.2">
      <c r="B45" s="43"/>
      <c r="C45" s="43"/>
      <c r="D45" s="43"/>
      <c r="E45" s="43"/>
      <c r="F45" s="43"/>
      <c r="G45" s="43"/>
      <c r="H45" s="43"/>
      <c r="I45" s="43"/>
      <c r="J45" s="43"/>
      <c r="K45" s="43"/>
    </row>
    <row r="46" spans="2:11" x14ac:dyDescent="0.2">
      <c r="B46" s="43"/>
      <c r="C46" s="43"/>
      <c r="D46" s="43"/>
      <c r="E46" s="43"/>
      <c r="F46" s="43"/>
      <c r="G46" s="43"/>
      <c r="H46" s="43"/>
      <c r="I46" s="43"/>
      <c r="J46" s="43"/>
      <c r="K46" s="43"/>
    </row>
    <row r="47" spans="2:11" x14ac:dyDescent="0.2">
      <c r="B47" s="43"/>
      <c r="C47" s="43"/>
      <c r="D47" s="43"/>
      <c r="E47" s="43"/>
      <c r="F47" s="43"/>
      <c r="G47" s="43"/>
      <c r="H47" s="43"/>
      <c r="I47" s="43"/>
      <c r="J47" s="43"/>
      <c r="K47" s="43"/>
    </row>
    <row r="48" spans="2:11" x14ac:dyDescent="0.2">
      <c r="B48" s="43"/>
      <c r="C48" s="43"/>
      <c r="D48" s="43"/>
      <c r="E48" s="43"/>
      <c r="F48" s="43"/>
      <c r="G48" s="43"/>
      <c r="H48" s="43"/>
      <c r="I48" s="43"/>
      <c r="J48" s="43"/>
      <c r="K48" s="43"/>
    </row>
    <row r="49" spans="2:11" x14ac:dyDescent="0.2">
      <c r="B49" s="43"/>
      <c r="C49" s="43"/>
      <c r="D49" s="43"/>
      <c r="E49" s="43"/>
      <c r="F49" s="43"/>
      <c r="G49" s="43"/>
      <c r="H49" s="43"/>
      <c r="I49" s="43"/>
      <c r="J49" s="43"/>
      <c r="K49" s="43"/>
    </row>
    <row r="50" spans="2:11" x14ac:dyDescent="0.2">
      <c r="B50" s="43"/>
      <c r="C50" s="43"/>
      <c r="D50" s="43"/>
      <c r="E50" s="43"/>
      <c r="F50" s="43"/>
      <c r="G50" s="43"/>
      <c r="H50" s="43"/>
      <c r="I50" s="43"/>
      <c r="J50" s="43"/>
      <c r="K50" s="43"/>
    </row>
    <row r="51" spans="2:11" x14ac:dyDescent="0.2">
      <c r="B51" s="43"/>
      <c r="C51" s="43"/>
      <c r="D51" s="43"/>
      <c r="E51" s="43"/>
      <c r="F51" s="43"/>
      <c r="G51" s="43"/>
      <c r="H51" s="43"/>
      <c r="I51" s="43"/>
      <c r="J51" s="43"/>
      <c r="K51" s="43"/>
    </row>
    <row r="52" spans="2:11" x14ac:dyDescent="0.2">
      <c r="B52" s="43"/>
      <c r="C52" s="43"/>
      <c r="D52" s="43"/>
      <c r="E52" s="43"/>
      <c r="F52" s="43"/>
      <c r="G52" s="43"/>
      <c r="H52" s="43"/>
      <c r="I52" s="43"/>
      <c r="J52" s="43"/>
      <c r="K52" s="43"/>
    </row>
    <row r="53" spans="2:11" x14ac:dyDescent="0.2">
      <c r="B53" s="43"/>
      <c r="C53" s="43"/>
      <c r="D53" s="43"/>
      <c r="E53" s="43"/>
      <c r="F53" s="43"/>
      <c r="G53" s="43"/>
      <c r="H53" s="43"/>
      <c r="I53" s="43"/>
      <c r="J53" s="43"/>
      <c r="K53" s="43"/>
    </row>
    <row r="54" spans="2:11" x14ac:dyDescent="0.2">
      <c r="B54" s="43"/>
      <c r="C54" s="43"/>
      <c r="D54" s="43"/>
      <c r="E54" s="43"/>
      <c r="F54" s="43"/>
      <c r="G54" s="43"/>
      <c r="H54" s="43"/>
      <c r="I54" s="43"/>
      <c r="J54" s="43"/>
      <c r="K54" s="43"/>
    </row>
    <row r="55" spans="2:11" x14ac:dyDescent="0.2">
      <c r="B55" s="43"/>
      <c r="C55" s="43"/>
      <c r="D55" s="43"/>
      <c r="E55" s="43"/>
      <c r="F55" s="43"/>
      <c r="G55" s="43"/>
      <c r="H55" s="43"/>
      <c r="I55" s="43"/>
      <c r="J55" s="43"/>
      <c r="K55" s="43"/>
    </row>
    <row r="56" spans="2:11" x14ac:dyDescent="0.2">
      <c r="B56" s="43"/>
      <c r="C56" s="43"/>
      <c r="D56" s="43"/>
      <c r="E56" s="43"/>
      <c r="F56" s="43"/>
      <c r="G56" s="43"/>
      <c r="H56" s="43"/>
      <c r="I56" s="43"/>
      <c r="J56" s="43"/>
      <c r="K56" s="43"/>
    </row>
    <row r="57" spans="2:11" x14ac:dyDescent="0.2">
      <c r="B57" s="43"/>
      <c r="C57" s="43"/>
      <c r="D57" s="43"/>
      <c r="E57" s="43"/>
      <c r="F57" s="43"/>
      <c r="G57" s="43"/>
      <c r="H57" s="43"/>
      <c r="I57" s="43"/>
      <c r="J57" s="43"/>
      <c r="K57" s="43"/>
    </row>
    <row r="58" spans="2:11" x14ac:dyDescent="0.2">
      <c r="B58" s="43"/>
      <c r="C58" s="43"/>
      <c r="D58" s="43"/>
      <c r="E58" s="43"/>
      <c r="F58" s="43"/>
      <c r="G58" s="43"/>
      <c r="H58" s="43"/>
      <c r="I58" s="43"/>
      <c r="J58" s="43"/>
      <c r="K58" s="43"/>
    </row>
    <row r="59" spans="2:11" x14ac:dyDescent="0.2">
      <c r="B59" s="43"/>
      <c r="C59" s="43"/>
      <c r="D59" s="43"/>
      <c r="E59" s="43"/>
      <c r="F59" s="43"/>
      <c r="G59" s="43"/>
      <c r="H59" s="43"/>
      <c r="I59" s="43"/>
      <c r="J59" s="43"/>
      <c r="K59" s="43"/>
    </row>
    <row r="60" spans="2:11" x14ac:dyDescent="0.2">
      <c r="B60" s="43"/>
      <c r="C60" s="43"/>
      <c r="D60" s="43"/>
      <c r="E60" s="43"/>
      <c r="F60" s="43"/>
      <c r="G60" s="43"/>
      <c r="H60" s="43"/>
      <c r="I60" s="43"/>
      <c r="J60" s="43"/>
      <c r="K60" s="43"/>
    </row>
    <row r="61" spans="2:11" x14ac:dyDescent="0.2">
      <c r="B61" s="43"/>
      <c r="C61" s="43"/>
      <c r="D61" s="43"/>
      <c r="E61" s="43"/>
      <c r="F61" s="43"/>
      <c r="G61" s="43"/>
      <c r="H61" s="43"/>
      <c r="I61" s="43"/>
      <c r="J61" s="43"/>
      <c r="K61" s="43"/>
    </row>
    <row r="62" spans="2:11" x14ac:dyDescent="0.2">
      <c r="B62" s="43"/>
      <c r="C62" s="43"/>
      <c r="D62" s="43"/>
      <c r="E62" s="43"/>
      <c r="F62" s="43"/>
      <c r="G62" s="43"/>
      <c r="H62" s="43"/>
      <c r="I62" s="43"/>
      <c r="J62" s="43"/>
      <c r="K62" s="43"/>
    </row>
    <row r="63" spans="2:11" x14ac:dyDescent="0.2">
      <c r="B63" s="43"/>
      <c r="C63" s="43"/>
      <c r="D63" s="43"/>
      <c r="E63" s="43"/>
      <c r="F63" s="43"/>
      <c r="G63" s="43"/>
      <c r="H63" s="43"/>
      <c r="I63" s="43"/>
      <c r="J63" s="43"/>
      <c r="K63" s="43"/>
    </row>
    <row r="64" spans="2:11" x14ac:dyDescent="0.2">
      <c r="B64" s="43"/>
      <c r="C64" s="43"/>
      <c r="D64" s="43"/>
      <c r="E64" s="43"/>
      <c r="F64" s="43"/>
      <c r="G64" s="43"/>
      <c r="H64" s="43"/>
      <c r="I64" s="43"/>
      <c r="J64" s="43"/>
      <c r="K64" s="43"/>
    </row>
    <row r="65" spans="2:11" x14ac:dyDescent="0.2">
      <c r="B65" s="43"/>
      <c r="C65" s="43"/>
      <c r="D65" s="43"/>
      <c r="E65" s="43"/>
      <c r="F65" s="43"/>
      <c r="G65" s="43"/>
      <c r="H65" s="43"/>
      <c r="I65" s="43"/>
      <c r="J65" s="43"/>
      <c r="K65" s="43"/>
    </row>
    <row r="66" spans="2:11" x14ac:dyDescent="0.2">
      <c r="B66" s="43"/>
      <c r="C66" s="43"/>
      <c r="D66" s="43"/>
      <c r="E66" s="43"/>
      <c r="F66" s="43"/>
      <c r="G66" s="43"/>
      <c r="H66" s="43"/>
      <c r="I66" s="43"/>
      <c r="J66" s="43"/>
      <c r="K66" s="43"/>
    </row>
    <row r="67" spans="2:11" x14ac:dyDescent="0.2">
      <c r="B67" s="43"/>
      <c r="C67" s="43"/>
      <c r="D67" s="43"/>
      <c r="E67" s="43"/>
      <c r="F67" s="43"/>
      <c r="G67" s="43"/>
      <c r="H67" s="43"/>
      <c r="I67" s="43"/>
      <c r="J67" s="43"/>
      <c r="K67" s="43"/>
    </row>
    <row r="68" spans="2:11" x14ac:dyDescent="0.2">
      <c r="B68" s="43"/>
      <c r="C68" s="43"/>
      <c r="D68" s="43"/>
      <c r="E68" s="43"/>
      <c r="F68" s="43"/>
      <c r="G68" s="43"/>
      <c r="H68" s="43"/>
      <c r="I68" s="43"/>
      <c r="J68" s="43"/>
      <c r="K68" s="43"/>
    </row>
    <row r="69" spans="2:11" x14ac:dyDescent="0.2">
      <c r="B69" s="43"/>
      <c r="C69" s="43"/>
      <c r="D69" s="43"/>
      <c r="E69" s="43"/>
      <c r="F69" s="43"/>
      <c r="G69" s="43"/>
      <c r="H69" s="43"/>
      <c r="I69" s="43"/>
      <c r="J69" s="43"/>
      <c r="K69" s="43"/>
    </row>
    <row r="70" spans="2:11" x14ac:dyDescent="0.2">
      <c r="B70" s="43"/>
      <c r="C70" s="43"/>
      <c r="D70" s="43"/>
      <c r="E70" s="43"/>
      <c r="F70" s="43"/>
      <c r="G70" s="43"/>
      <c r="H70" s="43"/>
      <c r="I70" s="43"/>
      <c r="J70" s="43"/>
      <c r="K70" s="43"/>
    </row>
    <row r="71" spans="2:11" x14ac:dyDescent="0.2">
      <c r="B71" s="43"/>
      <c r="C71" s="43"/>
      <c r="D71" s="43"/>
      <c r="E71" s="43"/>
      <c r="F71" s="43"/>
      <c r="G71" s="43"/>
      <c r="H71" s="43"/>
      <c r="I71" s="43"/>
      <c r="J71" s="43"/>
      <c r="K71" s="43"/>
    </row>
    <row r="72" spans="2:11" x14ac:dyDescent="0.2">
      <c r="B72" s="43"/>
      <c r="C72" s="43"/>
      <c r="D72" s="43"/>
      <c r="E72" s="43"/>
      <c r="F72" s="43"/>
      <c r="G72" s="43"/>
      <c r="H72" s="43"/>
      <c r="I72" s="43"/>
      <c r="J72" s="43"/>
      <c r="K72" s="43"/>
    </row>
    <row r="73" spans="2:11" x14ac:dyDescent="0.2">
      <c r="B73" s="43"/>
      <c r="C73" s="43"/>
      <c r="D73" s="43"/>
      <c r="E73" s="43"/>
      <c r="F73" s="43"/>
      <c r="G73" s="43"/>
      <c r="H73" s="43"/>
      <c r="I73" s="43"/>
      <c r="J73" s="43"/>
      <c r="K73" s="43"/>
    </row>
    <row r="74" spans="2:11" x14ac:dyDescent="0.2">
      <c r="B74" s="43"/>
      <c r="C74" s="43"/>
      <c r="D74" s="43"/>
      <c r="E74" s="43"/>
      <c r="F74" s="43"/>
      <c r="G74" s="43"/>
      <c r="H74" s="43"/>
      <c r="I74" s="43"/>
      <c r="J74" s="43"/>
      <c r="K74" s="43"/>
    </row>
    <row r="75" spans="2:11" x14ac:dyDescent="0.2">
      <c r="B75" s="43"/>
      <c r="C75" s="43"/>
      <c r="D75" s="43"/>
      <c r="E75" s="43"/>
      <c r="F75" s="43"/>
      <c r="G75" s="43"/>
      <c r="H75" s="43"/>
      <c r="I75" s="43"/>
      <c r="J75" s="43"/>
      <c r="K75" s="43"/>
    </row>
    <row r="76" spans="2:11" x14ac:dyDescent="0.2">
      <c r="B76" s="43"/>
      <c r="C76" s="43"/>
      <c r="D76" s="43"/>
      <c r="E76" s="43"/>
      <c r="F76" s="43"/>
      <c r="G76" s="43"/>
      <c r="H76" s="43"/>
      <c r="I76" s="43"/>
      <c r="J76" s="43"/>
      <c r="K76" s="43"/>
    </row>
    <row r="77" spans="2:11" x14ac:dyDescent="0.2">
      <c r="B77" s="43"/>
      <c r="C77" s="43"/>
      <c r="D77" s="43"/>
      <c r="E77" s="43"/>
      <c r="F77" s="43"/>
      <c r="G77" s="43"/>
      <c r="H77" s="43"/>
      <c r="I77" s="43"/>
      <c r="J77" s="43"/>
      <c r="K77" s="43"/>
    </row>
    <row r="78" spans="2:11" x14ac:dyDescent="0.2">
      <c r="B78" s="43"/>
      <c r="C78" s="43"/>
      <c r="D78" s="43"/>
      <c r="E78" s="43"/>
      <c r="F78" s="43"/>
      <c r="G78" s="43"/>
      <c r="H78" s="43"/>
      <c r="I78" s="43"/>
      <c r="J78" s="43"/>
      <c r="K78" s="43"/>
    </row>
    <row r="79" spans="2:11" x14ac:dyDescent="0.2">
      <c r="B79" s="43"/>
      <c r="C79" s="43"/>
      <c r="D79" s="43"/>
      <c r="E79" s="43"/>
      <c r="F79" s="43"/>
      <c r="G79" s="43"/>
      <c r="H79" s="43"/>
      <c r="I79" s="43"/>
      <c r="J79" s="43"/>
      <c r="K79" s="43"/>
    </row>
    <row r="80" spans="2:11" x14ac:dyDescent="0.2">
      <c r="B80" s="43"/>
      <c r="C80" s="43"/>
      <c r="D80" s="43"/>
      <c r="E80" s="43"/>
      <c r="F80" s="43"/>
      <c r="G80" s="43"/>
      <c r="H80" s="43"/>
      <c r="I80" s="43"/>
      <c r="J80" s="43"/>
      <c r="K80" s="43"/>
    </row>
    <row r="81" spans="2:11" x14ac:dyDescent="0.2">
      <c r="B81" s="43"/>
      <c r="C81" s="43"/>
      <c r="D81" s="43"/>
      <c r="E81" s="43"/>
      <c r="F81" s="43"/>
      <c r="G81" s="43"/>
      <c r="H81" s="43"/>
      <c r="I81" s="43"/>
      <c r="J81" s="43"/>
      <c r="K81" s="43"/>
    </row>
    <row r="82" spans="2:11" x14ac:dyDescent="0.2">
      <c r="B82" s="43"/>
      <c r="C82" s="43"/>
      <c r="D82" s="43"/>
      <c r="E82" s="43"/>
      <c r="F82" s="43"/>
      <c r="G82" s="43"/>
      <c r="H82" s="43"/>
      <c r="I82" s="43"/>
      <c r="J82" s="43"/>
      <c r="K82" s="43"/>
    </row>
    <row r="83" spans="2:11" x14ac:dyDescent="0.2">
      <c r="B83" s="43"/>
      <c r="C83" s="43"/>
      <c r="D83" s="43"/>
      <c r="E83" s="43"/>
      <c r="F83" s="43"/>
      <c r="G83" s="43"/>
      <c r="H83" s="43"/>
      <c r="I83" s="43"/>
      <c r="J83" s="43"/>
      <c r="K83" s="43"/>
    </row>
    <row r="84" spans="2:11" x14ac:dyDescent="0.2">
      <c r="B84" s="43"/>
      <c r="C84" s="43"/>
      <c r="D84" s="43"/>
      <c r="E84" s="43"/>
      <c r="F84" s="43"/>
      <c r="G84" s="43"/>
      <c r="H84" s="43"/>
      <c r="I84" s="43"/>
      <c r="J84" s="43"/>
      <c r="K84" s="43"/>
    </row>
    <row r="85" spans="2:11" x14ac:dyDescent="0.2">
      <c r="B85" s="43"/>
      <c r="C85" s="43"/>
      <c r="D85" s="43"/>
      <c r="E85" s="43"/>
      <c r="F85" s="43"/>
      <c r="G85" s="43"/>
      <c r="H85" s="43"/>
      <c r="I85" s="43"/>
      <c r="J85" s="43"/>
      <c r="K85" s="43"/>
    </row>
    <row r="86" spans="2:11" x14ac:dyDescent="0.2">
      <c r="B86" s="43"/>
      <c r="C86" s="43"/>
      <c r="D86" s="43"/>
      <c r="E86" s="43"/>
      <c r="F86" s="43"/>
      <c r="G86" s="43"/>
      <c r="H86" s="43"/>
      <c r="I86" s="43"/>
      <c r="J86" s="43"/>
      <c r="K86" s="43"/>
    </row>
    <row r="87" spans="2:11" x14ac:dyDescent="0.2">
      <c r="B87" s="43"/>
      <c r="C87" s="43"/>
      <c r="D87" s="43"/>
      <c r="E87" s="43"/>
      <c r="F87" s="43"/>
      <c r="G87" s="43"/>
      <c r="H87" s="43"/>
      <c r="I87" s="43"/>
      <c r="J87" s="43"/>
      <c r="K87" s="43"/>
    </row>
    <row r="88" spans="2:11" x14ac:dyDescent="0.2">
      <c r="B88" s="43"/>
      <c r="C88" s="43"/>
      <c r="D88" s="43"/>
      <c r="E88" s="43"/>
      <c r="F88" s="43"/>
      <c r="G88" s="43"/>
      <c r="H88" s="43"/>
      <c r="I88" s="43"/>
      <c r="J88" s="43"/>
      <c r="K88" s="43"/>
    </row>
    <row r="89" spans="2:11" x14ac:dyDescent="0.2">
      <c r="B89" s="43"/>
      <c r="C89" s="43"/>
      <c r="D89" s="43"/>
      <c r="E89" s="43"/>
      <c r="F89" s="43"/>
      <c r="G89" s="43"/>
      <c r="H89" s="43"/>
      <c r="I89" s="43"/>
      <c r="J89" s="43"/>
      <c r="K89" s="43"/>
    </row>
    <row r="90" spans="2:11" x14ac:dyDescent="0.2">
      <c r="B90" s="43"/>
      <c r="C90" s="43"/>
      <c r="D90" s="43"/>
      <c r="E90" s="43"/>
      <c r="F90" s="43"/>
      <c r="G90" s="43"/>
      <c r="H90" s="43"/>
      <c r="I90" s="43"/>
      <c r="J90" s="43"/>
      <c r="K90" s="43"/>
    </row>
    <row r="91" spans="2:11" x14ac:dyDescent="0.2">
      <c r="B91" s="43"/>
      <c r="C91" s="43"/>
      <c r="D91" s="43"/>
      <c r="E91" s="43"/>
      <c r="F91" s="43"/>
      <c r="G91" s="43"/>
      <c r="H91" s="43"/>
      <c r="I91" s="43"/>
      <c r="J91" s="43"/>
      <c r="K91" s="43"/>
    </row>
    <row r="92" spans="2:11" x14ac:dyDescent="0.2">
      <c r="B92" s="43"/>
      <c r="C92" s="43"/>
      <c r="D92" s="43"/>
      <c r="E92" s="43"/>
      <c r="F92" s="43"/>
      <c r="G92" s="43"/>
      <c r="H92" s="43"/>
      <c r="I92" s="43"/>
      <c r="J92" s="43"/>
      <c r="K92" s="43"/>
    </row>
    <row r="93" spans="2:11" x14ac:dyDescent="0.2">
      <c r="B93" s="43"/>
      <c r="C93" s="43"/>
      <c r="D93" s="43"/>
      <c r="E93" s="43"/>
      <c r="F93" s="43"/>
      <c r="G93" s="43"/>
      <c r="H93" s="43"/>
      <c r="I93" s="43"/>
      <c r="J93" s="43"/>
      <c r="K93" s="43"/>
    </row>
    <row r="94" spans="2:11" x14ac:dyDescent="0.2">
      <c r="B94" s="43"/>
      <c r="C94" s="43"/>
      <c r="D94" s="43"/>
      <c r="E94" s="43"/>
      <c r="F94" s="43"/>
      <c r="G94" s="43"/>
      <c r="H94" s="43"/>
      <c r="I94" s="43"/>
      <c r="J94" s="43"/>
      <c r="K94" s="43"/>
    </row>
    <row r="95" spans="2:11" x14ac:dyDescent="0.2">
      <c r="B95" s="43"/>
      <c r="C95" s="43"/>
      <c r="D95" s="43"/>
      <c r="E95" s="43"/>
      <c r="F95" s="43"/>
      <c r="G95" s="43"/>
      <c r="H95" s="43"/>
      <c r="I95" s="43"/>
      <c r="J95" s="43"/>
      <c r="K95" s="43"/>
    </row>
    <row r="96" spans="2:11" x14ac:dyDescent="0.2">
      <c r="B96" s="43"/>
      <c r="C96" s="43"/>
      <c r="D96" s="43"/>
      <c r="E96" s="43"/>
      <c r="F96" s="43"/>
      <c r="G96" s="43"/>
      <c r="H96" s="43"/>
      <c r="I96" s="43"/>
      <c r="J96" s="43"/>
      <c r="K96" s="43"/>
    </row>
    <row r="97" spans="2:11" x14ac:dyDescent="0.2">
      <c r="B97" s="43"/>
      <c r="C97" s="43"/>
      <c r="D97" s="43"/>
      <c r="E97" s="43"/>
      <c r="F97" s="43"/>
      <c r="G97" s="43"/>
      <c r="H97" s="43"/>
      <c r="I97" s="43"/>
      <c r="J97" s="43"/>
      <c r="K97" s="43"/>
    </row>
    <row r="98" spans="2:11" x14ac:dyDescent="0.2">
      <c r="B98" s="43"/>
      <c r="C98" s="43"/>
      <c r="D98" s="43"/>
      <c r="E98" s="43"/>
      <c r="F98" s="43"/>
      <c r="G98" s="43"/>
      <c r="H98" s="43"/>
      <c r="I98" s="43"/>
      <c r="J98" s="43"/>
      <c r="K98" s="43"/>
    </row>
    <row r="99" spans="2:11" x14ac:dyDescent="0.2">
      <c r="B99" s="43"/>
      <c r="C99" s="43"/>
      <c r="D99" s="43"/>
      <c r="E99" s="43"/>
      <c r="F99" s="43"/>
      <c r="G99" s="43"/>
      <c r="H99" s="43"/>
      <c r="I99" s="43"/>
      <c r="J99" s="43"/>
      <c r="K99" s="43"/>
    </row>
    <row r="100" spans="2:11" x14ac:dyDescent="0.2">
      <c r="B100" s="43"/>
      <c r="C100" s="43"/>
      <c r="D100" s="43"/>
      <c r="E100" s="43"/>
      <c r="F100" s="43"/>
      <c r="G100" s="43"/>
      <c r="H100" s="43"/>
      <c r="I100" s="43"/>
      <c r="J100" s="43"/>
      <c r="K100" s="43"/>
    </row>
    <row r="101" spans="2:11" x14ac:dyDescent="0.2">
      <c r="B101" s="43"/>
      <c r="C101" s="43"/>
      <c r="D101" s="43"/>
      <c r="E101" s="43"/>
      <c r="F101" s="43"/>
      <c r="G101" s="43"/>
      <c r="H101" s="43"/>
      <c r="I101" s="43"/>
      <c r="J101" s="43"/>
      <c r="K101" s="43"/>
    </row>
    <row r="102" spans="2:11" x14ac:dyDescent="0.2">
      <c r="B102" s="43"/>
      <c r="C102" s="43"/>
      <c r="D102" s="43"/>
      <c r="E102" s="43"/>
      <c r="F102" s="43"/>
      <c r="G102" s="43"/>
      <c r="H102" s="43"/>
      <c r="I102" s="43"/>
      <c r="J102" s="43"/>
      <c r="K102" s="43"/>
    </row>
    <row r="103" spans="2:11" x14ac:dyDescent="0.2">
      <c r="B103" s="43"/>
      <c r="C103" s="43"/>
      <c r="D103" s="43"/>
      <c r="E103" s="43"/>
      <c r="F103" s="43"/>
      <c r="G103" s="43"/>
      <c r="H103" s="43"/>
      <c r="I103" s="43"/>
      <c r="J103" s="43"/>
      <c r="K103" s="43"/>
    </row>
    <row r="104" spans="2:11" x14ac:dyDescent="0.2">
      <c r="B104" s="43"/>
      <c r="C104" s="43"/>
      <c r="D104" s="43"/>
      <c r="E104" s="43"/>
      <c r="F104" s="43"/>
      <c r="G104" s="43"/>
      <c r="H104" s="43"/>
      <c r="I104" s="43"/>
      <c r="J104" s="43"/>
      <c r="K104" s="43"/>
    </row>
    <row r="105" spans="2:11" x14ac:dyDescent="0.2">
      <c r="B105" s="43"/>
      <c r="C105" s="43"/>
      <c r="D105" s="43"/>
      <c r="E105" s="43"/>
      <c r="F105" s="43"/>
      <c r="G105" s="43"/>
      <c r="H105" s="43"/>
      <c r="I105" s="43"/>
      <c r="J105" s="43"/>
      <c r="K105" s="43"/>
    </row>
    <row r="106" spans="2:11" x14ac:dyDescent="0.2">
      <c r="B106" s="43"/>
      <c r="C106" s="43"/>
      <c r="D106" s="43"/>
      <c r="E106" s="43"/>
      <c r="F106" s="43"/>
      <c r="G106" s="43"/>
      <c r="H106" s="43"/>
      <c r="I106" s="43"/>
      <c r="J106" s="43"/>
      <c r="K106" s="43"/>
    </row>
    <row r="107" spans="2:11" x14ac:dyDescent="0.2">
      <c r="B107" s="43"/>
      <c r="C107" s="43"/>
      <c r="D107" s="43"/>
      <c r="E107" s="43"/>
      <c r="F107" s="43"/>
      <c r="G107" s="43"/>
      <c r="H107" s="43"/>
      <c r="I107" s="43"/>
      <c r="J107" s="43"/>
      <c r="K107" s="43"/>
    </row>
    <row r="108" spans="2:11" x14ac:dyDescent="0.2">
      <c r="B108" s="43"/>
      <c r="C108" s="43"/>
      <c r="D108" s="43"/>
      <c r="E108" s="43"/>
      <c r="F108" s="43"/>
      <c r="G108" s="43"/>
      <c r="H108" s="43"/>
      <c r="I108" s="43"/>
      <c r="J108" s="43"/>
      <c r="K108" s="43"/>
    </row>
    <row r="109" spans="2:11" x14ac:dyDescent="0.2">
      <c r="B109" s="43"/>
      <c r="C109" s="43"/>
      <c r="D109" s="43"/>
      <c r="E109" s="43"/>
      <c r="F109" s="43"/>
      <c r="G109" s="43"/>
      <c r="H109" s="43"/>
      <c r="I109" s="43"/>
      <c r="J109" s="43"/>
      <c r="K109" s="43"/>
    </row>
    <row r="110" spans="2:11" x14ac:dyDescent="0.2">
      <c r="B110" s="43"/>
      <c r="C110" s="43"/>
      <c r="D110" s="43"/>
      <c r="E110" s="43"/>
      <c r="F110" s="43"/>
      <c r="G110" s="43"/>
      <c r="H110" s="43"/>
      <c r="I110" s="43"/>
      <c r="J110" s="43"/>
      <c r="K110" s="43"/>
    </row>
    <row r="111" spans="2:11" x14ac:dyDescent="0.2">
      <c r="B111" s="43"/>
      <c r="C111" s="43"/>
      <c r="D111" s="43"/>
      <c r="E111" s="43"/>
      <c r="F111" s="43"/>
      <c r="G111" s="43"/>
      <c r="H111" s="43"/>
      <c r="I111" s="43"/>
      <c r="J111" s="43"/>
      <c r="K111" s="43"/>
    </row>
    <row r="112" spans="2:11" x14ac:dyDescent="0.2">
      <c r="B112" s="43"/>
      <c r="C112" s="43"/>
      <c r="D112" s="43"/>
      <c r="E112" s="43"/>
      <c r="F112" s="43"/>
      <c r="G112" s="43"/>
      <c r="H112" s="43"/>
      <c r="I112" s="43"/>
      <c r="J112" s="43"/>
      <c r="K112" s="43"/>
    </row>
    <row r="113" spans="2:11" x14ac:dyDescent="0.2">
      <c r="B113" s="43"/>
      <c r="C113" s="43"/>
      <c r="D113" s="43"/>
      <c r="E113" s="43"/>
      <c r="F113" s="43"/>
      <c r="G113" s="43"/>
      <c r="H113" s="43"/>
      <c r="I113" s="43"/>
      <c r="J113" s="43"/>
      <c r="K113" s="43"/>
    </row>
    <row r="114" spans="2:11" x14ac:dyDescent="0.2">
      <c r="B114" s="43"/>
      <c r="C114" s="43"/>
      <c r="D114" s="43"/>
      <c r="E114" s="43"/>
      <c r="F114" s="43"/>
      <c r="G114" s="43"/>
      <c r="H114" s="43"/>
      <c r="I114" s="43"/>
      <c r="J114" s="43"/>
      <c r="K114" s="43"/>
    </row>
  </sheetData>
  <mergeCells count="4">
    <mergeCell ref="B10:E10"/>
    <mergeCell ref="G11:J11"/>
    <mergeCell ref="B6:E6"/>
    <mergeCell ref="C7:E7"/>
  </mergeCells>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2AE070-0010-524C-BAF7-90362DDC0E52}">
  <dimension ref="A1:ASB1040"/>
  <sheetViews>
    <sheetView zoomScale="120" zoomScaleNormal="120" workbookViewId="0">
      <pane xSplit="1" ySplit="11" topLeftCell="B12" activePane="bottomRight" state="frozen"/>
      <selection pane="topRight" activeCell="B1" sqref="B1"/>
      <selection pane="bottomLeft" activeCell="A11" sqref="A11"/>
      <selection pane="bottomRight" activeCell="D89" sqref="D89"/>
    </sheetView>
  </sheetViews>
  <sheetFormatPr baseColWidth="10" defaultColWidth="8.83203125" defaultRowHeight="15" x14ac:dyDescent="0.2"/>
  <cols>
    <col min="1" max="1" width="2.1640625" style="69" customWidth="1"/>
    <col min="2" max="2" width="4.33203125" style="58" customWidth="1"/>
    <col min="3" max="3" width="15.83203125" style="115" customWidth="1"/>
    <col min="4" max="4" width="86.6640625" style="58" customWidth="1"/>
    <col min="5" max="6" width="8.83203125" style="58"/>
    <col min="7" max="7" width="10.83203125" style="58" customWidth="1"/>
    <col min="8" max="8" width="8.83203125" style="58"/>
    <col min="9" max="9" width="10.6640625" style="58" customWidth="1"/>
    <col min="10" max="10" width="13.1640625" style="58" customWidth="1"/>
    <col min="11" max="11" width="54.33203125" style="58" customWidth="1"/>
    <col min="12" max="14" width="8.83203125" style="58"/>
    <col min="15" max="15" width="13.33203125" style="58" customWidth="1"/>
    <col min="16" max="1172" width="8.83203125" style="69"/>
    <col min="1173" max="16384" width="8.83203125" style="58"/>
  </cols>
  <sheetData>
    <row r="1" spans="2:15" s="69" customFormat="1" ht="16" thickBot="1" x14ac:dyDescent="0.25">
      <c r="C1" s="110"/>
    </row>
    <row r="2" spans="2:15" s="1" customFormat="1" ht="24" x14ac:dyDescent="0.3">
      <c r="B2" s="146" t="s">
        <v>46</v>
      </c>
      <c r="C2" s="147"/>
      <c r="D2" s="147"/>
      <c r="E2" s="147"/>
      <c r="F2" s="147"/>
      <c r="G2" s="147"/>
      <c r="H2" s="147"/>
      <c r="I2" s="147"/>
      <c r="J2" s="147"/>
      <c r="K2" s="147"/>
      <c r="L2" s="147"/>
      <c r="M2" s="147"/>
      <c r="N2" s="147"/>
      <c r="O2" s="148"/>
    </row>
    <row r="3" spans="2:15" s="1" customFormat="1" ht="16" x14ac:dyDescent="0.2">
      <c r="B3" s="22" t="str">
        <f>Voorblad!B3</f>
        <v>Openbare Europese aanbesteding "Levering technische materialen en gereedschappen” VRGZ</v>
      </c>
      <c r="C3" s="111"/>
      <c r="D3" s="29"/>
      <c r="O3" s="23"/>
    </row>
    <row r="4" spans="2:15" s="1" customFormat="1" ht="16" x14ac:dyDescent="0.2">
      <c r="B4" s="22" t="str">
        <f>Voorblad!B4</f>
        <v>TenderNed kenmerk: TN577273</v>
      </c>
      <c r="C4" s="111"/>
      <c r="D4" s="29"/>
      <c r="O4" s="23"/>
    </row>
    <row r="5" spans="2:15" s="1" customFormat="1" ht="17" thickBot="1" x14ac:dyDescent="0.25">
      <c r="B5" s="22" t="str">
        <f>Voorblad!B5</f>
        <v>Datum: 10-09-2026/ Versie: 2.0</v>
      </c>
      <c r="C5" s="111"/>
      <c r="D5" s="29"/>
      <c r="O5" s="23"/>
    </row>
    <row r="6" spans="2:15" s="1" customFormat="1" ht="17" thickBot="1" x14ac:dyDescent="0.25">
      <c r="B6" s="134" t="str">
        <f>Voorblad!B6</f>
        <v>Perceel 2 Ge- en verbruiksartikelen</v>
      </c>
      <c r="C6" s="140"/>
      <c r="D6" s="140"/>
      <c r="E6" s="140"/>
      <c r="F6" s="140"/>
      <c r="G6" s="140"/>
      <c r="H6" s="140"/>
      <c r="I6" s="140"/>
      <c r="J6" s="140"/>
      <c r="K6" s="140"/>
      <c r="L6" s="140"/>
      <c r="M6" s="140"/>
      <c r="N6" s="140"/>
      <c r="O6" s="135"/>
    </row>
    <row r="7" spans="2:15" s="1" customFormat="1" ht="18" customHeight="1" thickBot="1" x14ac:dyDescent="0.25">
      <c r="B7" s="75" t="s">
        <v>29</v>
      </c>
      <c r="C7" s="112"/>
      <c r="D7" s="76" t="str">
        <f>Voorblad!$C$7</f>
        <v>Invullen op 'voorblad'</v>
      </c>
      <c r="E7" s="77"/>
      <c r="F7" s="74"/>
      <c r="G7" s="74"/>
      <c r="H7" s="74"/>
      <c r="I7" s="74"/>
      <c r="J7" s="74"/>
      <c r="K7" s="74"/>
      <c r="L7" s="74"/>
      <c r="M7" s="74"/>
      <c r="N7" s="74"/>
      <c r="O7" s="25"/>
    </row>
    <row r="8" spans="2:15" s="69" customFormat="1" ht="10" customHeight="1" x14ac:dyDescent="0.2">
      <c r="C8" s="154"/>
      <c r="D8" s="154"/>
      <c r="E8" s="154"/>
      <c r="F8" s="154"/>
      <c r="G8" s="154"/>
      <c r="H8" s="154"/>
      <c r="I8" s="154"/>
      <c r="J8" s="154"/>
      <c r="K8" s="154"/>
      <c r="L8" s="154"/>
      <c r="M8" s="154"/>
      <c r="N8" s="154"/>
      <c r="O8" s="154"/>
    </row>
    <row r="9" spans="2:15" s="69" customFormat="1" ht="22" customHeight="1" x14ac:dyDescent="0.2">
      <c r="B9" s="152" t="s">
        <v>47</v>
      </c>
      <c r="C9" s="153"/>
      <c r="D9" s="153"/>
      <c r="E9" s="153"/>
      <c r="F9" s="153"/>
      <c r="G9" s="153"/>
      <c r="H9" s="153"/>
      <c r="I9" s="153"/>
      <c r="J9" s="153"/>
      <c r="K9" s="153"/>
      <c r="L9" s="153"/>
      <c r="M9" s="153"/>
      <c r="N9" s="153"/>
      <c r="O9" s="153"/>
    </row>
    <row r="10" spans="2:15" x14ac:dyDescent="0.2">
      <c r="B10" s="149"/>
      <c r="C10" s="150"/>
      <c r="D10" s="150"/>
      <c r="E10" s="151"/>
      <c r="F10" s="149" t="s">
        <v>48</v>
      </c>
      <c r="G10" s="150"/>
      <c r="H10" s="150"/>
      <c r="I10" s="150"/>
      <c r="J10" s="151"/>
      <c r="K10" s="59"/>
      <c r="L10" s="155" t="s">
        <v>49</v>
      </c>
      <c r="M10" s="155"/>
      <c r="N10" s="155"/>
      <c r="O10" s="155"/>
    </row>
    <row r="11" spans="2:15" ht="48" x14ac:dyDescent="0.2">
      <c r="B11" s="36" t="s">
        <v>7</v>
      </c>
      <c r="C11" s="113" t="s">
        <v>50</v>
      </c>
      <c r="D11" s="36" t="s">
        <v>51</v>
      </c>
      <c r="E11" s="31" t="s">
        <v>52</v>
      </c>
      <c r="F11" s="31" t="s">
        <v>53</v>
      </c>
      <c r="G11" s="31" t="s">
        <v>54</v>
      </c>
      <c r="H11" s="31" t="s">
        <v>55</v>
      </c>
      <c r="I11" s="31" t="s">
        <v>56</v>
      </c>
      <c r="J11" s="31" t="s">
        <v>57</v>
      </c>
      <c r="K11" s="60" t="s">
        <v>58</v>
      </c>
      <c r="L11" s="60" t="s">
        <v>53</v>
      </c>
      <c r="M11" s="60" t="s">
        <v>59</v>
      </c>
      <c r="N11" s="60" t="s">
        <v>55</v>
      </c>
      <c r="O11" s="60" t="s">
        <v>57</v>
      </c>
    </row>
    <row r="12" spans="2:15" ht="16" x14ac:dyDescent="0.2">
      <c r="B12" s="61">
        <v>1</v>
      </c>
      <c r="C12" s="105">
        <v>4019787603201</v>
      </c>
      <c r="D12" s="104" t="s">
        <v>60</v>
      </c>
      <c r="E12" s="119">
        <v>1</v>
      </c>
      <c r="F12" s="19">
        <v>1</v>
      </c>
      <c r="G12" s="71">
        <v>0.01</v>
      </c>
      <c r="H12" s="63">
        <f t="shared" ref="H12:H80" si="0">F12-(F12*G12)</f>
        <v>0.99</v>
      </c>
      <c r="I12" s="62">
        <v>2</v>
      </c>
      <c r="J12" s="63">
        <f>H12*I12</f>
        <v>1.98</v>
      </c>
      <c r="K12" s="64"/>
      <c r="L12" s="72">
        <v>0</v>
      </c>
      <c r="M12" s="73">
        <v>0</v>
      </c>
      <c r="N12" s="63">
        <f t="shared" ref="N12:N75" si="1">L12-(L12*M12)</f>
        <v>0</v>
      </c>
      <c r="O12" s="63">
        <f t="shared" ref="O12:O43" si="2">I12*N12</f>
        <v>0</v>
      </c>
    </row>
    <row r="13" spans="2:15" ht="16" x14ac:dyDescent="0.2">
      <c r="B13" s="61">
        <v>2</v>
      </c>
      <c r="C13" s="106">
        <v>4019787604284</v>
      </c>
      <c r="D13" s="104" t="s">
        <v>61</v>
      </c>
      <c r="E13" s="119">
        <v>1</v>
      </c>
      <c r="F13" s="19">
        <v>1</v>
      </c>
      <c r="G13" s="71">
        <v>0.01</v>
      </c>
      <c r="H13" s="63">
        <f t="shared" si="0"/>
        <v>0.99</v>
      </c>
      <c r="I13" s="62">
        <v>2</v>
      </c>
      <c r="J13" s="63">
        <f t="shared" ref="J13:J76" si="3">H13*I13</f>
        <v>1.98</v>
      </c>
      <c r="K13" s="64"/>
      <c r="L13" s="72">
        <v>0</v>
      </c>
      <c r="M13" s="73">
        <v>0</v>
      </c>
      <c r="N13" s="63">
        <f t="shared" si="1"/>
        <v>0</v>
      </c>
      <c r="O13" s="63">
        <f t="shared" si="2"/>
        <v>0</v>
      </c>
    </row>
    <row r="14" spans="2:15" ht="16" x14ac:dyDescent="0.2">
      <c r="B14" s="61">
        <v>3</v>
      </c>
      <c r="C14" s="107">
        <v>4019787604758</v>
      </c>
      <c r="D14" s="104" t="s">
        <v>62</v>
      </c>
      <c r="E14" s="119">
        <v>1</v>
      </c>
      <c r="F14" s="19">
        <v>1</v>
      </c>
      <c r="G14" s="71">
        <v>0.01</v>
      </c>
      <c r="H14" s="63">
        <f t="shared" si="0"/>
        <v>0.99</v>
      </c>
      <c r="I14" s="62">
        <v>2</v>
      </c>
      <c r="J14" s="63">
        <f t="shared" si="3"/>
        <v>1.98</v>
      </c>
      <c r="K14" s="64"/>
      <c r="L14" s="72">
        <v>0</v>
      </c>
      <c r="M14" s="73">
        <v>0</v>
      </c>
      <c r="N14" s="63">
        <f t="shared" si="1"/>
        <v>0</v>
      </c>
      <c r="O14" s="63">
        <f t="shared" si="2"/>
        <v>0</v>
      </c>
    </row>
    <row r="15" spans="2:15" ht="16" x14ac:dyDescent="0.2">
      <c r="B15" s="61">
        <v>4</v>
      </c>
      <c r="C15" s="107">
        <v>4019787605250</v>
      </c>
      <c r="D15" s="104" t="s">
        <v>63</v>
      </c>
      <c r="E15" s="119">
        <v>1</v>
      </c>
      <c r="F15" s="19">
        <v>1</v>
      </c>
      <c r="G15" s="71">
        <v>0.01</v>
      </c>
      <c r="H15" s="63">
        <f t="shared" si="0"/>
        <v>0.99</v>
      </c>
      <c r="I15" s="62">
        <v>2</v>
      </c>
      <c r="J15" s="63">
        <f t="shared" si="3"/>
        <v>1.98</v>
      </c>
      <c r="K15" s="64"/>
      <c r="L15" s="72">
        <v>0</v>
      </c>
      <c r="M15" s="73">
        <v>0</v>
      </c>
      <c r="N15" s="63">
        <f t="shared" si="1"/>
        <v>0</v>
      </c>
      <c r="O15" s="63">
        <f t="shared" si="2"/>
        <v>0</v>
      </c>
    </row>
    <row r="16" spans="2:15" ht="16" x14ac:dyDescent="0.2">
      <c r="B16" s="61">
        <v>5</v>
      </c>
      <c r="C16" s="117">
        <v>4019787605601</v>
      </c>
      <c r="D16" s="116" t="s">
        <v>64</v>
      </c>
      <c r="E16" s="119">
        <v>1</v>
      </c>
      <c r="F16" s="19">
        <v>1</v>
      </c>
      <c r="G16" s="71">
        <v>0.01</v>
      </c>
      <c r="H16" s="63">
        <f t="shared" si="0"/>
        <v>0.99</v>
      </c>
      <c r="I16" s="62">
        <v>2</v>
      </c>
      <c r="J16" s="63">
        <f t="shared" si="3"/>
        <v>1.98</v>
      </c>
      <c r="K16" s="64"/>
      <c r="L16" s="72">
        <v>0</v>
      </c>
      <c r="M16" s="73">
        <v>0</v>
      </c>
      <c r="N16" s="63">
        <f t="shared" si="1"/>
        <v>0</v>
      </c>
      <c r="O16" s="63">
        <f t="shared" si="2"/>
        <v>0</v>
      </c>
    </row>
    <row r="17" spans="2:15" ht="16" x14ac:dyDescent="0.2">
      <c r="B17" s="61">
        <v>6</v>
      </c>
      <c r="C17" s="107">
        <v>4019787607766</v>
      </c>
      <c r="D17" s="104" t="s">
        <v>65</v>
      </c>
      <c r="E17" s="119">
        <v>1</v>
      </c>
      <c r="F17" s="19">
        <v>1</v>
      </c>
      <c r="G17" s="71">
        <v>0.01</v>
      </c>
      <c r="H17" s="63">
        <f t="shared" si="0"/>
        <v>0.99</v>
      </c>
      <c r="I17" s="62">
        <v>2</v>
      </c>
      <c r="J17" s="63">
        <f t="shared" si="3"/>
        <v>1.98</v>
      </c>
      <c r="K17" s="64"/>
      <c r="L17" s="72">
        <v>0</v>
      </c>
      <c r="M17" s="73">
        <v>0</v>
      </c>
      <c r="N17" s="63">
        <f t="shared" si="1"/>
        <v>0</v>
      </c>
      <c r="O17" s="63">
        <f t="shared" si="2"/>
        <v>0</v>
      </c>
    </row>
    <row r="18" spans="2:15" ht="16" x14ac:dyDescent="0.2">
      <c r="B18" s="61">
        <v>7</v>
      </c>
      <c r="C18" s="107">
        <v>4019787607865</v>
      </c>
      <c r="D18" s="104" t="s">
        <v>66</v>
      </c>
      <c r="E18" s="119">
        <v>1</v>
      </c>
      <c r="F18" s="19">
        <v>1</v>
      </c>
      <c r="G18" s="71">
        <v>0.01</v>
      </c>
      <c r="H18" s="63">
        <f t="shared" si="0"/>
        <v>0.99</v>
      </c>
      <c r="I18" s="62">
        <v>2</v>
      </c>
      <c r="J18" s="63">
        <f t="shared" si="3"/>
        <v>1.98</v>
      </c>
      <c r="K18" s="64"/>
      <c r="L18" s="72">
        <v>0</v>
      </c>
      <c r="M18" s="73">
        <v>0</v>
      </c>
      <c r="N18" s="63">
        <f t="shared" si="1"/>
        <v>0</v>
      </c>
      <c r="O18" s="63">
        <f t="shared" si="2"/>
        <v>0</v>
      </c>
    </row>
    <row r="19" spans="2:15" ht="16" x14ac:dyDescent="0.2">
      <c r="B19" s="61">
        <v>8</v>
      </c>
      <c r="C19" s="117">
        <v>4019787609296</v>
      </c>
      <c r="D19" s="116" t="s">
        <v>67</v>
      </c>
      <c r="E19" s="119">
        <v>1</v>
      </c>
      <c r="F19" s="19">
        <v>1</v>
      </c>
      <c r="G19" s="71">
        <v>0.01</v>
      </c>
      <c r="H19" s="63">
        <f t="shared" si="0"/>
        <v>0.99</v>
      </c>
      <c r="I19" s="62">
        <v>2</v>
      </c>
      <c r="J19" s="63">
        <f t="shared" si="3"/>
        <v>1.98</v>
      </c>
      <c r="K19" s="64"/>
      <c r="L19" s="72">
        <v>0</v>
      </c>
      <c r="M19" s="73">
        <v>0</v>
      </c>
      <c r="N19" s="63">
        <f t="shared" si="1"/>
        <v>0</v>
      </c>
      <c r="O19" s="63">
        <f t="shared" si="2"/>
        <v>0</v>
      </c>
    </row>
    <row r="20" spans="2:15" ht="16" x14ac:dyDescent="0.2">
      <c r="B20" s="61">
        <v>9</v>
      </c>
      <c r="C20" s="107">
        <v>4019787610339</v>
      </c>
      <c r="D20" s="104" t="s">
        <v>68</v>
      </c>
      <c r="E20" s="119">
        <v>1</v>
      </c>
      <c r="F20" s="19">
        <v>1</v>
      </c>
      <c r="G20" s="71">
        <v>0.01</v>
      </c>
      <c r="H20" s="63">
        <f t="shared" si="0"/>
        <v>0.99</v>
      </c>
      <c r="I20" s="62">
        <v>2</v>
      </c>
      <c r="J20" s="63">
        <f t="shared" si="3"/>
        <v>1.98</v>
      </c>
      <c r="K20" s="64"/>
      <c r="L20" s="72">
        <v>0</v>
      </c>
      <c r="M20" s="73">
        <v>0</v>
      </c>
      <c r="N20" s="63">
        <f t="shared" si="1"/>
        <v>0</v>
      </c>
      <c r="O20" s="63">
        <f t="shared" si="2"/>
        <v>0</v>
      </c>
    </row>
    <row r="21" spans="2:15" ht="16" x14ac:dyDescent="0.2">
      <c r="B21" s="61">
        <v>10</v>
      </c>
      <c r="C21" s="117">
        <v>4019787610889</v>
      </c>
      <c r="D21" s="116" t="s">
        <v>69</v>
      </c>
      <c r="E21" s="119">
        <v>1</v>
      </c>
      <c r="F21" s="19">
        <v>1</v>
      </c>
      <c r="G21" s="71">
        <v>0.01</v>
      </c>
      <c r="H21" s="63">
        <f t="shared" si="0"/>
        <v>0.99</v>
      </c>
      <c r="I21" s="62">
        <v>2</v>
      </c>
      <c r="J21" s="63">
        <f t="shared" si="3"/>
        <v>1.98</v>
      </c>
      <c r="K21" s="64"/>
      <c r="L21" s="72">
        <v>0</v>
      </c>
      <c r="M21" s="73">
        <v>0</v>
      </c>
      <c r="N21" s="63">
        <f t="shared" si="1"/>
        <v>0</v>
      </c>
      <c r="O21" s="63">
        <f t="shared" si="2"/>
        <v>0</v>
      </c>
    </row>
    <row r="22" spans="2:15" ht="16" x14ac:dyDescent="0.2">
      <c r="B22" s="61">
        <v>11</v>
      </c>
      <c r="C22" s="107">
        <v>8712811071224</v>
      </c>
      <c r="D22" s="104" t="s">
        <v>70</v>
      </c>
      <c r="E22" s="62">
        <v>1</v>
      </c>
      <c r="F22" s="19">
        <v>1</v>
      </c>
      <c r="G22" s="71">
        <v>0.01</v>
      </c>
      <c r="H22" s="63">
        <f t="shared" si="0"/>
        <v>0.99</v>
      </c>
      <c r="I22" s="62">
        <v>2</v>
      </c>
      <c r="J22" s="63">
        <f t="shared" si="3"/>
        <v>1.98</v>
      </c>
      <c r="K22" s="64"/>
      <c r="L22" s="72">
        <v>0</v>
      </c>
      <c r="M22" s="73">
        <v>0</v>
      </c>
      <c r="N22" s="63">
        <f t="shared" si="1"/>
        <v>0</v>
      </c>
      <c r="O22" s="63">
        <f t="shared" si="2"/>
        <v>0</v>
      </c>
    </row>
    <row r="23" spans="2:15" ht="16" x14ac:dyDescent="0.2">
      <c r="B23" s="61">
        <v>12</v>
      </c>
      <c r="C23" s="107">
        <v>8715492307590</v>
      </c>
      <c r="D23" s="104" t="s">
        <v>71</v>
      </c>
      <c r="E23" s="62">
        <v>1</v>
      </c>
      <c r="F23" s="19">
        <v>1</v>
      </c>
      <c r="G23" s="71">
        <v>0.01</v>
      </c>
      <c r="H23" s="63">
        <f t="shared" si="0"/>
        <v>0.99</v>
      </c>
      <c r="I23" s="62">
        <v>2</v>
      </c>
      <c r="J23" s="63">
        <f t="shared" si="3"/>
        <v>1.98</v>
      </c>
      <c r="K23" s="64"/>
      <c r="L23" s="72">
        <v>0</v>
      </c>
      <c r="M23" s="73">
        <v>0</v>
      </c>
      <c r="N23" s="63">
        <f t="shared" si="1"/>
        <v>0</v>
      </c>
      <c r="O23" s="63">
        <f t="shared" si="2"/>
        <v>0</v>
      </c>
    </row>
    <row r="24" spans="2:15" ht="16" x14ac:dyDescent="0.2">
      <c r="B24" s="61">
        <v>13</v>
      </c>
      <c r="C24" s="107">
        <v>8715492307606</v>
      </c>
      <c r="D24" s="104" t="s">
        <v>72</v>
      </c>
      <c r="E24" s="62">
        <v>1</v>
      </c>
      <c r="F24" s="19">
        <v>1</v>
      </c>
      <c r="G24" s="71">
        <v>0.01</v>
      </c>
      <c r="H24" s="63">
        <f t="shared" si="0"/>
        <v>0.99</v>
      </c>
      <c r="I24" s="62">
        <v>2</v>
      </c>
      <c r="J24" s="63">
        <f t="shared" si="3"/>
        <v>1.98</v>
      </c>
      <c r="K24" s="64"/>
      <c r="L24" s="72">
        <v>0</v>
      </c>
      <c r="M24" s="73">
        <v>0</v>
      </c>
      <c r="N24" s="63">
        <f t="shared" si="1"/>
        <v>0</v>
      </c>
      <c r="O24" s="63">
        <f t="shared" si="2"/>
        <v>0</v>
      </c>
    </row>
    <row r="25" spans="2:15" ht="16" x14ac:dyDescent="0.2">
      <c r="B25" s="61">
        <v>14</v>
      </c>
      <c r="C25" s="117">
        <v>8715492307613</v>
      </c>
      <c r="D25" s="116" t="s">
        <v>73</v>
      </c>
      <c r="E25" s="62">
        <v>1</v>
      </c>
      <c r="F25" s="19">
        <v>1</v>
      </c>
      <c r="G25" s="71">
        <v>0.01</v>
      </c>
      <c r="H25" s="63">
        <f t="shared" si="0"/>
        <v>0.99</v>
      </c>
      <c r="I25" s="62">
        <v>2</v>
      </c>
      <c r="J25" s="63">
        <f t="shared" si="3"/>
        <v>1.98</v>
      </c>
      <c r="K25" s="64"/>
      <c r="L25" s="72">
        <v>0</v>
      </c>
      <c r="M25" s="73">
        <v>0</v>
      </c>
      <c r="N25" s="63">
        <f t="shared" si="1"/>
        <v>0</v>
      </c>
      <c r="O25" s="63">
        <f t="shared" si="2"/>
        <v>0</v>
      </c>
    </row>
    <row r="26" spans="2:15" ht="16" x14ac:dyDescent="0.2">
      <c r="B26" s="61">
        <v>15</v>
      </c>
      <c r="C26" s="117">
        <v>8715492307620</v>
      </c>
      <c r="D26" s="116" t="s">
        <v>74</v>
      </c>
      <c r="E26" s="62">
        <v>1</v>
      </c>
      <c r="F26" s="19">
        <v>1</v>
      </c>
      <c r="G26" s="71">
        <v>0.01</v>
      </c>
      <c r="H26" s="63">
        <f t="shared" si="0"/>
        <v>0.99</v>
      </c>
      <c r="I26" s="62">
        <v>2</v>
      </c>
      <c r="J26" s="63">
        <f t="shared" si="3"/>
        <v>1.98</v>
      </c>
      <c r="K26" s="64"/>
      <c r="L26" s="72">
        <v>0</v>
      </c>
      <c r="M26" s="73">
        <v>0</v>
      </c>
      <c r="N26" s="63">
        <f t="shared" si="1"/>
        <v>0</v>
      </c>
      <c r="O26" s="63">
        <f t="shared" si="2"/>
        <v>0</v>
      </c>
    </row>
    <row r="27" spans="2:15" ht="16" x14ac:dyDescent="0.2">
      <c r="B27" s="61">
        <v>16</v>
      </c>
      <c r="C27" s="107">
        <v>8715492350312</v>
      </c>
      <c r="D27" s="104" t="s">
        <v>75</v>
      </c>
      <c r="E27" s="62">
        <v>1</v>
      </c>
      <c r="F27" s="19">
        <v>1</v>
      </c>
      <c r="G27" s="71">
        <v>0.01</v>
      </c>
      <c r="H27" s="63">
        <f t="shared" si="0"/>
        <v>0.99</v>
      </c>
      <c r="I27" s="62">
        <v>2</v>
      </c>
      <c r="J27" s="63">
        <f t="shared" si="3"/>
        <v>1.98</v>
      </c>
      <c r="K27" s="64"/>
      <c r="L27" s="72">
        <v>0</v>
      </c>
      <c r="M27" s="73">
        <v>0</v>
      </c>
      <c r="N27" s="63">
        <f t="shared" si="1"/>
        <v>0</v>
      </c>
      <c r="O27" s="63">
        <f t="shared" si="2"/>
        <v>0</v>
      </c>
    </row>
    <row r="28" spans="2:15" ht="16" x14ac:dyDescent="0.2">
      <c r="B28" s="61">
        <v>17</v>
      </c>
      <c r="C28" s="107">
        <v>8715492350329</v>
      </c>
      <c r="D28" s="104" t="s">
        <v>76</v>
      </c>
      <c r="E28" s="62">
        <v>1</v>
      </c>
      <c r="F28" s="19">
        <v>1</v>
      </c>
      <c r="G28" s="71">
        <v>0.01</v>
      </c>
      <c r="H28" s="63">
        <f t="shared" si="0"/>
        <v>0.99</v>
      </c>
      <c r="I28" s="62">
        <v>2</v>
      </c>
      <c r="J28" s="63">
        <f t="shared" si="3"/>
        <v>1.98</v>
      </c>
      <c r="K28" s="64"/>
      <c r="L28" s="72">
        <v>0</v>
      </c>
      <c r="M28" s="73">
        <v>0</v>
      </c>
      <c r="N28" s="63">
        <f t="shared" si="1"/>
        <v>0</v>
      </c>
      <c r="O28" s="63">
        <f t="shared" si="2"/>
        <v>0</v>
      </c>
    </row>
    <row r="29" spans="2:15" ht="16" x14ac:dyDescent="0.2">
      <c r="B29" s="61">
        <v>18</v>
      </c>
      <c r="C29" s="107">
        <v>8715492348524</v>
      </c>
      <c r="D29" s="104" t="s">
        <v>77</v>
      </c>
      <c r="E29" s="62">
        <v>1</v>
      </c>
      <c r="F29" s="19">
        <v>1</v>
      </c>
      <c r="G29" s="71">
        <v>0.01</v>
      </c>
      <c r="H29" s="63">
        <f t="shared" si="0"/>
        <v>0.99</v>
      </c>
      <c r="I29" s="62">
        <v>2</v>
      </c>
      <c r="J29" s="63">
        <f t="shared" si="3"/>
        <v>1.98</v>
      </c>
      <c r="K29" s="64"/>
      <c r="L29" s="72">
        <v>0</v>
      </c>
      <c r="M29" s="73">
        <v>0</v>
      </c>
      <c r="N29" s="63">
        <f t="shared" si="1"/>
        <v>0</v>
      </c>
      <c r="O29" s="63">
        <f t="shared" si="2"/>
        <v>0</v>
      </c>
    </row>
    <row r="30" spans="2:15" ht="16" x14ac:dyDescent="0.2">
      <c r="B30" s="61">
        <v>19</v>
      </c>
      <c r="C30" s="117">
        <v>8712811270948</v>
      </c>
      <c r="D30" s="116" t="s">
        <v>78</v>
      </c>
      <c r="E30" s="62">
        <v>1</v>
      </c>
      <c r="F30" s="19">
        <v>1</v>
      </c>
      <c r="G30" s="71">
        <v>0.01</v>
      </c>
      <c r="H30" s="63">
        <f t="shared" si="0"/>
        <v>0.99</v>
      </c>
      <c r="I30" s="62">
        <v>2</v>
      </c>
      <c r="J30" s="63">
        <f t="shared" si="3"/>
        <v>1.98</v>
      </c>
      <c r="K30" s="64"/>
      <c r="L30" s="72">
        <v>0</v>
      </c>
      <c r="M30" s="73">
        <v>0</v>
      </c>
      <c r="N30" s="63">
        <f t="shared" si="1"/>
        <v>0</v>
      </c>
      <c r="O30" s="63">
        <f t="shared" si="2"/>
        <v>0</v>
      </c>
    </row>
    <row r="31" spans="2:15" ht="16" x14ac:dyDescent="0.2">
      <c r="B31" s="61">
        <v>20</v>
      </c>
      <c r="C31" s="107">
        <v>8715492348517</v>
      </c>
      <c r="D31" s="104" t="s">
        <v>79</v>
      </c>
      <c r="E31" s="62">
        <v>1</v>
      </c>
      <c r="F31" s="19">
        <v>1</v>
      </c>
      <c r="G31" s="71">
        <v>0.01</v>
      </c>
      <c r="H31" s="63">
        <f t="shared" si="0"/>
        <v>0.99</v>
      </c>
      <c r="I31" s="62">
        <v>2</v>
      </c>
      <c r="J31" s="63">
        <f t="shared" si="3"/>
        <v>1.98</v>
      </c>
      <c r="K31" s="64"/>
      <c r="L31" s="72">
        <v>0</v>
      </c>
      <c r="M31" s="73">
        <v>0</v>
      </c>
      <c r="N31" s="63">
        <f t="shared" si="1"/>
        <v>0</v>
      </c>
      <c r="O31" s="63">
        <f t="shared" si="2"/>
        <v>0</v>
      </c>
    </row>
    <row r="32" spans="2:15" ht="16" x14ac:dyDescent="0.2">
      <c r="B32" s="61">
        <v>21</v>
      </c>
      <c r="C32" s="117">
        <v>8716106360482</v>
      </c>
      <c r="D32" s="116" t="s">
        <v>80</v>
      </c>
      <c r="E32" s="62">
        <v>1</v>
      </c>
      <c r="F32" s="19">
        <v>1</v>
      </c>
      <c r="G32" s="71">
        <v>0.01</v>
      </c>
      <c r="H32" s="63">
        <f t="shared" si="0"/>
        <v>0.99</v>
      </c>
      <c r="I32" s="62">
        <v>2</v>
      </c>
      <c r="J32" s="63">
        <f t="shared" si="3"/>
        <v>1.98</v>
      </c>
      <c r="K32" s="64"/>
      <c r="L32" s="72">
        <v>0</v>
      </c>
      <c r="M32" s="73">
        <v>0</v>
      </c>
      <c r="N32" s="63">
        <f t="shared" si="1"/>
        <v>0</v>
      </c>
      <c r="O32" s="63">
        <f t="shared" si="2"/>
        <v>0</v>
      </c>
    </row>
    <row r="33" spans="2:15" ht="16" x14ac:dyDescent="0.2">
      <c r="B33" s="61">
        <v>22</v>
      </c>
      <c r="C33" s="107">
        <v>4048962235586</v>
      </c>
      <c r="D33" s="104" t="s">
        <v>81</v>
      </c>
      <c r="E33" s="62">
        <v>1</v>
      </c>
      <c r="F33" s="19">
        <v>1</v>
      </c>
      <c r="G33" s="71">
        <v>0.01</v>
      </c>
      <c r="H33" s="63">
        <f t="shared" si="0"/>
        <v>0.99</v>
      </c>
      <c r="I33" s="62">
        <v>2</v>
      </c>
      <c r="J33" s="63">
        <f t="shared" si="3"/>
        <v>1.98</v>
      </c>
      <c r="K33" s="64"/>
      <c r="L33" s="72">
        <v>0</v>
      </c>
      <c r="M33" s="73">
        <v>0</v>
      </c>
      <c r="N33" s="63">
        <f t="shared" si="1"/>
        <v>0</v>
      </c>
      <c r="O33" s="63">
        <f t="shared" si="2"/>
        <v>0</v>
      </c>
    </row>
    <row r="34" spans="2:15" ht="16" x14ac:dyDescent="0.2">
      <c r="B34" s="61">
        <v>23</v>
      </c>
      <c r="C34" s="107">
        <v>4048962235555</v>
      </c>
      <c r="D34" s="104" t="s">
        <v>82</v>
      </c>
      <c r="E34" s="62">
        <v>1</v>
      </c>
      <c r="F34" s="19">
        <v>1</v>
      </c>
      <c r="G34" s="71">
        <v>0.01</v>
      </c>
      <c r="H34" s="63">
        <f t="shared" si="0"/>
        <v>0.99</v>
      </c>
      <c r="I34" s="62">
        <v>2</v>
      </c>
      <c r="J34" s="63">
        <f t="shared" si="3"/>
        <v>1.98</v>
      </c>
      <c r="K34" s="64"/>
      <c r="L34" s="72">
        <v>0</v>
      </c>
      <c r="M34" s="73">
        <v>0</v>
      </c>
      <c r="N34" s="63">
        <f t="shared" si="1"/>
        <v>0</v>
      </c>
      <c r="O34" s="63">
        <f t="shared" si="2"/>
        <v>0</v>
      </c>
    </row>
    <row r="35" spans="2:15" ht="16" x14ac:dyDescent="0.2">
      <c r="B35" s="61">
        <v>24</v>
      </c>
      <c r="C35" s="107">
        <v>4048962235562</v>
      </c>
      <c r="D35" s="104" t="s">
        <v>83</v>
      </c>
      <c r="E35" s="62">
        <v>1</v>
      </c>
      <c r="F35" s="19">
        <v>1</v>
      </c>
      <c r="G35" s="71">
        <v>0.01</v>
      </c>
      <c r="H35" s="63">
        <f t="shared" si="0"/>
        <v>0.99</v>
      </c>
      <c r="I35" s="62">
        <v>2</v>
      </c>
      <c r="J35" s="63">
        <f t="shared" si="3"/>
        <v>1.98</v>
      </c>
      <c r="K35" s="64"/>
      <c r="L35" s="72">
        <v>0</v>
      </c>
      <c r="M35" s="73">
        <v>0</v>
      </c>
      <c r="N35" s="63">
        <f t="shared" si="1"/>
        <v>0</v>
      </c>
      <c r="O35" s="63">
        <f t="shared" si="2"/>
        <v>0</v>
      </c>
    </row>
    <row r="36" spans="2:15" ht="16" x14ac:dyDescent="0.2">
      <c r="B36" s="61">
        <v>25</v>
      </c>
      <c r="C36" s="107">
        <v>4048962262070</v>
      </c>
      <c r="D36" s="104" t="s">
        <v>84</v>
      </c>
      <c r="E36" s="62">
        <v>1</v>
      </c>
      <c r="F36" s="19">
        <v>1</v>
      </c>
      <c r="G36" s="71">
        <v>0.01</v>
      </c>
      <c r="H36" s="63">
        <f t="shared" si="0"/>
        <v>0.99</v>
      </c>
      <c r="I36" s="62">
        <v>2</v>
      </c>
      <c r="J36" s="63">
        <f t="shared" si="3"/>
        <v>1.98</v>
      </c>
      <c r="K36" s="64"/>
      <c r="L36" s="72">
        <v>0</v>
      </c>
      <c r="M36" s="73">
        <v>0</v>
      </c>
      <c r="N36" s="63">
        <f t="shared" si="1"/>
        <v>0</v>
      </c>
      <c r="O36" s="63">
        <f t="shared" si="2"/>
        <v>0</v>
      </c>
    </row>
    <row r="37" spans="2:15" ht="16" x14ac:dyDescent="0.2">
      <c r="B37" s="61">
        <v>26</v>
      </c>
      <c r="C37" s="107">
        <v>4048962235579</v>
      </c>
      <c r="D37" s="104" t="s">
        <v>85</v>
      </c>
      <c r="E37" s="62">
        <v>1</v>
      </c>
      <c r="F37" s="19">
        <v>1</v>
      </c>
      <c r="G37" s="71">
        <v>0.01</v>
      </c>
      <c r="H37" s="63">
        <f t="shared" si="0"/>
        <v>0.99</v>
      </c>
      <c r="I37" s="62">
        <v>2</v>
      </c>
      <c r="J37" s="63">
        <f t="shared" si="3"/>
        <v>1.98</v>
      </c>
      <c r="K37" s="64"/>
      <c r="L37" s="72">
        <v>0</v>
      </c>
      <c r="M37" s="73">
        <v>0</v>
      </c>
      <c r="N37" s="63">
        <f t="shared" si="1"/>
        <v>0</v>
      </c>
      <c r="O37" s="63">
        <f t="shared" si="2"/>
        <v>0</v>
      </c>
    </row>
    <row r="38" spans="2:15" ht="16" x14ac:dyDescent="0.2">
      <c r="B38" s="61">
        <v>27</v>
      </c>
      <c r="C38" s="107">
        <v>8715492085719</v>
      </c>
      <c r="D38" s="104" t="s">
        <v>86</v>
      </c>
      <c r="E38" s="62">
        <v>1</v>
      </c>
      <c r="F38" s="19">
        <v>1</v>
      </c>
      <c r="G38" s="71">
        <v>0.01</v>
      </c>
      <c r="H38" s="63">
        <f t="shared" si="0"/>
        <v>0.99</v>
      </c>
      <c r="I38" s="62">
        <v>2</v>
      </c>
      <c r="J38" s="63">
        <f t="shared" si="3"/>
        <v>1.98</v>
      </c>
      <c r="K38" s="64"/>
      <c r="L38" s="72">
        <v>0</v>
      </c>
      <c r="M38" s="73">
        <v>0</v>
      </c>
      <c r="N38" s="63">
        <f t="shared" si="1"/>
        <v>0</v>
      </c>
      <c r="O38" s="63">
        <f t="shared" si="2"/>
        <v>0</v>
      </c>
    </row>
    <row r="39" spans="2:15" ht="16" x14ac:dyDescent="0.2">
      <c r="B39" s="61">
        <v>28</v>
      </c>
      <c r="C39" s="117">
        <v>8712811284426</v>
      </c>
      <c r="D39" s="116" t="s">
        <v>87</v>
      </c>
      <c r="E39" s="62">
        <v>1</v>
      </c>
      <c r="F39" s="19">
        <v>1</v>
      </c>
      <c r="G39" s="71">
        <v>0.01</v>
      </c>
      <c r="H39" s="63">
        <f t="shared" si="0"/>
        <v>0.99</v>
      </c>
      <c r="I39" s="62">
        <v>2</v>
      </c>
      <c r="J39" s="63">
        <f t="shared" si="3"/>
        <v>1.98</v>
      </c>
      <c r="K39" s="64"/>
      <c r="L39" s="72">
        <v>0</v>
      </c>
      <c r="M39" s="73">
        <v>0</v>
      </c>
      <c r="N39" s="63">
        <f t="shared" si="1"/>
        <v>0</v>
      </c>
      <c r="O39" s="63">
        <f t="shared" si="2"/>
        <v>0</v>
      </c>
    </row>
    <row r="40" spans="2:15" ht="16" x14ac:dyDescent="0.2">
      <c r="B40" s="61">
        <v>29</v>
      </c>
      <c r="C40" s="117">
        <v>8712811284426</v>
      </c>
      <c r="D40" s="116" t="s">
        <v>88</v>
      </c>
      <c r="E40" s="62">
        <v>1</v>
      </c>
      <c r="F40" s="19">
        <v>1</v>
      </c>
      <c r="G40" s="71">
        <v>0.01</v>
      </c>
      <c r="H40" s="63">
        <f t="shared" si="0"/>
        <v>0.99</v>
      </c>
      <c r="I40" s="62">
        <v>2</v>
      </c>
      <c r="J40" s="63">
        <f t="shared" si="3"/>
        <v>1.98</v>
      </c>
      <c r="K40" s="64"/>
      <c r="L40" s="72">
        <v>0</v>
      </c>
      <c r="M40" s="73">
        <v>0</v>
      </c>
      <c r="N40" s="63">
        <f t="shared" si="1"/>
        <v>0</v>
      </c>
      <c r="O40" s="63">
        <f t="shared" si="2"/>
        <v>0</v>
      </c>
    </row>
    <row r="41" spans="2:15" ht="16" x14ac:dyDescent="0.2">
      <c r="B41" s="61">
        <v>30</v>
      </c>
      <c r="C41" s="117">
        <v>8712811284211</v>
      </c>
      <c r="D41" s="116" t="s">
        <v>89</v>
      </c>
      <c r="E41" s="62">
        <v>1</v>
      </c>
      <c r="F41" s="19">
        <v>1</v>
      </c>
      <c r="G41" s="71">
        <v>0.01</v>
      </c>
      <c r="H41" s="63">
        <f t="shared" si="0"/>
        <v>0.99</v>
      </c>
      <c r="I41" s="62">
        <v>2</v>
      </c>
      <c r="J41" s="63">
        <f t="shared" si="3"/>
        <v>1.98</v>
      </c>
      <c r="K41" s="64"/>
      <c r="L41" s="72">
        <v>0</v>
      </c>
      <c r="M41" s="73">
        <v>0</v>
      </c>
      <c r="N41" s="63">
        <f t="shared" si="1"/>
        <v>0</v>
      </c>
      <c r="O41" s="63">
        <f t="shared" si="2"/>
        <v>0</v>
      </c>
    </row>
    <row r="42" spans="2:15" ht="16" x14ac:dyDescent="0.2">
      <c r="B42" s="61">
        <v>31</v>
      </c>
      <c r="C42" s="107">
        <v>8715492085696</v>
      </c>
      <c r="D42" s="104" t="s">
        <v>90</v>
      </c>
      <c r="E42" s="62">
        <v>1</v>
      </c>
      <c r="F42" s="19">
        <v>1</v>
      </c>
      <c r="G42" s="71">
        <v>0.01</v>
      </c>
      <c r="H42" s="63">
        <f t="shared" si="0"/>
        <v>0.99</v>
      </c>
      <c r="I42" s="62">
        <v>2</v>
      </c>
      <c r="J42" s="63">
        <f t="shared" si="3"/>
        <v>1.98</v>
      </c>
      <c r="K42" s="64"/>
      <c r="L42" s="72">
        <v>0</v>
      </c>
      <c r="M42" s="73">
        <v>0</v>
      </c>
      <c r="N42" s="63">
        <f t="shared" si="1"/>
        <v>0</v>
      </c>
      <c r="O42" s="63">
        <f t="shared" si="2"/>
        <v>0</v>
      </c>
    </row>
    <row r="43" spans="2:15" ht="16" x14ac:dyDescent="0.2">
      <c r="B43" s="61">
        <v>32</v>
      </c>
      <c r="C43" s="107">
        <v>8715492286819</v>
      </c>
      <c r="D43" s="104" t="s">
        <v>91</v>
      </c>
      <c r="E43" s="62">
        <v>1</v>
      </c>
      <c r="F43" s="19">
        <v>1</v>
      </c>
      <c r="G43" s="71">
        <v>0.01</v>
      </c>
      <c r="H43" s="63">
        <f t="shared" si="0"/>
        <v>0.99</v>
      </c>
      <c r="I43" s="62">
        <v>2</v>
      </c>
      <c r="J43" s="63">
        <f t="shared" si="3"/>
        <v>1.98</v>
      </c>
      <c r="K43" s="64"/>
      <c r="L43" s="72">
        <v>0</v>
      </c>
      <c r="M43" s="73">
        <v>0</v>
      </c>
      <c r="N43" s="63">
        <f t="shared" si="1"/>
        <v>0</v>
      </c>
      <c r="O43" s="63">
        <f t="shared" si="2"/>
        <v>0</v>
      </c>
    </row>
    <row r="44" spans="2:15" ht="16" x14ac:dyDescent="0.2">
      <c r="B44" s="61">
        <v>33</v>
      </c>
      <c r="C44" s="117">
        <v>8712811284228</v>
      </c>
      <c r="D44" s="116" t="s">
        <v>92</v>
      </c>
      <c r="E44" s="62">
        <v>1</v>
      </c>
      <c r="F44" s="19">
        <v>1</v>
      </c>
      <c r="G44" s="71">
        <v>0.01</v>
      </c>
      <c r="H44" s="63">
        <f t="shared" si="0"/>
        <v>0.99</v>
      </c>
      <c r="I44" s="62">
        <v>2</v>
      </c>
      <c r="J44" s="63">
        <f t="shared" si="3"/>
        <v>1.98</v>
      </c>
      <c r="K44" s="64"/>
      <c r="L44" s="72">
        <v>0</v>
      </c>
      <c r="M44" s="73">
        <v>0</v>
      </c>
      <c r="N44" s="63">
        <f t="shared" si="1"/>
        <v>0</v>
      </c>
      <c r="O44" s="63">
        <f t="shared" ref="O44:O75" si="4">I44*N44</f>
        <v>0</v>
      </c>
    </row>
    <row r="45" spans="2:15" ht="16" x14ac:dyDescent="0.2">
      <c r="B45" s="61">
        <v>34</v>
      </c>
      <c r="C45" s="117">
        <v>8715492286857</v>
      </c>
      <c r="D45" s="116" t="s">
        <v>93</v>
      </c>
      <c r="E45" s="62">
        <v>1</v>
      </c>
      <c r="F45" s="19">
        <v>1</v>
      </c>
      <c r="G45" s="71">
        <v>0.01</v>
      </c>
      <c r="H45" s="63">
        <f t="shared" si="0"/>
        <v>0.99</v>
      </c>
      <c r="I45" s="62">
        <v>2</v>
      </c>
      <c r="J45" s="63">
        <f t="shared" si="3"/>
        <v>1.98</v>
      </c>
      <c r="K45" s="64"/>
      <c r="L45" s="72">
        <v>0</v>
      </c>
      <c r="M45" s="73">
        <v>0</v>
      </c>
      <c r="N45" s="63">
        <f t="shared" si="1"/>
        <v>0</v>
      </c>
      <c r="O45" s="63">
        <f t="shared" si="4"/>
        <v>0</v>
      </c>
    </row>
    <row r="46" spans="2:15" ht="16" x14ac:dyDescent="0.2">
      <c r="B46" s="61">
        <v>35</v>
      </c>
      <c r="C46" s="107">
        <v>8715492345103</v>
      </c>
      <c r="D46" s="104" t="s">
        <v>94</v>
      </c>
      <c r="E46" s="62">
        <v>1</v>
      </c>
      <c r="F46" s="19">
        <v>1</v>
      </c>
      <c r="G46" s="71">
        <v>0.01</v>
      </c>
      <c r="H46" s="63">
        <f t="shared" si="0"/>
        <v>0.99</v>
      </c>
      <c r="I46" s="62">
        <v>2</v>
      </c>
      <c r="J46" s="63">
        <f t="shared" si="3"/>
        <v>1.98</v>
      </c>
      <c r="K46" s="64"/>
      <c r="L46" s="72">
        <v>0</v>
      </c>
      <c r="M46" s="73">
        <v>0</v>
      </c>
      <c r="N46" s="63">
        <f t="shared" si="1"/>
        <v>0</v>
      </c>
      <c r="O46" s="63">
        <f t="shared" si="4"/>
        <v>0</v>
      </c>
    </row>
    <row r="47" spans="2:15" ht="16" x14ac:dyDescent="0.2">
      <c r="B47" s="61">
        <v>36</v>
      </c>
      <c r="C47" s="107">
        <v>8715492291363</v>
      </c>
      <c r="D47" s="104" t="s">
        <v>95</v>
      </c>
      <c r="E47" s="62">
        <v>1</v>
      </c>
      <c r="F47" s="19">
        <v>1</v>
      </c>
      <c r="G47" s="71">
        <v>0.01</v>
      </c>
      <c r="H47" s="63">
        <f t="shared" si="0"/>
        <v>0.99</v>
      </c>
      <c r="I47" s="62">
        <v>2</v>
      </c>
      <c r="J47" s="63">
        <f t="shared" si="3"/>
        <v>1.98</v>
      </c>
      <c r="K47" s="64"/>
      <c r="L47" s="72">
        <v>0</v>
      </c>
      <c r="M47" s="73">
        <v>0</v>
      </c>
      <c r="N47" s="63">
        <f t="shared" si="1"/>
        <v>0</v>
      </c>
      <c r="O47" s="63">
        <f t="shared" si="4"/>
        <v>0</v>
      </c>
    </row>
    <row r="48" spans="2:15" ht="16" x14ac:dyDescent="0.2">
      <c r="B48" s="61">
        <v>37</v>
      </c>
      <c r="C48" s="107">
        <v>8715492291370</v>
      </c>
      <c r="D48" s="104" t="s">
        <v>96</v>
      </c>
      <c r="E48" s="62">
        <v>1</v>
      </c>
      <c r="F48" s="19">
        <v>1</v>
      </c>
      <c r="G48" s="71">
        <v>0.01</v>
      </c>
      <c r="H48" s="63">
        <f t="shared" si="0"/>
        <v>0.99</v>
      </c>
      <c r="I48" s="62">
        <v>2</v>
      </c>
      <c r="J48" s="63">
        <f t="shared" si="3"/>
        <v>1.98</v>
      </c>
      <c r="K48" s="64"/>
      <c r="L48" s="72">
        <v>0</v>
      </c>
      <c r="M48" s="73">
        <v>0</v>
      </c>
      <c r="N48" s="63">
        <f t="shared" si="1"/>
        <v>0</v>
      </c>
      <c r="O48" s="63">
        <f t="shared" si="4"/>
        <v>0</v>
      </c>
    </row>
    <row r="49" spans="2:15" ht="16" x14ac:dyDescent="0.2">
      <c r="B49" s="61">
        <v>38</v>
      </c>
      <c r="C49" s="107">
        <v>8715492291325</v>
      </c>
      <c r="D49" s="104" t="s">
        <v>97</v>
      </c>
      <c r="E49" s="62">
        <v>1</v>
      </c>
      <c r="F49" s="19">
        <v>1</v>
      </c>
      <c r="G49" s="71">
        <v>0.01</v>
      </c>
      <c r="H49" s="63">
        <f t="shared" si="0"/>
        <v>0.99</v>
      </c>
      <c r="I49" s="62">
        <v>2</v>
      </c>
      <c r="J49" s="63">
        <f t="shared" si="3"/>
        <v>1.98</v>
      </c>
      <c r="K49" s="64"/>
      <c r="L49" s="72">
        <v>0</v>
      </c>
      <c r="M49" s="73">
        <v>0</v>
      </c>
      <c r="N49" s="63">
        <f t="shared" si="1"/>
        <v>0</v>
      </c>
      <c r="O49" s="63">
        <f t="shared" si="4"/>
        <v>0</v>
      </c>
    </row>
    <row r="50" spans="2:15" ht="16" x14ac:dyDescent="0.2">
      <c r="B50" s="61">
        <v>39</v>
      </c>
      <c r="C50" s="117">
        <v>8715492332028</v>
      </c>
      <c r="D50" s="116" t="s">
        <v>98</v>
      </c>
      <c r="E50" s="119">
        <v>1</v>
      </c>
      <c r="F50" s="19">
        <v>1</v>
      </c>
      <c r="G50" s="71">
        <v>0.01</v>
      </c>
      <c r="H50" s="63">
        <f t="shared" si="0"/>
        <v>0.99</v>
      </c>
      <c r="I50" s="62">
        <v>4</v>
      </c>
      <c r="J50" s="63">
        <f t="shared" si="3"/>
        <v>3.96</v>
      </c>
      <c r="K50" s="64"/>
      <c r="L50" s="72">
        <v>0</v>
      </c>
      <c r="M50" s="73">
        <v>0</v>
      </c>
      <c r="N50" s="63">
        <f t="shared" si="1"/>
        <v>0</v>
      </c>
      <c r="O50" s="63">
        <f t="shared" si="4"/>
        <v>0</v>
      </c>
    </row>
    <row r="51" spans="2:15" ht="16" x14ac:dyDescent="0.2">
      <c r="B51" s="61">
        <v>40</v>
      </c>
      <c r="C51" s="117">
        <v>8715492332011</v>
      </c>
      <c r="D51" s="116" t="s">
        <v>99</v>
      </c>
      <c r="E51" s="119">
        <v>1</v>
      </c>
      <c r="F51" s="19">
        <v>1</v>
      </c>
      <c r="G51" s="71">
        <v>0.01</v>
      </c>
      <c r="H51" s="63">
        <f t="shared" si="0"/>
        <v>0.99</v>
      </c>
      <c r="I51" s="62">
        <v>4</v>
      </c>
      <c r="J51" s="63">
        <f t="shared" si="3"/>
        <v>3.96</v>
      </c>
      <c r="K51" s="64"/>
      <c r="L51" s="72">
        <v>0</v>
      </c>
      <c r="M51" s="73">
        <v>0</v>
      </c>
      <c r="N51" s="63">
        <f t="shared" si="1"/>
        <v>0</v>
      </c>
      <c r="O51" s="63">
        <f t="shared" si="4"/>
        <v>0</v>
      </c>
    </row>
    <row r="52" spans="2:15" ht="16" x14ac:dyDescent="0.2">
      <c r="B52" s="61">
        <v>41</v>
      </c>
      <c r="C52" s="117">
        <v>8715492332035</v>
      </c>
      <c r="D52" s="116" t="s">
        <v>100</v>
      </c>
      <c r="E52" s="119">
        <v>1</v>
      </c>
      <c r="F52" s="19">
        <v>1</v>
      </c>
      <c r="G52" s="71">
        <v>0.01</v>
      </c>
      <c r="H52" s="63">
        <f t="shared" si="0"/>
        <v>0.99</v>
      </c>
      <c r="I52" s="62">
        <v>4</v>
      </c>
      <c r="J52" s="63">
        <f t="shared" si="3"/>
        <v>3.96</v>
      </c>
      <c r="K52" s="64"/>
      <c r="L52" s="72">
        <v>0</v>
      </c>
      <c r="M52" s="73">
        <v>0</v>
      </c>
      <c r="N52" s="63">
        <f t="shared" si="1"/>
        <v>0</v>
      </c>
      <c r="O52" s="63">
        <f t="shared" si="4"/>
        <v>0</v>
      </c>
    </row>
    <row r="53" spans="2:15" ht="16" x14ac:dyDescent="0.2">
      <c r="B53" s="61">
        <v>42</v>
      </c>
      <c r="C53" s="117">
        <v>8715492332042</v>
      </c>
      <c r="D53" s="116" t="s">
        <v>101</v>
      </c>
      <c r="E53" s="119">
        <v>1</v>
      </c>
      <c r="F53" s="19">
        <v>1</v>
      </c>
      <c r="G53" s="71">
        <v>0.01</v>
      </c>
      <c r="H53" s="63">
        <f t="shared" si="0"/>
        <v>0.99</v>
      </c>
      <c r="I53" s="62">
        <v>4</v>
      </c>
      <c r="J53" s="63">
        <f t="shared" si="3"/>
        <v>3.96</v>
      </c>
      <c r="K53" s="64"/>
      <c r="L53" s="72">
        <v>0</v>
      </c>
      <c r="M53" s="73">
        <v>0</v>
      </c>
      <c r="N53" s="63">
        <f t="shared" si="1"/>
        <v>0</v>
      </c>
      <c r="O53" s="63">
        <f t="shared" si="4"/>
        <v>0</v>
      </c>
    </row>
    <row r="54" spans="2:15" ht="16" x14ac:dyDescent="0.2">
      <c r="B54" s="61">
        <v>43</v>
      </c>
      <c r="C54" s="107">
        <v>7391458802098</v>
      </c>
      <c r="D54" s="104" t="s">
        <v>102</v>
      </c>
      <c r="E54" s="119">
        <v>1</v>
      </c>
      <c r="F54" s="19">
        <v>1</v>
      </c>
      <c r="G54" s="71">
        <v>0.01</v>
      </c>
      <c r="H54" s="63">
        <f t="shared" si="0"/>
        <v>0.99</v>
      </c>
      <c r="I54" s="62">
        <v>10</v>
      </c>
      <c r="J54" s="63">
        <f t="shared" si="3"/>
        <v>9.9</v>
      </c>
      <c r="K54" s="64"/>
      <c r="L54" s="72">
        <v>0</v>
      </c>
      <c r="M54" s="73">
        <v>0</v>
      </c>
      <c r="N54" s="63">
        <f t="shared" si="1"/>
        <v>0</v>
      </c>
      <c r="O54" s="63">
        <f t="shared" si="4"/>
        <v>0</v>
      </c>
    </row>
    <row r="55" spans="2:15" ht="16" x14ac:dyDescent="0.2">
      <c r="B55" s="61">
        <v>44</v>
      </c>
      <c r="C55" s="107">
        <v>7391458802081</v>
      </c>
      <c r="D55" s="104" t="s">
        <v>103</v>
      </c>
      <c r="E55" s="119">
        <v>1</v>
      </c>
      <c r="F55" s="19">
        <v>1</v>
      </c>
      <c r="G55" s="71">
        <v>0.01</v>
      </c>
      <c r="H55" s="63">
        <f t="shared" si="0"/>
        <v>0.99</v>
      </c>
      <c r="I55" s="62">
        <v>10</v>
      </c>
      <c r="J55" s="63">
        <f t="shared" si="3"/>
        <v>9.9</v>
      </c>
      <c r="K55" s="64"/>
      <c r="L55" s="72">
        <v>0</v>
      </c>
      <c r="M55" s="73">
        <v>0</v>
      </c>
      <c r="N55" s="63">
        <f t="shared" si="1"/>
        <v>0</v>
      </c>
      <c r="O55" s="63">
        <f t="shared" si="4"/>
        <v>0</v>
      </c>
    </row>
    <row r="56" spans="2:15" ht="16" x14ac:dyDescent="0.2">
      <c r="B56" s="61">
        <v>45</v>
      </c>
      <c r="C56" s="107">
        <v>7391458802074</v>
      </c>
      <c r="D56" s="104" t="s">
        <v>104</v>
      </c>
      <c r="E56" s="119">
        <v>1</v>
      </c>
      <c r="F56" s="19">
        <v>1</v>
      </c>
      <c r="G56" s="71">
        <v>0.01</v>
      </c>
      <c r="H56" s="63">
        <f t="shared" si="0"/>
        <v>0.99</v>
      </c>
      <c r="I56" s="62">
        <v>10</v>
      </c>
      <c r="J56" s="63">
        <f t="shared" si="3"/>
        <v>9.9</v>
      </c>
      <c r="K56" s="64"/>
      <c r="L56" s="72">
        <v>0</v>
      </c>
      <c r="M56" s="73">
        <v>0</v>
      </c>
      <c r="N56" s="63">
        <f t="shared" si="1"/>
        <v>0</v>
      </c>
      <c r="O56" s="63">
        <f t="shared" si="4"/>
        <v>0</v>
      </c>
    </row>
    <row r="57" spans="2:15" ht="16" x14ac:dyDescent="0.2">
      <c r="B57" s="61">
        <v>46</v>
      </c>
      <c r="C57" s="107">
        <v>7391458802067</v>
      </c>
      <c r="D57" s="104" t="s">
        <v>105</v>
      </c>
      <c r="E57" s="119">
        <v>1</v>
      </c>
      <c r="F57" s="19">
        <v>1</v>
      </c>
      <c r="G57" s="71">
        <v>0.01</v>
      </c>
      <c r="H57" s="63">
        <f t="shared" si="0"/>
        <v>0.99</v>
      </c>
      <c r="I57" s="62">
        <v>10</v>
      </c>
      <c r="J57" s="63">
        <f t="shared" si="3"/>
        <v>9.9</v>
      </c>
      <c r="K57" s="64"/>
      <c r="L57" s="72">
        <v>0</v>
      </c>
      <c r="M57" s="73">
        <v>0</v>
      </c>
      <c r="N57" s="63">
        <f t="shared" si="1"/>
        <v>0</v>
      </c>
      <c r="O57" s="63">
        <f t="shared" si="4"/>
        <v>0</v>
      </c>
    </row>
    <row r="58" spans="2:15" ht="16" x14ac:dyDescent="0.2">
      <c r="B58" s="61">
        <v>47</v>
      </c>
      <c r="C58" s="107">
        <v>7391458802050</v>
      </c>
      <c r="D58" s="104" t="s">
        <v>106</v>
      </c>
      <c r="E58" s="119">
        <v>1</v>
      </c>
      <c r="F58" s="19">
        <v>1</v>
      </c>
      <c r="G58" s="71">
        <v>0.01</v>
      </c>
      <c r="H58" s="63">
        <f t="shared" si="0"/>
        <v>0.99</v>
      </c>
      <c r="I58" s="62">
        <v>10</v>
      </c>
      <c r="J58" s="63">
        <f t="shared" si="3"/>
        <v>9.9</v>
      </c>
      <c r="K58" s="64"/>
      <c r="L58" s="72">
        <v>0</v>
      </c>
      <c r="M58" s="73">
        <v>0</v>
      </c>
      <c r="N58" s="63">
        <f t="shared" si="1"/>
        <v>0</v>
      </c>
      <c r="O58" s="63">
        <f t="shared" si="4"/>
        <v>0</v>
      </c>
    </row>
    <row r="59" spans="2:15" ht="16" x14ac:dyDescent="0.2">
      <c r="B59" s="61">
        <v>48</v>
      </c>
      <c r="C59" s="107">
        <v>7391458802043</v>
      </c>
      <c r="D59" s="104" t="s">
        <v>107</v>
      </c>
      <c r="E59" s="119">
        <v>1</v>
      </c>
      <c r="F59" s="19">
        <v>1</v>
      </c>
      <c r="G59" s="71">
        <v>0.01</v>
      </c>
      <c r="H59" s="63">
        <f t="shared" si="0"/>
        <v>0.99</v>
      </c>
      <c r="I59" s="62">
        <v>10</v>
      </c>
      <c r="J59" s="63">
        <f t="shared" si="3"/>
        <v>9.9</v>
      </c>
      <c r="K59" s="64"/>
      <c r="L59" s="72">
        <v>0</v>
      </c>
      <c r="M59" s="73">
        <v>0</v>
      </c>
      <c r="N59" s="63">
        <f t="shared" si="1"/>
        <v>0</v>
      </c>
      <c r="O59" s="63">
        <f t="shared" si="4"/>
        <v>0</v>
      </c>
    </row>
    <row r="60" spans="2:15" ht="16" x14ac:dyDescent="0.2">
      <c r="B60" s="61">
        <v>49</v>
      </c>
      <c r="C60" s="107">
        <v>7391458802036</v>
      </c>
      <c r="D60" s="104" t="s">
        <v>108</v>
      </c>
      <c r="E60" s="119">
        <v>1</v>
      </c>
      <c r="F60" s="19">
        <v>1</v>
      </c>
      <c r="G60" s="71">
        <v>0.01</v>
      </c>
      <c r="H60" s="63">
        <f t="shared" si="0"/>
        <v>0.99</v>
      </c>
      <c r="I60" s="62">
        <v>10</v>
      </c>
      <c r="J60" s="63">
        <f t="shared" si="3"/>
        <v>9.9</v>
      </c>
      <c r="K60" s="64"/>
      <c r="L60" s="72">
        <v>0</v>
      </c>
      <c r="M60" s="73">
        <v>0</v>
      </c>
      <c r="N60" s="63">
        <f t="shared" si="1"/>
        <v>0</v>
      </c>
      <c r="O60" s="63">
        <f t="shared" si="4"/>
        <v>0</v>
      </c>
    </row>
    <row r="61" spans="2:15" ht="16" x14ac:dyDescent="0.2">
      <c r="B61" s="61">
        <v>50</v>
      </c>
      <c r="C61" s="117">
        <v>8716563252207</v>
      </c>
      <c r="D61" s="116" t="s">
        <v>109</v>
      </c>
      <c r="E61" s="62">
        <v>1</v>
      </c>
      <c r="F61" s="19">
        <v>1</v>
      </c>
      <c r="G61" s="71">
        <v>0.01</v>
      </c>
      <c r="H61" s="63">
        <f t="shared" si="0"/>
        <v>0.99</v>
      </c>
      <c r="I61" s="62">
        <v>5</v>
      </c>
      <c r="J61" s="63">
        <f t="shared" si="3"/>
        <v>4.95</v>
      </c>
      <c r="K61" s="64"/>
      <c r="L61" s="72">
        <v>0</v>
      </c>
      <c r="M61" s="73">
        <v>0</v>
      </c>
      <c r="N61" s="63">
        <f t="shared" si="1"/>
        <v>0</v>
      </c>
      <c r="O61" s="63">
        <f t="shared" si="4"/>
        <v>0</v>
      </c>
    </row>
    <row r="62" spans="2:15" ht="16" x14ac:dyDescent="0.2">
      <c r="B62" s="61">
        <v>51</v>
      </c>
      <c r="C62" s="117">
        <v>8716563252252</v>
      </c>
      <c r="D62" s="116" t="s">
        <v>110</v>
      </c>
      <c r="E62" s="62">
        <v>1</v>
      </c>
      <c r="F62" s="19">
        <v>1</v>
      </c>
      <c r="G62" s="71">
        <v>0.01</v>
      </c>
      <c r="H62" s="63">
        <f t="shared" si="0"/>
        <v>0.99</v>
      </c>
      <c r="I62" s="62">
        <v>5</v>
      </c>
      <c r="J62" s="63">
        <f t="shared" si="3"/>
        <v>4.95</v>
      </c>
      <c r="K62" s="64"/>
      <c r="L62" s="72">
        <v>0</v>
      </c>
      <c r="M62" s="73">
        <v>0</v>
      </c>
      <c r="N62" s="63">
        <f t="shared" si="1"/>
        <v>0</v>
      </c>
      <c r="O62" s="63">
        <f t="shared" si="4"/>
        <v>0</v>
      </c>
    </row>
    <row r="63" spans="2:15" ht="16" x14ac:dyDescent="0.2">
      <c r="B63" s="61">
        <v>52</v>
      </c>
      <c r="C63" s="117">
        <v>8716563252306</v>
      </c>
      <c r="D63" s="116" t="s">
        <v>111</v>
      </c>
      <c r="E63" s="62">
        <v>1</v>
      </c>
      <c r="F63" s="19">
        <v>1</v>
      </c>
      <c r="G63" s="71">
        <v>0.01</v>
      </c>
      <c r="H63" s="63">
        <f t="shared" si="0"/>
        <v>0.99</v>
      </c>
      <c r="I63" s="62">
        <v>5</v>
      </c>
      <c r="J63" s="63">
        <f t="shared" si="3"/>
        <v>4.95</v>
      </c>
      <c r="K63" s="64"/>
      <c r="L63" s="72">
        <v>0</v>
      </c>
      <c r="M63" s="73">
        <v>0</v>
      </c>
      <c r="N63" s="63">
        <f t="shared" si="1"/>
        <v>0</v>
      </c>
      <c r="O63" s="63">
        <f t="shared" si="4"/>
        <v>0</v>
      </c>
    </row>
    <row r="64" spans="2:15" ht="16" x14ac:dyDescent="0.2">
      <c r="B64" s="61">
        <v>53</v>
      </c>
      <c r="C64" s="117">
        <v>8716563252405</v>
      </c>
      <c r="D64" s="116" t="s">
        <v>112</v>
      </c>
      <c r="E64" s="62">
        <v>1</v>
      </c>
      <c r="F64" s="19">
        <v>1</v>
      </c>
      <c r="G64" s="71">
        <v>0.01</v>
      </c>
      <c r="H64" s="63">
        <f t="shared" si="0"/>
        <v>0.99</v>
      </c>
      <c r="I64" s="62">
        <v>5</v>
      </c>
      <c r="J64" s="63">
        <f t="shared" si="3"/>
        <v>4.95</v>
      </c>
      <c r="K64" s="64"/>
      <c r="L64" s="72">
        <v>0</v>
      </c>
      <c r="M64" s="73">
        <v>0</v>
      </c>
      <c r="N64" s="63">
        <f t="shared" si="1"/>
        <v>0</v>
      </c>
      <c r="O64" s="63">
        <f t="shared" si="4"/>
        <v>0</v>
      </c>
    </row>
    <row r="65" spans="2:15" ht="16" x14ac:dyDescent="0.2">
      <c r="B65" s="61">
        <v>54</v>
      </c>
      <c r="C65" s="117">
        <v>8716563252504</v>
      </c>
      <c r="D65" s="116" t="s">
        <v>113</v>
      </c>
      <c r="E65" s="62">
        <v>1</v>
      </c>
      <c r="F65" s="19">
        <v>1</v>
      </c>
      <c r="G65" s="71">
        <v>0.01</v>
      </c>
      <c r="H65" s="63">
        <f t="shared" si="0"/>
        <v>0.99</v>
      </c>
      <c r="I65" s="62">
        <v>5</v>
      </c>
      <c r="J65" s="63">
        <f t="shared" si="3"/>
        <v>4.95</v>
      </c>
      <c r="K65" s="64"/>
      <c r="L65" s="72">
        <v>0</v>
      </c>
      <c r="M65" s="73">
        <v>0</v>
      </c>
      <c r="N65" s="63">
        <f t="shared" si="1"/>
        <v>0</v>
      </c>
      <c r="O65" s="63">
        <f t="shared" si="4"/>
        <v>0</v>
      </c>
    </row>
    <row r="66" spans="2:15" ht="16" x14ac:dyDescent="0.2">
      <c r="B66" s="61">
        <v>55</v>
      </c>
      <c r="C66" s="107">
        <v>8716563252603</v>
      </c>
      <c r="D66" s="104" t="s">
        <v>114</v>
      </c>
      <c r="E66" s="62">
        <v>1</v>
      </c>
      <c r="F66" s="19">
        <v>1</v>
      </c>
      <c r="G66" s="71">
        <v>0.01</v>
      </c>
      <c r="H66" s="63">
        <f t="shared" si="0"/>
        <v>0.99</v>
      </c>
      <c r="I66" s="62">
        <v>5</v>
      </c>
      <c r="J66" s="63">
        <f t="shared" si="3"/>
        <v>4.95</v>
      </c>
      <c r="K66" s="64"/>
      <c r="L66" s="72">
        <v>0</v>
      </c>
      <c r="M66" s="73">
        <v>0</v>
      </c>
      <c r="N66" s="63">
        <f t="shared" si="1"/>
        <v>0</v>
      </c>
      <c r="O66" s="63">
        <f t="shared" si="4"/>
        <v>0</v>
      </c>
    </row>
    <row r="67" spans="2:15" ht="16" x14ac:dyDescent="0.2">
      <c r="B67" s="61">
        <v>56</v>
      </c>
      <c r="C67" s="107">
        <v>8716563252702</v>
      </c>
      <c r="D67" s="104" t="s">
        <v>115</v>
      </c>
      <c r="E67" s="62">
        <v>1</v>
      </c>
      <c r="F67" s="19">
        <v>1</v>
      </c>
      <c r="G67" s="71">
        <v>0.01</v>
      </c>
      <c r="H67" s="63">
        <f t="shared" si="0"/>
        <v>0.99</v>
      </c>
      <c r="I67" s="62">
        <v>5</v>
      </c>
      <c r="J67" s="63">
        <f t="shared" si="3"/>
        <v>4.95</v>
      </c>
      <c r="K67" s="64"/>
      <c r="L67" s="72">
        <v>0</v>
      </c>
      <c r="M67" s="73">
        <v>0</v>
      </c>
      <c r="N67" s="63">
        <f t="shared" si="1"/>
        <v>0</v>
      </c>
      <c r="O67" s="63">
        <f t="shared" si="4"/>
        <v>0</v>
      </c>
    </row>
    <row r="68" spans="2:15" ht="16" x14ac:dyDescent="0.2">
      <c r="B68" s="61">
        <v>57</v>
      </c>
      <c r="C68" s="117">
        <v>8716563252818</v>
      </c>
      <c r="D68" s="116" t="s">
        <v>116</v>
      </c>
      <c r="E68" s="62">
        <v>1</v>
      </c>
      <c r="F68" s="19">
        <v>1</v>
      </c>
      <c r="G68" s="71">
        <v>0.01</v>
      </c>
      <c r="H68" s="63">
        <f t="shared" si="0"/>
        <v>0.99</v>
      </c>
      <c r="I68" s="62">
        <v>5</v>
      </c>
      <c r="J68" s="63">
        <f t="shared" si="3"/>
        <v>4.95</v>
      </c>
      <c r="K68" s="64"/>
      <c r="L68" s="72">
        <v>0</v>
      </c>
      <c r="M68" s="73">
        <v>0</v>
      </c>
      <c r="N68" s="63">
        <f t="shared" si="1"/>
        <v>0</v>
      </c>
      <c r="O68" s="63">
        <f t="shared" si="4"/>
        <v>0</v>
      </c>
    </row>
    <row r="69" spans="2:15" ht="16" x14ac:dyDescent="0.2">
      <c r="B69" s="61">
        <v>58</v>
      </c>
      <c r="C69" s="117">
        <v>8716563252917</v>
      </c>
      <c r="D69" s="116" t="s">
        <v>117</v>
      </c>
      <c r="E69" s="62">
        <v>1</v>
      </c>
      <c r="F69" s="19">
        <v>1</v>
      </c>
      <c r="G69" s="71">
        <v>0.01</v>
      </c>
      <c r="H69" s="63">
        <f t="shared" si="0"/>
        <v>0.99</v>
      </c>
      <c r="I69" s="62">
        <v>5</v>
      </c>
      <c r="J69" s="63">
        <f t="shared" si="3"/>
        <v>4.95</v>
      </c>
      <c r="K69" s="64"/>
      <c r="L69" s="72">
        <v>0</v>
      </c>
      <c r="M69" s="73">
        <v>0</v>
      </c>
      <c r="N69" s="63">
        <f t="shared" si="1"/>
        <v>0</v>
      </c>
      <c r="O69" s="63">
        <f t="shared" si="4"/>
        <v>0</v>
      </c>
    </row>
    <row r="70" spans="2:15" ht="16" x14ac:dyDescent="0.2">
      <c r="B70" s="61">
        <v>59</v>
      </c>
      <c r="C70" s="117">
        <v>8716563253013</v>
      </c>
      <c r="D70" s="116" t="s">
        <v>118</v>
      </c>
      <c r="E70" s="62">
        <v>1</v>
      </c>
      <c r="F70" s="19">
        <v>1</v>
      </c>
      <c r="G70" s="71">
        <v>0.01</v>
      </c>
      <c r="H70" s="63">
        <f t="shared" si="0"/>
        <v>0.99</v>
      </c>
      <c r="I70" s="62">
        <v>5</v>
      </c>
      <c r="J70" s="63">
        <f t="shared" si="3"/>
        <v>4.95</v>
      </c>
      <c r="K70" s="64"/>
      <c r="L70" s="72">
        <v>0</v>
      </c>
      <c r="M70" s="73">
        <v>0</v>
      </c>
      <c r="N70" s="63">
        <f t="shared" si="1"/>
        <v>0</v>
      </c>
      <c r="O70" s="63">
        <f t="shared" si="4"/>
        <v>0</v>
      </c>
    </row>
    <row r="71" spans="2:15" ht="16" x14ac:dyDescent="0.2">
      <c r="B71" s="61">
        <v>60</v>
      </c>
      <c r="C71" s="117">
        <v>8716563253129</v>
      </c>
      <c r="D71" s="116" t="s">
        <v>119</v>
      </c>
      <c r="E71" s="62">
        <v>1</v>
      </c>
      <c r="F71" s="19">
        <v>1</v>
      </c>
      <c r="G71" s="71">
        <v>0.01</v>
      </c>
      <c r="H71" s="63">
        <f t="shared" si="0"/>
        <v>0.99</v>
      </c>
      <c r="I71" s="62">
        <v>5</v>
      </c>
      <c r="J71" s="63">
        <f t="shared" si="3"/>
        <v>4.95</v>
      </c>
      <c r="K71" s="64"/>
      <c r="L71" s="72">
        <v>0</v>
      </c>
      <c r="M71" s="73">
        <v>0</v>
      </c>
      <c r="N71" s="63">
        <f t="shared" si="1"/>
        <v>0</v>
      </c>
      <c r="O71" s="63">
        <f t="shared" si="4"/>
        <v>0</v>
      </c>
    </row>
    <row r="72" spans="2:15" ht="16" x14ac:dyDescent="0.2">
      <c r="B72" s="61">
        <v>61</v>
      </c>
      <c r="C72" s="107">
        <v>3564653625128</v>
      </c>
      <c r="D72" s="104" t="s">
        <v>120</v>
      </c>
      <c r="E72" s="62">
        <v>1</v>
      </c>
      <c r="F72" s="19">
        <v>1</v>
      </c>
      <c r="G72" s="71">
        <v>0.01</v>
      </c>
      <c r="H72" s="63">
        <f t="shared" si="0"/>
        <v>0.99</v>
      </c>
      <c r="I72" s="62">
        <v>3</v>
      </c>
      <c r="J72" s="63">
        <f t="shared" si="3"/>
        <v>2.9699999999999998</v>
      </c>
      <c r="K72" s="64"/>
      <c r="L72" s="72">
        <v>0</v>
      </c>
      <c r="M72" s="73">
        <v>0</v>
      </c>
      <c r="N72" s="63">
        <f t="shared" si="1"/>
        <v>0</v>
      </c>
      <c r="O72" s="63">
        <f t="shared" si="4"/>
        <v>0</v>
      </c>
    </row>
    <row r="73" spans="2:15" ht="16" x14ac:dyDescent="0.2">
      <c r="B73" s="61">
        <v>62</v>
      </c>
      <c r="C73" s="117">
        <v>3564653625043</v>
      </c>
      <c r="D73" s="116" t="s">
        <v>121</v>
      </c>
      <c r="E73" s="62">
        <v>1</v>
      </c>
      <c r="F73" s="19">
        <v>1</v>
      </c>
      <c r="G73" s="71">
        <v>0.01</v>
      </c>
      <c r="H73" s="63">
        <f t="shared" si="0"/>
        <v>0.99</v>
      </c>
      <c r="I73" s="62">
        <v>3</v>
      </c>
      <c r="J73" s="63">
        <f t="shared" si="3"/>
        <v>2.9699999999999998</v>
      </c>
      <c r="K73" s="64"/>
      <c r="L73" s="72">
        <v>0</v>
      </c>
      <c r="M73" s="73">
        <v>0</v>
      </c>
      <c r="N73" s="63">
        <f t="shared" si="1"/>
        <v>0</v>
      </c>
      <c r="O73" s="63">
        <f t="shared" si="4"/>
        <v>0</v>
      </c>
    </row>
    <row r="74" spans="2:15" ht="16" x14ac:dyDescent="0.2">
      <c r="B74" s="61">
        <v>63</v>
      </c>
      <c r="C74" s="117">
        <v>3564653625074</v>
      </c>
      <c r="D74" s="116" t="s">
        <v>122</v>
      </c>
      <c r="E74" s="62">
        <v>1</v>
      </c>
      <c r="F74" s="19">
        <v>1</v>
      </c>
      <c r="G74" s="71">
        <v>0.01</v>
      </c>
      <c r="H74" s="63">
        <f t="shared" si="0"/>
        <v>0.99</v>
      </c>
      <c r="I74" s="62">
        <v>3</v>
      </c>
      <c r="J74" s="63">
        <f t="shared" si="3"/>
        <v>2.9699999999999998</v>
      </c>
      <c r="K74" s="64"/>
      <c r="L74" s="72">
        <v>0</v>
      </c>
      <c r="M74" s="73">
        <v>0</v>
      </c>
      <c r="N74" s="63">
        <f t="shared" si="1"/>
        <v>0</v>
      </c>
      <c r="O74" s="63">
        <f t="shared" si="4"/>
        <v>0</v>
      </c>
    </row>
    <row r="75" spans="2:15" ht="16" x14ac:dyDescent="0.2">
      <c r="B75" s="61">
        <v>64</v>
      </c>
      <c r="C75" s="107">
        <v>8711479261725</v>
      </c>
      <c r="D75" s="104" t="s">
        <v>123</v>
      </c>
      <c r="E75" s="62">
        <v>1</v>
      </c>
      <c r="F75" s="19">
        <v>1</v>
      </c>
      <c r="G75" s="71">
        <v>0.01</v>
      </c>
      <c r="H75" s="63">
        <f t="shared" si="0"/>
        <v>0.99</v>
      </c>
      <c r="I75" s="62">
        <v>100</v>
      </c>
      <c r="J75" s="63">
        <f t="shared" si="3"/>
        <v>99</v>
      </c>
      <c r="K75" s="64"/>
      <c r="L75" s="72">
        <v>0</v>
      </c>
      <c r="M75" s="73">
        <v>0</v>
      </c>
      <c r="N75" s="63">
        <f t="shared" si="1"/>
        <v>0</v>
      </c>
      <c r="O75" s="63">
        <f t="shared" si="4"/>
        <v>0</v>
      </c>
    </row>
    <row r="76" spans="2:15" ht="16" x14ac:dyDescent="0.2">
      <c r="B76" s="61">
        <v>65</v>
      </c>
      <c r="C76" s="107">
        <v>8711479334788</v>
      </c>
      <c r="D76" s="104" t="s">
        <v>124</v>
      </c>
      <c r="E76" s="62">
        <v>1</v>
      </c>
      <c r="F76" s="19">
        <v>1</v>
      </c>
      <c r="G76" s="71">
        <v>0.01</v>
      </c>
      <c r="H76" s="63">
        <f>F76-(F76*G76)</f>
        <v>0.99</v>
      </c>
      <c r="I76" s="62">
        <v>100</v>
      </c>
      <c r="J76" s="63">
        <f t="shared" si="3"/>
        <v>99</v>
      </c>
      <c r="K76" s="64"/>
      <c r="L76" s="72">
        <v>0</v>
      </c>
      <c r="M76" s="73">
        <v>0</v>
      </c>
      <c r="N76" s="63">
        <f t="shared" ref="N76:N124" si="5">L76-(L76*M76)</f>
        <v>0</v>
      </c>
      <c r="O76" s="63">
        <f t="shared" ref="O76:O107" si="6">I76*N76</f>
        <v>0</v>
      </c>
    </row>
    <row r="77" spans="2:15" ht="16" x14ac:dyDescent="0.2">
      <c r="B77" s="61">
        <v>66</v>
      </c>
      <c r="C77" s="107">
        <v>8711479105029</v>
      </c>
      <c r="D77" s="104" t="s">
        <v>125</v>
      </c>
      <c r="E77" s="62">
        <v>1</v>
      </c>
      <c r="F77" s="19">
        <v>1</v>
      </c>
      <c r="G77" s="71">
        <v>0.01</v>
      </c>
      <c r="H77" s="63">
        <f t="shared" si="0"/>
        <v>0.99</v>
      </c>
      <c r="I77" s="62">
        <v>100</v>
      </c>
      <c r="J77" s="63">
        <f t="shared" ref="J77:J124" si="7">H77*I77</f>
        <v>99</v>
      </c>
      <c r="K77" s="64"/>
      <c r="L77" s="72">
        <v>0</v>
      </c>
      <c r="M77" s="73">
        <v>0</v>
      </c>
      <c r="N77" s="63">
        <f t="shared" si="5"/>
        <v>0</v>
      </c>
      <c r="O77" s="63">
        <f t="shared" si="6"/>
        <v>0</v>
      </c>
    </row>
    <row r="78" spans="2:15" ht="16" x14ac:dyDescent="0.2">
      <c r="B78" s="61">
        <v>67</v>
      </c>
      <c r="C78" s="117">
        <v>8711479107504</v>
      </c>
      <c r="D78" s="116" t="s">
        <v>126</v>
      </c>
      <c r="E78" s="62">
        <v>1</v>
      </c>
      <c r="F78" s="19">
        <v>1</v>
      </c>
      <c r="G78" s="71">
        <v>0.01</v>
      </c>
      <c r="H78" s="63">
        <f t="shared" si="0"/>
        <v>0.99</v>
      </c>
      <c r="I78" s="62">
        <v>100</v>
      </c>
      <c r="J78" s="63">
        <f t="shared" si="7"/>
        <v>99</v>
      </c>
      <c r="K78" s="64"/>
      <c r="L78" s="72">
        <v>0</v>
      </c>
      <c r="M78" s="73">
        <v>0</v>
      </c>
      <c r="N78" s="63">
        <f t="shared" si="5"/>
        <v>0</v>
      </c>
      <c r="O78" s="63">
        <f t="shared" si="6"/>
        <v>0</v>
      </c>
    </row>
    <row r="79" spans="2:15" ht="16" x14ac:dyDescent="0.2">
      <c r="B79" s="61">
        <v>68</v>
      </c>
      <c r="C79" s="107">
        <v>5400563018231</v>
      </c>
      <c r="D79" s="104" t="s">
        <v>127</v>
      </c>
      <c r="E79" s="62">
        <v>1</v>
      </c>
      <c r="F79" s="19">
        <v>1</v>
      </c>
      <c r="G79" s="71">
        <v>0.01</v>
      </c>
      <c r="H79" s="63">
        <f t="shared" si="0"/>
        <v>0.99</v>
      </c>
      <c r="I79" s="62">
        <v>10</v>
      </c>
      <c r="J79" s="63">
        <f t="shared" si="7"/>
        <v>9.9</v>
      </c>
      <c r="K79" s="64"/>
      <c r="L79" s="72">
        <v>0</v>
      </c>
      <c r="M79" s="73">
        <v>0</v>
      </c>
      <c r="N79" s="63">
        <f t="shared" si="5"/>
        <v>0</v>
      </c>
      <c r="O79" s="63">
        <f t="shared" si="6"/>
        <v>0</v>
      </c>
    </row>
    <row r="80" spans="2:15" ht="16" x14ac:dyDescent="0.2">
      <c r="B80" s="61">
        <v>69</v>
      </c>
      <c r="C80" s="107">
        <v>5400563035702</v>
      </c>
      <c r="D80" s="104" t="s">
        <v>128</v>
      </c>
      <c r="E80" s="62">
        <v>1</v>
      </c>
      <c r="F80" s="19">
        <v>1</v>
      </c>
      <c r="G80" s="71">
        <v>0.01</v>
      </c>
      <c r="H80" s="63">
        <f t="shared" si="0"/>
        <v>0.99</v>
      </c>
      <c r="I80" s="62">
        <v>10</v>
      </c>
      <c r="J80" s="63">
        <f t="shared" si="7"/>
        <v>9.9</v>
      </c>
      <c r="K80" s="64"/>
      <c r="L80" s="72">
        <v>0</v>
      </c>
      <c r="M80" s="73">
        <v>0</v>
      </c>
      <c r="N80" s="63">
        <f t="shared" si="5"/>
        <v>0</v>
      </c>
      <c r="O80" s="63">
        <f t="shared" si="6"/>
        <v>0</v>
      </c>
    </row>
    <row r="81" spans="2:15" ht="16" x14ac:dyDescent="0.2">
      <c r="B81" s="61">
        <v>70</v>
      </c>
      <c r="C81" s="107">
        <v>5400563001943</v>
      </c>
      <c r="D81" s="104" t="s">
        <v>129</v>
      </c>
      <c r="E81" s="62">
        <v>1</v>
      </c>
      <c r="F81" s="19">
        <v>1</v>
      </c>
      <c r="G81" s="71">
        <v>0.01</v>
      </c>
      <c r="H81" s="63">
        <f t="shared" ref="H81:H124" si="8">F81-(F81*G81)</f>
        <v>0.99</v>
      </c>
      <c r="I81" s="62">
        <v>5</v>
      </c>
      <c r="J81" s="63">
        <f t="shared" si="7"/>
        <v>4.95</v>
      </c>
      <c r="K81" s="64"/>
      <c r="L81" s="72">
        <v>0</v>
      </c>
      <c r="M81" s="73">
        <v>0</v>
      </c>
      <c r="N81" s="63">
        <f t="shared" si="5"/>
        <v>0</v>
      </c>
      <c r="O81" s="63">
        <f t="shared" si="6"/>
        <v>0</v>
      </c>
    </row>
    <row r="82" spans="2:15" ht="16" x14ac:dyDescent="0.2">
      <c r="B82" s="61">
        <v>71</v>
      </c>
      <c r="C82" s="117">
        <v>5400563017500</v>
      </c>
      <c r="D82" s="116" t="s">
        <v>130</v>
      </c>
      <c r="E82" s="62">
        <v>1</v>
      </c>
      <c r="F82" s="19">
        <v>1</v>
      </c>
      <c r="G82" s="71">
        <v>0.01</v>
      </c>
      <c r="H82" s="63">
        <f t="shared" si="8"/>
        <v>0.99</v>
      </c>
      <c r="I82" s="62">
        <v>10</v>
      </c>
      <c r="J82" s="63">
        <f t="shared" si="7"/>
        <v>9.9</v>
      </c>
      <c r="K82" s="64"/>
      <c r="L82" s="72">
        <v>0</v>
      </c>
      <c r="M82" s="73">
        <v>0</v>
      </c>
      <c r="N82" s="63">
        <f t="shared" si="5"/>
        <v>0</v>
      </c>
      <c r="O82" s="63">
        <f t="shared" si="6"/>
        <v>0</v>
      </c>
    </row>
    <row r="83" spans="2:15" ht="16" x14ac:dyDescent="0.2">
      <c r="B83" s="61">
        <v>72</v>
      </c>
      <c r="C83" s="107">
        <v>5400563016626</v>
      </c>
      <c r="D83" s="104" t="s">
        <v>131</v>
      </c>
      <c r="E83" s="62">
        <v>1</v>
      </c>
      <c r="F83" s="19">
        <v>1</v>
      </c>
      <c r="G83" s="71">
        <v>0.01</v>
      </c>
      <c r="H83" s="63">
        <f t="shared" si="8"/>
        <v>0.99</v>
      </c>
      <c r="I83" s="62">
        <v>10</v>
      </c>
      <c r="J83" s="63">
        <f t="shared" si="7"/>
        <v>9.9</v>
      </c>
      <c r="K83" s="64"/>
      <c r="L83" s="72">
        <v>0</v>
      </c>
      <c r="M83" s="73">
        <v>0</v>
      </c>
      <c r="N83" s="63">
        <f t="shared" si="5"/>
        <v>0</v>
      </c>
      <c r="O83" s="63">
        <f t="shared" si="6"/>
        <v>0</v>
      </c>
    </row>
    <row r="84" spans="2:15" ht="16" x14ac:dyDescent="0.2">
      <c r="B84" s="61">
        <v>73</v>
      </c>
      <c r="C84" s="107">
        <v>5400563014868</v>
      </c>
      <c r="D84" s="104" t="s">
        <v>132</v>
      </c>
      <c r="E84" s="62">
        <v>1</v>
      </c>
      <c r="F84" s="19">
        <v>1</v>
      </c>
      <c r="G84" s="71">
        <v>0.01</v>
      </c>
      <c r="H84" s="63">
        <f t="shared" si="8"/>
        <v>0.99</v>
      </c>
      <c r="I84" s="62">
        <v>10</v>
      </c>
      <c r="J84" s="63">
        <f t="shared" si="7"/>
        <v>9.9</v>
      </c>
      <c r="K84" s="64"/>
      <c r="L84" s="72">
        <v>0</v>
      </c>
      <c r="M84" s="73">
        <v>0</v>
      </c>
      <c r="N84" s="63">
        <f t="shared" si="5"/>
        <v>0</v>
      </c>
      <c r="O84" s="63">
        <f t="shared" si="6"/>
        <v>0</v>
      </c>
    </row>
    <row r="85" spans="2:15" ht="16" x14ac:dyDescent="0.2">
      <c r="B85" s="61">
        <v>74</v>
      </c>
      <c r="C85" s="107">
        <v>5400563015445</v>
      </c>
      <c r="D85" s="104" t="s">
        <v>133</v>
      </c>
      <c r="E85" s="62">
        <v>1</v>
      </c>
      <c r="F85" s="19">
        <v>1</v>
      </c>
      <c r="G85" s="71">
        <v>0.01</v>
      </c>
      <c r="H85" s="63">
        <f t="shared" si="8"/>
        <v>0.99</v>
      </c>
      <c r="I85" s="62">
        <v>10</v>
      </c>
      <c r="J85" s="63">
        <f t="shared" si="7"/>
        <v>9.9</v>
      </c>
      <c r="K85" s="64"/>
      <c r="L85" s="72">
        <v>0</v>
      </c>
      <c r="M85" s="73">
        <v>0</v>
      </c>
      <c r="N85" s="63">
        <f t="shared" si="5"/>
        <v>0</v>
      </c>
      <c r="O85" s="63">
        <f t="shared" si="6"/>
        <v>0</v>
      </c>
    </row>
    <row r="86" spans="2:15" ht="16" x14ac:dyDescent="0.2">
      <c r="B86" s="61">
        <v>75</v>
      </c>
      <c r="C86" s="107">
        <v>5400563016886</v>
      </c>
      <c r="D86" s="104" t="s">
        <v>134</v>
      </c>
      <c r="E86" s="62">
        <v>1</v>
      </c>
      <c r="F86" s="19">
        <v>1</v>
      </c>
      <c r="G86" s="71">
        <v>0.01</v>
      </c>
      <c r="H86" s="63">
        <f t="shared" si="8"/>
        <v>0.99</v>
      </c>
      <c r="I86" s="62">
        <v>10</v>
      </c>
      <c r="J86" s="63">
        <f t="shared" si="7"/>
        <v>9.9</v>
      </c>
      <c r="K86" s="64"/>
      <c r="L86" s="72">
        <v>0</v>
      </c>
      <c r="M86" s="73">
        <v>0</v>
      </c>
      <c r="N86" s="63">
        <f t="shared" si="5"/>
        <v>0</v>
      </c>
      <c r="O86" s="63">
        <f t="shared" si="6"/>
        <v>0</v>
      </c>
    </row>
    <row r="87" spans="2:15" ht="16" x14ac:dyDescent="0.2">
      <c r="B87" s="61">
        <v>76</v>
      </c>
      <c r="C87" s="107">
        <v>5400563015216</v>
      </c>
      <c r="D87" s="104" t="s">
        <v>135</v>
      </c>
      <c r="E87" s="62">
        <v>1</v>
      </c>
      <c r="F87" s="19">
        <v>1</v>
      </c>
      <c r="G87" s="71">
        <v>0.01</v>
      </c>
      <c r="H87" s="63">
        <f t="shared" si="8"/>
        <v>0.99</v>
      </c>
      <c r="I87" s="62">
        <v>10</v>
      </c>
      <c r="J87" s="63">
        <f t="shared" si="7"/>
        <v>9.9</v>
      </c>
      <c r="K87" s="64"/>
      <c r="L87" s="72">
        <v>0</v>
      </c>
      <c r="M87" s="73">
        <v>0</v>
      </c>
      <c r="N87" s="63">
        <f t="shared" si="5"/>
        <v>0</v>
      </c>
      <c r="O87" s="63">
        <f t="shared" si="6"/>
        <v>0</v>
      </c>
    </row>
    <row r="88" spans="2:15" ht="16" x14ac:dyDescent="0.2">
      <c r="B88" s="61">
        <v>77</v>
      </c>
      <c r="C88" s="117">
        <v>5400563014974</v>
      </c>
      <c r="D88" s="116" t="s">
        <v>136</v>
      </c>
      <c r="E88" s="62">
        <v>1</v>
      </c>
      <c r="F88" s="19">
        <v>1</v>
      </c>
      <c r="G88" s="71">
        <v>0.01</v>
      </c>
      <c r="H88" s="63">
        <f t="shared" si="8"/>
        <v>0.99</v>
      </c>
      <c r="I88" s="62">
        <v>10</v>
      </c>
      <c r="J88" s="63">
        <f t="shared" si="7"/>
        <v>9.9</v>
      </c>
      <c r="K88" s="64"/>
      <c r="L88" s="72">
        <v>0</v>
      </c>
      <c r="M88" s="73">
        <v>0</v>
      </c>
      <c r="N88" s="63">
        <f t="shared" si="5"/>
        <v>0</v>
      </c>
      <c r="O88" s="63">
        <f t="shared" si="6"/>
        <v>0</v>
      </c>
    </row>
    <row r="89" spans="2:15" ht="16" x14ac:dyDescent="0.2">
      <c r="B89" s="61">
        <v>78</v>
      </c>
      <c r="C89" s="107">
        <v>5400563030639</v>
      </c>
      <c r="D89" s="104" t="s">
        <v>137</v>
      </c>
      <c r="E89" s="62">
        <v>1</v>
      </c>
      <c r="F89" s="19">
        <v>1</v>
      </c>
      <c r="G89" s="71">
        <v>0.01</v>
      </c>
      <c r="H89" s="63">
        <f t="shared" si="8"/>
        <v>0.99</v>
      </c>
      <c r="I89" s="62">
        <v>10</v>
      </c>
      <c r="J89" s="63">
        <f t="shared" si="7"/>
        <v>9.9</v>
      </c>
      <c r="K89" s="64"/>
      <c r="L89" s="72">
        <v>0</v>
      </c>
      <c r="M89" s="73">
        <v>0</v>
      </c>
      <c r="N89" s="63">
        <f t="shared" si="5"/>
        <v>0</v>
      </c>
      <c r="O89" s="63">
        <f t="shared" si="6"/>
        <v>0</v>
      </c>
    </row>
    <row r="90" spans="2:15" ht="16" x14ac:dyDescent="0.2">
      <c r="B90" s="61">
        <v>79</v>
      </c>
      <c r="C90" s="107">
        <v>5400563008089</v>
      </c>
      <c r="D90" s="104" t="s">
        <v>138</v>
      </c>
      <c r="E90" s="62">
        <v>1</v>
      </c>
      <c r="F90" s="19">
        <v>1</v>
      </c>
      <c r="G90" s="71">
        <v>0.01</v>
      </c>
      <c r="H90" s="63">
        <f t="shared" si="8"/>
        <v>0.99</v>
      </c>
      <c r="I90" s="62">
        <v>10</v>
      </c>
      <c r="J90" s="63">
        <f t="shared" si="7"/>
        <v>9.9</v>
      </c>
      <c r="K90" s="64"/>
      <c r="L90" s="72">
        <v>0</v>
      </c>
      <c r="M90" s="73">
        <v>0</v>
      </c>
      <c r="N90" s="63">
        <f t="shared" si="5"/>
        <v>0</v>
      </c>
      <c r="O90" s="63">
        <f t="shared" si="6"/>
        <v>0</v>
      </c>
    </row>
    <row r="91" spans="2:15" ht="16" x14ac:dyDescent="0.2">
      <c r="B91" s="61">
        <v>80</v>
      </c>
      <c r="C91" s="107">
        <v>5400563018248</v>
      </c>
      <c r="D91" s="104" t="s">
        <v>139</v>
      </c>
      <c r="E91" s="62">
        <v>1</v>
      </c>
      <c r="F91" s="19">
        <v>1</v>
      </c>
      <c r="G91" s="71">
        <v>0.01</v>
      </c>
      <c r="H91" s="63">
        <f t="shared" si="8"/>
        <v>0.99</v>
      </c>
      <c r="I91" s="62">
        <v>10</v>
      </c>
      <c r="J91" s="63">
        <f t="shared" si="7"/>
        <v>9.9</v>
      </c>
      <c r="K91" s="64"/>
      <c r="L91" s="72">
        <v>0</v>
      </c>
      <c r="M91" s="73">
        <v>0</v>
      </c>
      <c r="N91" s="63">
        <f t="shared" si="5"/>
        <v>0</v>
      </c>
      <c r="O91" s="63">
        <f t="shared" si="6"/>
        <v>0</v>
      </c>
    </row>
    <row r="92" spans="2:15" ht="16" x14ac:dyDescent="0.2">
      <c r="B92" s="61">
        <v>81</v>
      </c>
      <c r="C92" s="107">
        <v>5400563023679</v>
      </c>
      <c r="D92" s="104" t="s">
        <v>140</v>
      </c>
      <c r="E92" s="62">
        <v>1</v>
      </c>
      <c r="F92" s="19">
        <v>1</v>
      </c>
      <c r="G92" s="71">
        <v>0.01</v>
      </c>
      <c r="H92" s="63">
        <f t="shared" si="8"/>
        <v>0.99</v>
      </c>
      <c r="I92" s="62">
        <v>10</v>
      </c>
      <c r="J92" s="63">
        <f t="shared" si="7"/>
        <v>9.9</v>
      </c>
      <c r="K92" s="64"/>
      <c r="L92" s="72">
        <v>0</v>
      </c>
      <c r="M92" s="73">
        <v>0</v>
      </c>
      <c r="N92" s="63">
        <f t="shared" si="5"/>
        <v>0</v>
      </c>
      <c r="O92" s="63">
        <f t="shared" si="6"/>
        <v>0</v>
      </c>
    </row>
    <row r="93" spans="2:15" ht="16" x14ac:dyDescent="0.2">
      <c r="B93" s="61">
        <v>82</v>
      </c>
      <c r="C93" s="118">
        <v>5400563024812</v>
      </c>
      <c r="D93" s="116" t="s">
        <v>141</v>
      </c>
      <c r="E93" s="62">
        <v>1</v>
      </c>
      <c r="F93" s="19">
        <v>1</v>
      </c>
      <c r="G93" s="71">
        <v>0.01</v>
      </c>
      <c r="H93" s="63">
        <f t="shared" si="8"/>
        <v>0.99</v>
      </c>
      <c r="I93" s="62">
        <v>10</v>
      </c>
      <c r="J93" s="63">
        <f t="shared" si="7"/>
        <v>9.9</v>
      </c>
      <c r="K93" s="64"/>
      <c r="L93" s="72">
        <v>0</v>
      </c>
      <c r="M93" s="73">
        <v>0</v>
      </c>
      <c r="N93" s="63">
        <f t="shared" si="5"/>
        <v>0</v>
      </c>
      <c r="O93" s="63">
        <f t="shared" si="6"/>
        <v>0</v>
      </c>
    </row>
    <row r="94" spans="2:15" ht="16" customHeight="1" x14ac:dyDescent="0.2">
      <c r="B94" s="61">
        <v>83</v>
      </c>
      <c r="C94" s="107">
        <v>5010266007878</v>
      </c>
      <c r="D94" s="104" t="s">
        <v>142</v>
      </c>
      <c r="E94" s="62">
        <v>1</v>
      </c>
      <c r="F94" s="19">
        <v>1</v>
      </c>
      <c r="G94" s="71">
        <v>0.01</v>
      </c>
      <c r="H94" s="63">
        <f t="shared" si="8"/>
        <v>0.99</v>
      </c>
      <c r="I94" s="62">
        <v>10</v>
      </c>
      <c r="J94" s="63">
        <f t="shared" si="7"/>
        <v>9.9</v>
      </c>
      <c r="K94" s="64"/>
      <c r="L94" s="72">
        <v>0</v>
      </c>
      <c r="M94" s="73">
        <v>0</v>
      </c>
      <c r="N94" s="63">
        <f t="shared" si="5"/>
        <v>0</v>
      </c>
      <c r="O94" s="63">
        <f t="shared" si="6"/>
        <v>0</v>
      </c>
    </row>
    <row r="95" spans="2:15" ht="16" customHeight="1" x14ac:dyDescent="0.2">
      <c r="B95" s="61">
        <v>84</v>
      </c>
      <c r="C95" s="117">
        <v>5010266641416</v>
      </c>
      <c r="D95" s="116" t="s">
        <v>143</v>
      </c>
      <c r="E95" s="62">
        <v>1</v>
      </c>
      <c r="F95" s="19">
        <v>1</v>
      </c>
      <c r="G95" s="71">
        <v>0.01</v>
      </c>
      <c r="H95" s="63">
        <f t="shared" si="8"/>
        <v>0.99</v>
      </c>
      <c r="I95" s="62">
        <v>2</v>
      </c>
      <c r="J95" s="63">
        <f t="shared" si="7"/>
        <v>1.98</v>
      </c>
      <c r="K95" s="64"/>
      <c r="L95" s="72">
        <v>0</v>
      </c>
      <c r="M95" s="73">
        <v>0</v>
      </c>
      <c r="N95" s="63">
        <f t="shared" si="5"/>
        <v>0</v>
      </c>
      <c r="O95" s="63">
        <f t="shared" si="6"/>
        <v>0</v>
      </c>
    </row>
    <row r="96" spans="2:15" ht="15" customHeight="1" x14ac:dyDescent="0.2">
      <c r="B96" s="61">
        <v>85</v>
      </c>
      <c r="C96" s="107">
        <v>5010266003665</v>
      </c>
      <c r="D96" s="116" t="s">
        <v>208</v>
      </c>
      <c r="E96" s="62">
        <v>1</v>
      </c>
      <c r="F96" s="19">
        <v>1</v>
      </c>
      <c r="G96" s="71">
        <v>0.01</v>
      </c>
      <c r="H96" s="63">
        <f t="shared" si="8"/>
        <v>0.99</v>
      </c>
      <c r="I96" s="62">
        <v>2</v>
      </c>
      <c r="J96" s="63">
        <f t="shared" si="7"/>
        <v>1.98</v>
      </c>
      <c r="K96" s="64"/>
      <c r="L96" s="72">
        <v>0</v>
      </c>
      <c r="M96" s="73">
        <v>0</v>
      </c>
      <c r="N96" s="63">
        <f t="shared" si="5"/>
        <v>0</v>
      </c>
      <c r="O96" s="63">
        <f t="shared" si="6"/>
        <v>0</v>
      </c>
    </row>
    <row r="97" spans="2:15" ht="15" customHeight="1" x14ac:dyDescent="0.2">
      <c r="B97" s="61">
        <v>86</v>
      </c>
      <c r="C97" s="117">
        <v>4012078607636</v>
      </c>
      <c r="D97" s="116" t="s">
        <v>144</v>
      </c>
      <c r="E97" s="62">
        <v>1</v>
      </c>
      <c r="F97" s="19">
        <v>1</v>
      </c>
      <c r="G97" s="71">
        <v>0.01</v>
      </c>
      <c r="H97" s="63">
        <f t="shared" si="8"/>
        <v>0.99</v>
      </c>
      <c r="I97" s="62">
        <v>200</v>
      </c>
      <c r="J97" s="63">
        <f t="shared" si="7"/>
        <v>198</v>
      </c>
      <c r="K97" s="64"/>
      <c r="L97" s="72">
        <v>0</v>
      </c>
      <c r="M97" s="73">
        <v>0</v>
      </c>
      <c r="N97" s="63">
        <f t="shared" si="5"/>
        <v>0</v>
      </c>
      <c r="O97" s="63">
        <f t="shared" si="6"/>
        <v>0</v>
      </c>
    </row>
    <row r="98" spans="2:15" ht="15" customHeight="1" x14ac:dyDescent="0.2">
      <c r="B98" s="61">
        <v>87</v>
      </c>
      <c r="C98" s="107">
        <v>8715743006128</v>
      </c>
      <c r="D98" s="104" t="s">
        <v>145</v>
      </c>
      <c r="E98" s="62">
        <v>1</v>
      </c>
      <c r="F98" s="19">
        <v>1</v>
      </c>
      <c r="G98" s="71">
        <v>0.01</v>
      </c>
      <c r="H98" s="63">
        <f t="shared" ref="H98:H100" si="9">F98-(F98*G98)</f>
        <v>0.99</v>
      </c>
      <c r="I98" s="62">
        <v>15</v>
      </c>
      <c r="J98" s="63">
        <f t="shared" si="7"/>
        <v>14.85</v>
      </c>
      <c r="K98" s="64"/>
      <c r="L98" s="72">
        <v>0</v>
      </c>
      <c r="M98" s="73">
        <v>0</v>
      </c>
      <c r="N98" s="63">
        <f t="shared" si="5"/>
        <v>0</v>
      </c>
      <c r="O98" s="63">
        <f t="shared" si="6"/>
        <v>0</v>
      </c>
    </row>
    <row r="99" spans="2:15" ht="15" customHeight="1" x14ac:dyDescent="0.2">
      <c r="B99" s="61">
        <v>88</v>
      </c>
      <c r="C99" s="107">
        <v>8715743006159</v>
      </c>
      <c r="D99" s="104" t="s">
        <v>146</v>
      </c>
      <c r="E99" s="62">
        <v>1</v>
      </c>
      <c r="F99" s="19">
        <v>1</v>
      </c>
      <c r="G99" s="71">
        <v>0.01</v>
      </c>
      <c r="H99" s="63">
        <f t="shared" si="9"/>
        <v>0.99</v>
      </c>
      <c r="I99" s="62">
        <v>15</v>
      </c>
      <c r="J99" s="63">
        <f t="shared" si="7"/>
        <v>14.85</v>
      </c>
      <c r="K99" s="64"/>
      <c r="L99" s="72">
        <v>0</v>
      </c>
      <c r="M99" s="73">
        <v>0</v>
      </c>
      <c r="N99" s="63">
        <f t="shared" si="5"/>
        <v>0</v>
      </c>
      <c r="O99" s="63">
        <f t="shared" si="6"/>
        <v>0</v>
      </c>
    </row>
    <row r="100" spans="2:15" ht="15" customHeight="1" x14ac:dyDescent="0.2">
      <c r="B100" s="61">
        <v>89</v>
      </c>
      <c r="C100" s="107">
        <v>8715743006081</v>
      </c>
      <c r="D100" s="104" t="s">
        <v>147</v>
      </c>
      <c r="E100" s="62">
        <v>1</v>
      </c>
      <c r="F100" s="19">
        <v>1</v>
      </c>
      <c r="G100" s="71">
        <v>0.01</v>
      </c>
      <c r="H100" s="63">
        <f t="shared" si="9"/>
        <v>0.99</v>
      </c>
      <c r="I100" s="62">
        <v>10</v>
      </c>
      <c r="J100" s="63">
        <f t="shared" si="7"/>
        <v>9.9</v>
      </c>
      <c r="K100" s="64"/>
      <c r="L100" s="72">
        <v>0</v>
      </c>
      <c r="M100" s="73">
        <v>0</v>
      </c>
      <c r="N100" s="63">
        <f t="shared" si="5"/>
        <v>0</v>
      </c>
      <c r="O100" s="63">
        <f t="shared" si="6"/>
        <v>0</v>
      </c>
    </row>
    <row r="101" spans="2:15" ht="15" customHeight="1" x14ac:dyDescent="0.2">
      <c r="B101" s="61">
        <v>90</v>
      </c>
      <c r="C101" s="117">
        <v>4012078607636</v>
      </c>
      <c r="D101" s="116" t="s">
        <v>148</v>
      </c>
      <c r="E101" s="62">
        <v>1</v>
      </c>
      <c r="F101" s="19">
        <v>1</v>
      </c>
      <c r="G101" s="71">
        <v>0.01</v>
      </c>
      <c r="H101" s="63">
        <f t="shared" si="8"/>
        <v>0.99</v>
      </c>
      <c r="I101" s="62">
        <v>200</v>
      </c>
      <c r="J101" s="63">
        <f t="shared" si="7"/>
        <v>198</v>
      </c>
      <c r="K101" s="64"/>
      <c r="L101" s="72">
        <v>0</v>
      </c>
      <c r="M101" s="73">
        <v>0</v>
      </c>
      <c r="N101" s="63">
        <f t="shared" si="5"/>
        <v>0</v>
      </c>
      <c r="O101" s="63">
        <f t="shared" si="6"/>
        <v>0</v>
      </c>
    </row>
    <row r="102" spans="2:15" ht="15" customHeight="1" x14ac:dyDescent="0.2">
      <c r="B102" s="61">
        <v>91</v>
      </c>
      <c r="C102" s="107">
        <v>4012078025157</v>
      </c>
      <c r="D102" s="104" t="s">
        <v>149</v>
      </c>
      <c r="E102" s="62">
        <v>1</v>
      </c>
      <c r="F102" s="19">
        <v>1</v>
      </c>
      <c r="G102" s="71">
        <v>0.01</v>
      </c>
      <c r="H102" s="63">
        <f t="shared" si="8"/>
        <v>0.99</v>
      </c>
      <c r="I102" s="62">
        <v>200</v>
      </c>
      <c r="J102" s="63">
        <f t="shared" si="7"/>
        <v>198</v>
      </c>
      <c r="K102" s="64"/>
      <c r="L102" s="72">
        <v>0</v>
      </c>
      <c r="M102" s="73">
        <v>0</v>
      </c>
      <c r="N102" s="63">
        <f t="shared" si="5"/>
        <v>0</v>
      </c>
      <c r="O102" s="63">
        <f t="shared" si="6"/>
        <v>0</v>
      </c>
    </row>
    <row r="103" spans="2:15" ht="18" customHeight="1" x14ac:dyDescent="0.2">
      <c r="B103" s="61">
        <v>92</v>
      </c>
      <c r="C103" s="107">
        <v>4012078607919</v>
      </c>
      <c r="D103" s="104" t="s">
        <v>150</v>
      </c>
      <c r="E103" s="62">
        <v>1</v>
      </c>
      <c r="F103" s="19">
        <v>1</v>
      </c>
      <c r="G103" s="71">
        <v>0.01</v>
      </c>
      <c r="H103" s="63">
        <f t="shared" si="8"/>
        <v>0.99</v>
      </c>
      <c r="I103" s="62">
        <v>200</v>
      </c>
      <c r="J103" s="63">
        <f t="shared" si="7"/>
        <v>198</v>
      </c>
      <c r="K103" s="64"/>
      <c r="L103" s="72">
        <v>0</v>
      </c>
      <c r="M103" s="73">
        <v>0</v>
      </c>
      <c r="N103" s="63">
        <f t="shared" si="5"/>
        <v>0</v>
      </c>
      <c r="O103" s="63">
        <f t="shared" si="6"/>
        <v>0</v>
      </c>
    </row>
    <row r="104" spans="2:15" ht="16" x14ac:dyDescent="0.2">
      <c r="B104" s="61">
        <v>93</v>
      </c>
      <c r="C104" s="107">
        <v>8714017512143</v>
      </c>
      <c r="D104" s="104" t="s">
        <v>151</v>
      </c>
      <c r="E104" s="62">
        <v>1</v>
      </c>
      <c r="F104" s="19">
        <v>1</v>
      </c>
      <c r="G104" s="71">
        <v>0.01</v>
      </c>
      <c r="H104" s="63">
        <f t="shared" si="8"/>
        <v>0.99</v>
      </c>
      <c r="I104" s="62">
        <v>20</v>
      </c>
      <c r="J104" s="63">
        <f t="shared" si="7"/>
        <v>19.8</v>
      </c>
      <c r="K104" s="64"/>
      <c r="L104" s="72">
        <v>0</v>
      </c>
      <c r="M104" s="73">
        <v>0</v>
      </c>
      <c r="N104" s="63">
        <f t="shared" si="5"/>
        <v>0</v>
      </c>
      <c r="O104" s="63">
        <f t="shared" si="6"/>
        <v>0</v>
      </c>
    </row>
    <row r="105" spans="2:15" ht="16" x14ac:dyDescent="0.2">
      <c r="B105" s="61">
        <v>94</v>
      </c>
      <c r="C105" s="107">
        <v>8714017512280</v>
      </c>
      <c r="D105" s="104" t="s">
        <v>152</v>
      </c>
      <c r="E105" s="62">
        <v>1</v>
      </c>
      <c r="F105" s="19">
        <v>1</v>
      </c>
      <c r="G105" s="71">
        <v>0.01</v>
      </c>
      <c r="H105" s="63">
        <f t="shared" si="8"/>
        <v>0.99</v>
      </c>
      <c r="I105" s="62">
        <v>20</v>
      </c>
      <c r="J105" s="63">
        <f t="shared" si="7"/>
        <v>19.8</v>
      </c>
      <c r="K105" s="64"/>
      <c r="L105" s="72">
        <v>0</v>
      </c>
      <c r="M105" s="73">
        <v>0</v>
      </c>
      <c r="N105" s="63">
        <f t="shared" si="5"/>
        <v>0</v>
      </c>
      <c r="O105" s="63">
        <f t="shared" si="6"/>
        <v>0</v>
      </c>
    </row>
    <row r="106" spans="2:15" ht="16" x14ac:dyDescent="0.2">
      <c r="B106" s="61">
        <v>95</v>
      </c>
      <c r="C106" s="107">
        <v>8714017512426</v>
      </c>
      <c r="D106" s="104" t="s">
        <v>153</v>
      </c>
      <c r="E106" s="62">
        <v>1</v>
      </c>
      <c r="F106" s="19">
        <v>1</v>
      </c>
      <c r="G106" s="71">
        <v>0.01</v>
      </c>
      <c r="H106" s="63">
        <f t="shared" si="8"/>
        <v>0.99</v>
      </c>
      <c r="I106" s="62">
        <v>20</v>
      </c>
      <c r="J106" s="63">
        <f t="shared" si="7"/>
        <v>19.8</v>
      </c>
      <c r="K106" s="64"/>
      <c r="L106" s="72">
        <v>0</v>
      </c>
      <c r="M106" s="73">
        <v>0</v>
      </c>
      <c r="N106" s="63">
        <f t="shared" si="5"/>
        <v>0</v>
      </c>
      <c r="O106" s="63">
        <f t="shared" si="6"/>
        <v>0</v>
      </c>
    </row>
    <row r="107" spans="2:15" ht="16" x14ac:dyDescent="0.2">
      <c r="B107" s="61">
        <v>96</v>
      </c>
      <c r="C107" s="107">
        <v>8714017512563</v>
      </c>
      <c r="D107" s="104" t="s">
        <v>154</v>
      </c>
      <c r="E107" s="62">
        <v>1</v>
      </c>
      <c r="F107" s="19">
        <v>1</v>
      </c>
      <c r="G107" s="71">
        <v>0.01</v>
      </c>
      <c r="H107" s="63">
        <f t="shared" si="8"/>
        <v>0.99</v>
      </c>
      <c r="I107" s="62">
        <v>20</v>
      </c>
      <c r="J107" s="63">
        <f t="shared" si="7"/>
        <v>19.8</v>
      </c>
      <c r="K107" s="64"/>
      <c r="L107" s="72">
        <v>0</v>
      </c>
      <c r="M107" s="73">
        <v>0</v>
      </c>
      <c r="N107" s="63">
        <f t="shared" si="5"/>
        <v>0</v>
      </c>
      <c r="O107" s="63">
        <f t="shared" si="6"/>
        <v>0</v>
      </c>
    </row>
    <row r="108" spans="2:15" ht="16" x14ac:dyDescent="0.2">
      <c r="B108" s="61">
        <v>97</v>
      </c>
      <c r="C108" s="107">
        <v>8714017512709</v>
      </c>
      <c r="D108" s="104" t="s">
        <v>155</v>
      </c>
      <c r="E108" s="62">
        <v>1</v>
      </c>
      <c r="F108" s="19">
        <v>1</v>
      </c>
      <c r="G108" s="71">
        <v>0.01</v>
      </c>
      <c r="H108" s="63">
        <f t="shared" si="8"/>
        <v>0.99</v>
      </c>
      <c r="I108" s="62">
        <v>20</v>
      </c>
      <c r="J108" s="63">
        <f t="shared" si="7"/>
        <v>19.8</v>
      </c>
      <c r="K108" s="64"/>
      <c r="L108" s="72">
        <v>0</v>
      </c>
      <c r="M108" s="73">
        <v>0</v>
      </c>
      <c r="N108" s="63">
        <f t="shared" si="5"/>
        <v>0</v>
      </c>
      <c r="O108" s="63">
        <f t="shared" ref="O108:O124" si="10">I108*N108</f>
        <v>0</v>
      </c>
    </row>
    <row r="109" spans="2:15" ht="16" x14ac:dyDescent="0.2">
      <c r="B109" s="61">
        <v>98</v>
      </c>
      <c r="C109" s="107">
        <v>8714017512921</v>
      </c>
      <c r="D109" s="104" t="s">
        <v>156</v>
      </c>
      <c r="E109" s="62">
        <v>1</v>
      </c>
      <c r="F109" s="19">
        <v>1</v>
      </c>
      <c r="G109" s="71">
        <v>0.01</v>
      </c>
      <c r="H109" s="63">
        <f t="shared" si="8"/>
        <v>0.99</v>
      </c>
      <c r="I109" s="62">
        <v>20</v>
      </c>
      <c r="J109" s="63">
        <f t="shared" si="7"/>
        <v>19.8</v>
      </c>
      <c r="K109" s="64"/>
      <c r="L109" s="72">
        <v>0</v>
      </c>
      <c r="M109" s="73">
        <v>0</v>
      </c>
      <c r="N109" s="63">
        <f t="shared" si="5"/>
        <v>0</v>
      </c>
      <c r="O109" s="63">
        <f t="shared" si="10"/>
        <v>0</v>
      </c>
    </row>
    <row r="110" spans="2:15" ht="16" x14ac:dyDescent="0.2">
      <c r="B110" s="61">
        <v>99</v>
      </c>
      <c r="C110" s="107">
        <v>4713268478646</v>
      </c>
      <c r="D110" s="104" t="s">
        <v>157</v>
      </c>
      <c r="E110" s="62">
        <v>1</v>
      </c>
      <c r="F110" s="19">
        <v>1</v>
      </c>
      <c r="G110" s="71">
        <v>0.01</v>
      </c>
      <c r="H110" s="63">
        <f t="shared" si="8"/>
        <v>0.99</v>
      </c>
      <c r="I110" s="62">
        <v>2</v>
      </c>
      <c r="J110" s="63">
        <f t="shared" si="7"/>
        <v>1.98</v>
      </c>
      <c r="K110" s="64"/>
      <c r="L110" s="72">
        <v>0</v>
      </c>
      <c r="M110" s="73">
        <v>0</v>
      </c>
      <c r="N110" s="63">
        <f t="shared" si="5"/>
        <v>0</v>
      </c>
      <c r="O110" s="63">
        <f t="shared" si="10"/>
        <v>0</v>
      </c>
    </row>
    <row r="111" spans="2:15" ht="16" x14ac:dyDescent="0.2">
      <c r="B111" s="61">
        <v>100</v>
      </c>
      <c r="C111" s="107">
        <v>4713268478653</v>
      </c>
      <c r="D111" s="104" t="s">
        <v>158</v>
      </c>
      <c r="E111" s="62">
        <v>1</v>
      </c>
      <c r="F111" s="19">
        <v>1</v>
      </c>
      <c r="G111" s="71">
        <v>0.01</v>
      </c>
      <c r="H111" s="63">
        <f t="shared" si="8"/>
        <v>0.99</v>
      </c>
      <c r="I111" s="62">
        <v>2</v>
      </c>
      <c r="J111" s="63">
        <f t="shared" si="7"/>
        <v>1.98</v>
      </c>
      <c r="K111" s="64"/>
      <c r="L111" s="72">
        <v>0</v>
      </c>
      <c r="M111" s="73">
        <v>0</v>
      </c>
      <c r="N111" s="63">
        <f t="shared" si="5"/>
        <v>0</v>
      </c>
      <c r="O111" s="63">
        <f t="shared" si="10"/>
        <v>0</v>
      </c>
    </row>
    <row r="112" spans="2:15" ht="16" x14ac:dyDescent="0.2">
      <c r="B112" s="61">
        <v>101</v>
      </c>
      <c r="C112" s="107">
        <v>4713268478660</v>
      </c>
      <c r="D112" s="104" t="s">
        <v>159</v>
      </c>
      <c r="E112" s="62">
        <v>1</v>
      </c>
      <c r="F112" s="19">
        <v>1</v>
      </c>
      <c r="G112" s="71">
        <v>0.01</v>
      </c>
      <c r="H112" s="63">
        <f t="shared" si="8"/>
        <v>0.99</v>
      </c>
      <c r="I112" s="62">
        <v>2</v>
      </c>
      <c r="J112" s="63">
        <f t="shared" si="7"/>
        <v>1.98</v>
      </c>
      <c r="K112" s="64"/>
      <c r="L112" s="72">
        <v>0</v>
      </c>
      <c r="M112" s="73">
        <v>0</v>
      </c>
      <c r="N112" s="63">
        <f t="shared" si="5"/>
        <v>0</v>
      </c>
      <c r="O112" s="63">
        <f t="shared" si="10"/>
        <v>0</v>
      </c>
    </row>
    <row r="113" spans="2:15" ht="16" x14ac:dyDescent="0.2">
      <c r="B113" s="61">
        <v>102</v>
      </c>
      <c r="C113" s="107">
        <v>4715898523383</v>
      </c>
      <c r="D113" s="104" t="s">
        <v>160</v>
      </c>
      <c r="E113" s="62">
        <v>1</v>
      </c>
      <c r="F113" s="19">
        <v>1</v>
      </c>
      <c r="G113" s="71">
        <v>0.01</v>
      </c>
      <c r="H113" s="63">
        <f t="shared" si="8"/>
        <v>0.99</v>
      </c>
      <c r="I113" s="62">
        <v>2</v>
      </c>
      <c r="J113" s="63">
        <f t="shared" si="7"/>
        <v>1.98</v>
      </c>
      <c r="K113" s="64"/>
      <c r="L113" s="72">
        <v>0</v>
      </c>
      <c r="M113" s="73">
        <v>0</v>
      </c>
      <c r="N113" s="63">
        <f t="shared" si="5"/>
        <v>0</v>
      </c>
      <c r="O113" s="63">
        <f t="shared" si="10"/>
        <v>0</v>
      </c>
    </row>
    <row r="114" spans="2:15" ht="16" x14ac:dyDescent="0.2">
      <c r="B114" s="61">
        <v>103</v>
      </c>
      <c r="C114" s="107">
        <v>4713268461921</v>
      </c>
      <c r="D114" s="104" t="s">
        <v>161</v>
      </c>
      <c r="E114" s="62">
        <v>1</v>
      </c>
      <c r="F114" s="19">
        <v>1</v>
      </c>
      <c r="G114" s="71">
        <v>0.01</v>
      </c>
      <c r="H114" s="63">
        <f t="shared" si="8"/>
        <v>0.99</v>
      </c>
      <c r="I114" s="62">
        <v>2</v>
      </c>
      <c r="J114" s="63">
        <f t="shared" si="7"/>
        <v>1.98</v>
      </c>
      <c r="K114" s="64"/>
      <c r="L114" s="72">
        <v>0</v>
      </c>
      <c r="M114" s="73">
        <v>0</v>
      </c>
      <c r="N114" s="63">
        <f t="shared" si="5"/>
        <v>0</v>
      </c>
      <c r="O114" s="63">
        <f t="shared" si="10"/>
        <v>0</v>
      </c>
    </row>
    <row r="115" spans="2:15" ht="16" x14ac:dyDescent="0.2">
      <c r="B115" s="61">
        <v>104</v>
      </c>
      <c r="C115" s="117">
        <v>4714123793089</v>
      </c>
      <c r="D115" s="116" t="s">
        <v>162</v>
      </c>
      <c r="E115" s="62">
        <v>1</v>
      </c>
      <c r="F115" s="19">
        <v>1</v>
      </c>
      <c r="G115" s="71">
        <v>0.01</v>
      </c>
      <c r="H115" s="63">
        <f t="shared" si="8"/>
        <v>0.99</v>
      </c>
      <c r="I115" s="62">
        <v>2</v>
      </c>
      <c r="J115" s="63">
        <f t="shared" si="7"/>
        <v>1.98</v>
      </c>
      <c r="K115" s="64"/>
      <c r="L115" s="72">
        <v>0</v>
      </c>
      <c r="M115" s="73">
        <v>0</v>
      </c>
      <c r="N115" s="63">
        <f t="shared" si="5"/>
        <v>0</v>
      </c>
      <c r="O115" s="63">
        <f t="shared" si="10"/>
        <v>0</v>
      </c>
    </row>
    <row r="116" spans="2:15" ht="16" x14ac:dyDescent="0.2">
      <c r="B116" s="61">
        <v>105</v>
      </c>
      <c r="C116" s="107">
        <v>88381775755</v>
      </c>
      <c r="D116" s="104" t="s">
        <v>163</v>
      </c>
      <c r="E116" s="62">
        <v>1</v>
      </c>
      <c r="F116" s="19">
        <v>1</v>
      </c>
      <c r="G116" s="71">
        <v>0.01</v>
      </c>
      <c r="H116" s="63">
        <f t="shared" si="8"/>
        <v>0.99</v>
      </c>
      <c r="I116" s="62">
        <v>1</v>
      </c>
      <c r="J116" s="63">
        <f t="shared" si="7"/>
        <v>0.99</v>
      </c>
      <c r="K116" s="64"/>
      <c r="L116" s="72">
        <v>0</v>
      </c>
      <c r="M116" s="73">
        <v>0</v>
      </c>
      <c r="N116" s="63">
        <f t="shared" si="5"/>
        <v>0</v>
      </c>
      <c r="O116" s="63">
        <f t="shared" si="10"/>
        <v>0</v>
      </c>
    </row>
    <row r="117" spans="2:15" ht="16" x14ac:dyDescent="0.2">
      <c r="B117" s="61">
        <v>106</v>
      </c>
      <c r="C117" s="107">
        <v>197050003843</v>
      </c>
      <c r="D117" s="104" t="s">
        <v>164</v>
      </c>
      <c r="E117" s="62">
        <v>1</v>
      </c>
      <c r="F117" s="19">
        <v>1</v>
      </c>
      <c r="G117" s="71">
        <v>0.01</v>
      </c>
      <c r="H117" s="63">
        <f t="shared" si="8"/>
        <v>0.99</v>
      </c>
      <c r="I117" s="62">
        <v>2</v>
      </c>
      <c r="J117" s="63">
        <f t="shared" si="7"/>
        <v>1.98</v>
      </c>
      <c r="K117" s="64"/>
      <c r="L117" s="72">
        <v>0</v>
      </c>
      <c r="M117" s="73">
        <v>0</v>
      </c>
      <c r="N117" s="63">
        <f t="shared" si="5"/>
        <v>0</v>
      </c>
      <c r="O117" s="63">
        <f t="shared" si="10"/>
        <v>0</v>
      </c>
    </row>
    <row r="118" spans="2:15" ht="16" x14ac:dyDescent="0.2">
      <c r="B118" s="61">
        <v>107</v>
      </c>
      <c r="C118" s="107">
        <v>197050011954</v>
      </c>
      <c r="D118" s="104" t="s">
        <v>165</v>
      </c>
      <c r="E118" s="62">
        <v>1</v>
      </c>
      <c r="F118" s="19">
        <v>1</v>
      </c>
      <c r="G118" s="71">
        <v>0.01</v>
      </c>
      <c r="H118" s="63">
        <f t="shared" si="8"/>
        <v>0.99</v>
      </c>
      <c r="I118" s="62">
        <v>2</v>
      </c>
      <c r="J118" s="63">
        <f t="shared" si="7"/>
        <v>1.98</v>
      </c>
      <c r="K118" s="64"/>
      <c r="L118" s="72">
        <v>0</v>
      </c>
      <c r="M118" s="73">
        <v>0</v>
      </c>
      <c r="N118" s="63">
        <f t="shared" si="5"/>
        <v>0</v>
      </c>
      <c r="O118" s="63">
        <f t="shared" si="10"/>
        <v>0</v>
      </c>
    </row>
    <row r="119" spans="2:15" ht="16" x14ac:dyDescent="0.2">
      <c r="B119" s="61">
        <v>108</v>
      </c>
      <c r="C119" s="107">
        <v>88381806121</v>
      </c>
      <c r="D119" s="104" t="s">
        <v>166</v>
      </c>
      <c r="E119" s="62">
        <v>1</v>
      </c>
      <c r="F119" s="19">
        <v>1</v>
      </c>
      <c r="G119" s="71">
        <v>0.01</v>
      </c>
      <c r="H119" s="63">
        <f t="shared" ref="H119" si="11">F119-(F119*G119)</f>
        <v>0.99</v>
      </c>
      <c r="I119" s="62">
        <v>2</v>
      </c>
      <c r="J119" s="63">
        <f t="shared" si="7"/>
        <v>1.98</v>
      </c>
      <c r="K119" s="64"/>
      <c r="L119" s="72">
        <v>0</v>
      </c>
      <c r="M119" s="73">
        <v>0</v>
      </c>
      <c r="N119" s="63">
        <f t="shared" si="5"/>
        <v>0</v>
      </c>
      <c r="O119" s="63">
        <f t="shared" si="10"/>
        <v>0</v>
      </c>
    </row>
    <row r="120" spans="2:15" ht="16" x14ac:dyDescent="0.2">
      <c r="B120" s="61">
        <v>109</v>
      </c>
      <c r="C120" s="107">
        <v>88381736572</v>
      </c>
      <c r="D120" s="104" t="s">
        <v>167</v>
      </c>
      <c r="E120" s="62">
        <v>1</v>
      </c>
      <c r="F120" s="19">
        <v>1</v>
      </c>
      <c r="G120" s="71">
        <v>0.01</v>
      </c>
      <c r="H120" s="63">
        <f t="shared" ref="H120:H122" si="12">F120-(F120*G120)</f>
        <v>0.99</v>
      </c>
      <c r="I120" s="62">
        <v>2</v>
      </c>
      <c r="J120" s="63">
        <f t="shared" si="7"/>
        <v>1.98</v>
      </c>
      <c r="K120" s="64"/>
      <c r="L120" s="72">
        <v>0</v>
      </c>
      <c r="M120" s="73">
        <v>0</v>
      </c>
      <c r="N120" s="63">
        <f t="shared" si="5"/>
        <v>0</v>
      </c>
      <c r="O120" s="63">
        <f t="shared" si="10"/>
        <v>0</v>
      </c>
    </row>
    <row r="121" spans="2:15" ht="16" x14ac:dyDescent="0.2">
      <c r="B121" s="61">
        <v>110</v>
      </c>
      <c r="C121" s="107">
        <v>88381566490</v>
      </c>
      <c r="D121" s="104" t="s">
        <v>168</v>
      </c>
      <c r="E121" s="62">
        <v>1</v>
      </c>
      <c r="F121" s="19">
        <v>1</v>
      </c>
      <c r="G121" s="71">
        <v>0.01</v>
      </c>
      <c r="H121" s="63">
        <f t="shared" si="12"/>
        <v>0.99</v>
      </c>
      <c r="I121" s="62">
        <v>10</v>
      </c>
      <c r="J121" s="63">
        <f t="shared" si="7"/>
        <v>9.9</v>
      </c>
      <c r="K121" s="64"/>
      <c r="L121" s="72">
        <v>0</v>
      </c>
      <c r="M121" s="73">
        <v>0</v>
      </c>
      <c r="N121" s="63">
        <f t="shared" si="5"/>
        <v>0</v>
      </c>
      <c r="O121" s="63">
        <f t="shared" si="10"/>
        <v>0</v>
      </c>
    </row>
    <row r="122" spans="2:15" ht="16" x14ac:dyDescent="0.2">
      <c r="B122" s="61">
        <v>111</v>
      </c>
      <c r="C122" s="107">
        <v>88381700702</v>
      </c>
      <c r="D122" s="104" t="s">
        <v>169</v>
      </c>
      <c r="E122" s="62">
        <v>1</v>
      </c>
      <c r="F122" s="19">
        <v>1</v>
      </c>
      <c r="G122" s="71">
        <v>0.01</v>
      </c>
      <c r="H122" s="63">
        <f t="shared" si="12"/>
        <v>0.99</v>
      </c>
      <c r="I122" s="62">
        <v>10</v>
      </c>
      <c r="J122" s="63">
        <f t="shared" si="7"/>
        <v>9.9</v>
      </c>
      <c r="K122" s="64"/>
      <c r="L122" s="72">
        <v>0</v>
      </c>
      <c r="M122" s="73">
        <v>0</v>
      </c>
      <c r="N122" s="63">
        <f t="shared" si="5"/>
        <v>0</v>
      </c>
      <c r="O122" s="63">
        <f t="shared" si="10"/>
        <v>0</v>
      </c>
    </row>
    <row r="123" spans="2:15" ht="16" x14ac:dyDescent="0.2">
      <c r="B123" s="61">
        <v>112</v>
      </c>
      <c r="C123" s="107">
        <v>88381683951</v>
      </c>
      <c r="D123" s="104" t="s">
        <v>170</v>
      </c>
      <c r="E123" s="62">
        <v>1</v>
      </c>
      <c r="F123" s="19">
        <v>1</v>
      </c>
      <c r="G123" s="71">
        <v>0.01</v>
      </c>
      <c r="H123" s="63">
        <f t="shared" si="8"/>
        <v>0.99</v>
      </c>
      <c r="I123" s="62">
        <v>1</v>
      </c>
      <c r="J123" s="63">
        <f t="shared" si="7"/>
        <v>0.99</v>
      </c>
      <c r="K123" s="64"/>
      <c r="L123" s="72">
        <v>0</v>
      </c>
      <c r="M123" s="73">
        <v>0</v>
      </c>
      <c r="N123" s="63">
        <f t="shared" si="5"/>
        <v>0</v>
      </c>
      <c r="O123" s="63">
        <f t="shared" si="10"/>
        <v>0</v>
      </c>
    </row>
    <row r="124" spans="2:15" ht="16" x14ac:dyDescent="0.2">
      <c r="B124" s="61">
        <v>113</v>
      </c>
      <c r="C124" s="107">
        <v>88381741323</v>
      </c>
      <c r="D124" s="104" t="s">
        <v>171</v>
      </c>
      <c r="E124" s="62">
        <v>1</v>
      </c>
      <c r="F124" s="19">
        <v>1</v>
      </c>
      <c r="G124" s="71">
        <v>0.01</v>
      </c>
      <c r="H124" s="63">
        <f t="shared" si="8"/>
        <v>0.99</v>
      </c>
      <c r="I124" s="62">
        <v>1</v>
      </c>
      <c r="J124" s="63">
        <f t="shared" si="7"/>
        <v>0.99</v>
      </c>
      <c r="K124" s="64"/>
      <c r="L124" s="72">
        <v>0</v>
      </c>
      <c r="M124" s="73">
        <v>0</v>
      </c>
      <c r="N124" s="63">
        <f t="shared" si="5"/>
        <v>0</v>
      </c>
      <c r="O124" s="63">
        <f t="shared" si="10"/>
        <v>0</v>
      </c>
    </row>
    <row r="125" spans="2:15" x14ac:dyDescent="0.2">
      <c r="B125" s="65"/>
      <c r="C125" s="114" t="s">
        <v>172</v>
      </c>
      <c r="D125" s="66"/>
      <c r="E125" s="67"/>
      <c r="F125" s="68"/>
      <c r="G125" s="68"/>
      <c r="H125" s="78" t="s">
        <v>173</v>
      </c>
      <c r="I125" s="78"/>
      <c r="J125" s="79">
        <f>SUM(J12:J124)</f>
        <v>1770.1199999999997</v>
      </c>
      <c r="K125" s="68"/>
      <c r="L125" s="68"/>
      <c r="M125" s="68"/>
      <c r="N125" s="78" t="s">
        <v>174</v>
      </c>
      <c r="O125" s="80">
        <f>SUM(O12:O124)</f>
        <v>0</v>
      </c>
    </row>
    <row r="126" spans="2:15" s="69" customFormat="1" x14ac:dyDescent="0.2">
      <c r="C126" s="110"/>
      <c r="E126" s="70"/>
    </row>
    <row r="127" spans="2:15" ht="29" customHeight="1" x14ac:dyDescent="0.2">
      <c r="B127" s="69"/>
      <c r="D127" s="143" t="s">
        <v>175</v>
      </c>
      <c r="E127" s="144"/>
      <c r="F127" s="144"/>
      <c r="G127" s="144"/>
      <c r="H127" s="144"/>
      <c r="I127" s="145"/>
      <c r="J127" s="108">
        <f>J125+O125</f>
        <v>1770.1199999999997</v>
      </c>
      <c r="K127" s="69"/>
      <c r="L127" s="69"/>
      <c r="M127" s="69"/>
      <c r="N127" s="69"/>
      <c r="O127" s="69"/>
    </row>
    <row r="128" spans="2:15" s="69" customFormat="1" x14ac:dyDescent="0.2">
      <c r="C128" s="110"/>
      <c r="E128" s="70"/>
    </row>
    <row r="129" spans="3:3" s="69" customFormat="1" x14ac:dyDescent="0.2">
      <c r="C129" s="110"/>
    </row>
    <row r="130" spans="3:3" s="69" customFormat="1" x14ac:dyDescent="0.2">
      <c r="C130" s="110"/>
    </row>
    <row r="131" spans="3:3" s="69" customFormat="1" x14ac:dyDescent="0.2">
      <c r="C131" s="110"/>
    </row>
    <row r="132" spans="3:3" s="69" customFormat="1" x14ac:dyDescent="0.2">
      <c r="C132" s="110"/>
    </row>
    <row r="133" spans="3:3" s="69" customFormat="1" x14ac:dyDescent="0.2">
      <c r="C133" s="110"/>
    </row>
    <row r="134" spans="3:3" s="69" customFormat="1" x14ac:dyDescent="0.2">
      <c r="C134" s="110"/>
    </row>
    <row r="135" spans="3:3" s="69" customFormat="1" x14ac:dyDescent="0.2">
      <c r="C135" s="110"/>
    </row>
    <row r="136" spans="3:3" s="69" customFormat="1" x14ac:dyDescent="0.2">
      <c r="C136" s="110"/>
    </row>
    <row r="137" spans="3:3" s="69" customFormat="1" x14ac:dyDescent="0.2">
      <c r="C137" s="110"/>
    </row>
    <row r="138" spans="3:3" s="69" customFormat="1" x14ac:dyDescent="0.2">
      <c r="C138" s="110"/>
    </row>
    <row r="139" spans="3:3" s="69" customFormat="1" x14ac:dyDescent="0.2">
      <c r="C139" s="110"/>
    </row>
    <row r="140" spans="3:3" s="69" customFormat="1" x14ac:dyDescent="0.2">
      <c r="C140" s="110"/>
    </row>
    <row r="141" spans="3:3" s="69" customFormat="1" x14ac:dyDescent="0.2">
      <c r="C141" s="110"/>
    </row>
    <row r="142" spans="3:3" s="69" customFormat="1" x14ac:dyDescent="0.2">
      <c r="C142" s="110"/>
    </row>
    <row r="143" spans="3:3" s="69" customFormat="1" x14ac:dyDescent="0.2">
      <c r="C143" s="110"/>
    </row>
    <row r="144" spans="3:3" s="69" customFormat="1" x14ac:dyDescent="0.2">
      <c r="C144" s="110"/>
    </row>
    <row r="145" spans="3:3" s="69" customFormat="1" x14ac:dyDescent="0.2">
      <c r="C145" s="110"/>
    </row>
    <row r="146" spans="3:3" s="69" customFormat="1" x14ac:dyDescent="0.2">
      <c r="C146" s="110"/>
    </row>
    <row r="147" spans="3:3" s="69" customFormat="1" x14ac:dyDescent="0.2">
      <c r="C147" s="110"/>
    </row>
    <row r="148" spans="3:3" s="69" customFormat="1" x14ac:dyDescent="0.2">
      <c r="C148" s="110"/>
    </row>
    <row r="149" spans="3:3" s="69" customFormat="1" x14ac:dyDescent="0.2">
      <c r="C149" s="110"/>
    </row>
    <row r="150" spans="3:3" s="69" customFormat="1" x14ac:dyDescent="0.2">
      <c r="C150" s="110"/>
    </row>
    <row r="151" spans="3:3" s="69" customFormat="1" x14ac:dyDescent="0.2">
      <c r="C151" s="110"/>
    </row>
    <row r="152" spans="3:3" s="69" customFormat="1" x14ac:dyDescent="0.2">
      <c r="C152" s="110"/>
    </row>
    <row r="153" spans="3:3" s="69" customFormat="1" x14ac:dyDescent="0.2">
      <c r="C153" s="110"/>
    </row>
    <row r="154" spans="3:3" s="69" customFormat="1" x14ac:dyDescent="0.2">
      <c r="C154" s="110"/>
    </row>
    <row r="155" spans="3:3" s="69" customFormat="1" x14ac:dyDescent="0.2">
      <c r="C155" s="110"/>
    </row>
    <row r="156" spans="3:3" s="69" customFormat="1" x14ac:dyDescent="0.2">
      <c r="C156" s="110"/>
    </row>
    <row r="157" spans="3:3" s="69" customFormat="1" x14ac:dyDescent="0.2">
      <c r="C157" s="110"/>
    </row>
    <row r="158" spans="3:3" s="69" customFormat="1" x14ac:dyDescent="0.2">
      <c r="C158" s="110"/>
    </row>
    <row r="159" spans="3:3" s="69" customFormat="1" x14ac:dyDescent="0.2">
      <c r="C159" s="110"/>
    </row>
    <row r="160" spans="3:3" s="69" customFormat="1" x14ac:dyDescent="0.2">
      <c r="C160" s="110"/>
    </row>
    <row r="161" spans="3:3" s="69" customFormat="1" x14ac:dyDescent="0.2">
      <c r="C161" s="110"/>
    </row>
    <row r="162" spans="3:3" s="69" customFormat="1" x14ac:dyDescent="0.2">
      <c r="C162" s="110"/>
    </row>
    <row r="163" spans="3:3" s="69" customFormat="1" x14ac:dyDescent="0.2">
      <c r="C163" s="110"/>
    </row>
    <row r="164" spans="3:3" s="69" customFormat="1" x14ac:dyDescent="0.2">
      <c r="C164" s="110"/>
    </row>
    <row r="165" spans="3:3" s="69" customFormat="1" x14ac:dyDescent="0.2">
      <c r="C165" s="110"/>
    </row>
    <row r="166" spans="3:3" s="69" customFormat="1" x14ac:dyDescent="0.2">
      <c r="C166" s="110"/>
    </row>
    <row r="167" spans="3:3" s="69" customFormat="1" x14ac:dyDescent="0.2">
      <c r="C167" s="110"/>
    </row>
    <row r="168" spans="3:3" s="69" customFormat="1" x14ac:dyDescent="0.2">
      <c r="C168" s="110"/>
    </row>
    <row r="169" spans="3:3" s="69" customFormat="1" x14ac:dyDescent="0.2">
      <c r="C169" s="110"/>
    </row>
    <row r="170" spans="3:3" s="69" customFormat="1" x14ac:dyDescent="0.2">
      <c r="C170" s="110"/>
    </row>
    <row r="171" spans="3:3" s="69" customFormat="1" x14ac:dyDescent="0.2">
      <c r="C171" s="110"/>
    </row>
    <row r="172" spans="3:3" s="69" customFormat="1" x14ac:dyDescent="0.2">
      <c r="C172" s="110"/>
    </row>
    <row r="173" spans="3:3" s="69" customFormat="1" x14ac:dyDescent="0.2">
      <c r="C173" s="110"/>
    </row>
    <row r="174" spans="3:3" s="69" customFormat="1" x14ac:dyDescent="0.2">
      <c r="C174" s="110"/>
    </row>
    <row r="175" spans="3:3" s="69" customFormat="1" x14ac:dyDescent="0.2">
      <c r="C175" s="110"/>
    </row>
    <row r="176" spans="3:3" s="69" customFormat="1" x14ac:dyDescent="0.2">
      <c r="C176" s="110"/>
    </row>
    <row r="177" spans="3:3" s="69" customFormat="1" x14ac:dyDescent="0.2">
      <c r="C177" s="110"/>
    </row>
    <row r="178" spans="3:3" s="69" customFormat="1" x14ac:dyDescent="0.2">
      <c r="C178" s="110"/>
    </row>
    <row r="179" spans="3:3" s="69" customFormat="1" x14ac:dyDescent="0.2">
      <c r="C179" s="110"/>
    </row>
    <row r="180" spans="3:3" s="69" customFormat="1" x14ac:dyDescent="0.2">
      <c r="C180" s="110"/>
    </row>
    <row r="181" spans="3:3" s="69" customFormat="1" x14ac:dyDescent="0.2">
      <c r="C181" s="110"/>
    </row>
    <row r="182" spans="3:3" s="69" customFormat="1" x14ac:dyDescent="0.2">
      <c r="C182" s="110"/>
    </row>
    <row r="183" spans="3:3" s="69" customFormat="1" x14ac:dyDescent="0.2">
      <c r="C183" s="110"/>
    </row>
    <row r="184" spans="3:3" s="69" customFormat="1" x14ac:dyDescent="0.2">
      <c r="C184" s="110"/>
    </row>
    <row r="185" spans="3:3" s="69" customFormat="1" x14ac:dyDescent="0.2">
      <c r="C185" s="110"/>
    </row>
    <row r="186" spans="3:3" s="69" customFormat="1" x14ac:dyDescent="0.2">
      <c r="C186" s="110"/>
    </row>
    <row r="187" spans="3:3" s="69" customFormat="1" x14ac:dyDescent="0.2">
      <c r="C187" s="110"/>
    </row>
    <row r="188" spans="3:3" s="69" customFormat="1" x14ac:dyDescent="0.2">
      <c r="C188" s="110"/>
    </row>
    <row r="189" spans="3:3" s="69" customFormat="1" x14ac:dyDescent="0.2">
      <c r="C189" s="110"/>
    </row>
    <row r="190" spans="3:3" s="69" customFormat="1" x14ac:dyDescent="0.2">
      <c r="C190" s="110"/>
    </row>
    <row r="191" spans="3:3" s="69" customFormat="1" x14ac:dyDescent="0.2">
      <c r="C191" s="110"/>
    </row>
    <row r="192" spans="3:3" s="69" customFormat="1" x14ac:dyDescent="0.2">
      <c r="C192" s="110"/>
    </row>
    <row r="193" spans="3:3" s="69" customFormat="1" x14ac:dyDescent="0.2">
      <c r="C193" s="110"/>
    </row>
    <row r="194" spans="3:3" s="69" customFormat="1" x14ac:dyDescent="0.2">
      <c r="C194" s="110"/>
    </row>
    <row r="195" spans="3:3" s="69" customFormat="1" x14ac:dyDescent="0.2">
      <c r="C195" s="110"/>
    </row>
    <row r="196" spans="3:3" s="69" customFormat="1" x14ac:dyDescent="0.2">
      <c r="C196" s="110"/>
    </row>
    <row r="197" spans="3:3" s="69" customFormat="1" x14ac:dyDescent="0.2">
      <c r="C197" s="110"/>
    </row>
    <row r="198" spans="3:3" s="69" customFormat="1" x14ac:dyDescent="0.2">
      <c r="C198" s="110"/>
    </row>
    <row r="199" spans="3:3" s="69" customFormat="1" x14ac:dyDescent="0.2">
      <c r="C199" s="110"/>
    </row>
    <row r="200" spans="3:3" s="69" customFormat="1" x14ac:dyDescent="0.2">
      <c r="C200" s="110"/>
    </row>
    <row r="201" spans="3:3" s="69" customFormat="1" x14ac:dyDescent="0.2">
      <c r="C201" s="110"/>
    </row>
    <row r="202" spans="3:3" s="69" customFormat="1" x14ac:dyDescent="0.2">
      <c r="C202" s="110"/>
    </row>
    <row r="203" spans="3:3" s="69" customFormat="1" x14ac:dyDescent="0.2">
      <c r="C203" s="110"/>
    </row>
    <row r="204" spans="3:3" s="69" customFormat="1" x14ac:dyDescent="0.2">
      <c r="C204" s="110"/>
    </row>
    <row r="205" spans="3:3" s="69" customFormat="1" x14ac:dyDescent="0.2">
      <c r="C205" s="110"/>
    </row>
    <row r="206" spans="3:3" s="69" customFormat="1" x14ac:dyDescent="0.2">
      <c r="C206" s="110"/>
    </row>
    <row r="207" spans="3:3" s="69" customFormat="1" x14ac:dyDescent="0.2">
      <c r="C207" s="110"/>
    </row>
    <row r="208" spans="3:3" s="69" customFormat="1" x14ac:dyDescent="0.2">
      <c r="C208" s="110"/>
    </row>
    <row r="209" spans="3:3" s="69" customFormat="1" x14ac:dyDescent="0.2">
      <c r="C209" s="110"/>
    </row>
    <row r="210" spans="3:3" s="69" customFormat="1" x14ac:dyDescent="0.2">
      <c r="C210" s="110"/>
    </row>
    <row r="211" spans="3:3" s="69" customFormat="1" x14ac:dyDescent="0.2">
      <c r="C211" s="110"/>
    </row>
    <row r="212" spans="3:3" s="69" customFormat="1" x14ac:dyDescent="0.2">
      <c r="C212" s="110"/>
    </row>
    <row r="213" spans="3:3" s="69" customFormat="1" x14ac:dyDescent="0.2">
      <c r="C213" s="110"/>
    </row>
    <row r="214" spans="3:3" s="69" customFormat="1" x14ac:dyDescent="0.2">
      <c r="C214" s="110"/>
    </row>
    <row r="215" spans="3:3" s="69" customFormat="1" x14ac:dyDescent="0.2">
      <c r="C215" s="110"/>
    </row>
    <row r="216" spans="3:3" s="69" customFormat="1" x14ac:dyDescent="0.2">
      <c r="C216" s="110"/>
    </row>
    <row r="217" spans="3:3" s="69" customFormat="1" x14ac:dyDescent="0.2">
      <c r="C217" s="110"/>
    </row>
    <row r="218" spans="3:3" s="69" customFormat="1" x14ac:dyDescent="0.2">
      <c r="C218" s="110"/>
    </row>
    <row r="219" spans="3:3" s="69" customFormat="1" x14ac:dyDescent="0.2">
      <c r="C219" s="110"/>
    </row>
    <row r="220" spans="3:3" s="69" customFormat="1" x14ac:dyDescent="0.2">
      <c r="C220" s="110"/>
    </row>
    <row r="221" spans="3:3" s="69" customFormat="1" x14ac:dyDescent="0.2">
      <c r="C221" s="110"/>
    </row>
    <row r="222" spans="3:3" s="69" customFormat="1" x14ac:dyDescent="0.2">
      <c r="C222" s="110"/>
    </row>
    <row r="223" spans="3:3" s="69" customFormat="1" x14ac:dyDescent="0.2">
      <c r="C223" s="110"/>
    </row>
    <row r="224" spans="3:3" s="69" customFormat="1" x14ac:dyDescent="0.2">
      <c r="C224" s="110"/>
    </row>
    <row r="225" spans="3:3" s="69" customFormat="1" x14ac:dyDescent="0.2">
      <c r="C225" s="110"/>
    </row>
    <row r="226" spans="3:3" s="69" customFormat="1" x14ac:dyDescent="0.2">
      <c r="C226" s="110"/>
    </row>
    <row r="227" spans="3:3" s="69" customFormat="1" x14ac:dyDescent="0.2">
      <c r="C227" s="110"/>
    </row>
    <row r="228" spans="3:3" s="69" customFormat="1" x14ac:dyDescent="0.2">
      <c r="C228" s="110"/>
    </row>
    <row r="229" spans="3:3" s="69" customFormat="1" x14ac:dyDescent="0.2">
      <c r="C229" s="110"/>
    </row>
    <row r="230" spans="3:3" s="69" customFormat="1" x14ac:dyDescent="0.2">
      <c r="C230" s="110"/>
    </row>
    <row r="231" spans="3:3" s="69" customFormat="1" x14ac:dyDescent="0.2">
      <c r="C231" s="110"/>
    </row>
    <row r="232" spans="3:3" s="69" customFormat="1" x14ac:dyDescent="0.2">
      <c r="C232" s="110"/>
    </row>
    <row r="233" spans="3:3" s="69" customFormat="1" x14ac:dyDescent="0.2">
      <c r="C233" s="110"/>
    </row>
    <row r="234" spans="3:3" s="69" customFormat="1" x14ac:dyDescent="0.2">
      <c r="C234" s="110"/>
    </row>
    <row r="235" spans="3:3" s="69" customFormat="1" x14ac:dyDescent="0.2">
      <c r="C235" s="110"/>
    </row>
    <row r="236" spans="3:3" s="69" customFormat="1" x14ac:dyDescent="0.2">
      <c r="C236" s="110"/>
    </row>
    <row r="237" spans="3:3" s="69" customFormat="1" x14ac:dyDescent="0.2">
      <c r="C237" s="110"/>
    </row>
    <row r="238" spans="3:3" s="69" customFormat="1" x14ac:dyDescent="0.2">
      <c r="C238" s="110"/>
    </row>
    <row r="239" spans="3:3" s="69" customFormat="1" x14ac:dyDescent="0.2">
      <c r="C239" s="110"/>
    </row>
    <row r="240" spans="3:3" s="69" customFormat="1" x14ac:dyDescent="0.2">
      <c r="C240" s="110"/>
    </row>
    <row r="241" spans="3:3" s="69" customFormat="1" x14ac:dyDescent="0.2">
      <c r="C241" s="110"/>
    </row>
    <row r="242" spans="3:3" s="69" customFormat="1" x14ac:dyDescent="0.2">
      <c r="C242" s="110"/>
    </row>
    <row r="243" spans="3:3" s="69" customFormat="1" x14ac:dyDescent="0.2">
      <c r="C243" s="110"/>
    </row>
    <row r="244" spans="3:3" s="69" customFormat="1" x14ac:dyDescent="0.2">
      <c r="C244" s="110"/>
    </row>
    <row r="245" spans="3:3" s="69" customFormat="1" x14ac:dyDescent="0.2">
      <c r="C245" s="110"/>
    </row>
    <row r="246" spans="3:3" s="69" customFormat="1" x14ac:dyDescent="0.2">
      <c r="C246" s="110"/>
    </row>
    <row r="247" spans="3:3" s="69" customFormat="1" x14ac:dyDescent="0.2">
      <c r="C247" s="110"/>
    </row>
    <row r="248" spans="3:3" s="69" customFormat="1" x14ac:dyDescent="0.2">
      <c r="C248" s="110"/>
    </row>
    <row r="249" spans="3:3" s="69" customFormat="1" x14ac:dyDescent="0.2">
      <c r="C249" s="110"/>
    </row>
    <row r="250" spans="3:3" s="69" customFormat="1" x14ac:dyDescent="0.2">
      <c r="C250" s="110"/>
    </row>
    <row r="251" spans="3:3" s="69" customFormat="1" x14ac:dyDescent="0.2">
      <c r="C251" s="110"/>
    </row>
    <row r="252" spans="3:3" s="69" customFormat="1" x14ac:dyDescent="0.2">
      <c r="C252" s="110"/>
    </row>
    <row r="253" spans="3:3" s="69" customFormat="1" x14ac:dyDescent="0.2">
      <c r="C253" s="110"/>
    </row>
    <row r="254" spans="3:3" s="69" customFormat="1" x14ac:dyDescent="0.2">
      <c r="C254" s="110"/>
    </row>
    <row r="255" spans="3:3" s="69" customFormat="1" x14ac:dyDescent="0.2">
      <c r="C255" s="110"/>
    </row>
    <row r="256" spans="3:3" s="69" customFormat="1" x14ac:dyDescent="0.2">
      <c r="C256" s="110"/>
    </row>
    <row r="257" spans="3:3" s="69" customFormat="1" x14ac:dyDescent="0.2">
      <c r="C257" s="110"/>
    </row>
    <row r="258" spans="3:3" s="69" customFormat="1" x14ac:dyDescent="0.2">
      <c r="C258" s="110"/>
    </row>
    <row r="259" spans="3:3" s="69" customFormat="1" x14ac:dyDescent="0.2">
      <c r="C259" s="110"/>
    </row>
    <row r="260" spans="3:3" s="69" customFormat="1" x14ac:dyDescent="0.2">
      <c r="C260" s="110"/>
    </row>
    <row r="261" spans="3:3" s="69" customFormat="1" x14ac:dyDescent="0.2">
      <c r="C261" s="110"/>
    </row>
    <row r="262" spans="3:3" s="69" customFormat="1" x14ac:dyDescent="0.2">
      <c r="C262" s="110"/>
    </row>
    <row r="263" spans="3:3" s="69" customFormat="1" x14ac:dyDescent="0.2">
      <c r="C263" s="110"/>
    </row>
    <row r="264" spans="3:3" s="69" customFormat="1" x14ac:dyDescent="0.2">
      <c r="C264" s="110"/>
    </row>
    <row r="265" spans="3:3" s="69" customFormat="1" x14ac:dyDescent="0.2">
      <c r="C265" s="110"/>
    </row>
    <row r="266" spans="3:3" s="69" customFormat="1" x14ac:dyDescent="0.2">
      <c r="C266" s="110"/>
    </row>
    <row r="267" spans="3:3" s="69" customFormat="1" x14ac:dyDescent="0.2">
      <c r="C267" s="110"/>
    </row>
    <row r="268" spans="3:3" s="69" customFormat="1" x14ac:dyDescent="0.2">
      <c r="C268" s="110"/>
    </row>
    <row r="269" spans="3:3" s="69" customFormat="1" x14ac:dyDescent="0.2">
      <c r="C269" s="110"/>
    </row>
    <row r="270" spans="3:3" s="69" customFormat="1" x14ac:dyDescent="0.2">
      <c r="C270" s="110"/>
    </row>
    <row r="271" spans="3:3" s="69" customFormat="1" x14ac:dyDescent="0.2">
      <c r="C271" s="110"/>
    </row>
    <row r="272" spans="3:3" s="69" customFormat="1" x14ac:dyDescent="0.2">
      <c r="C272" s="110"/>
    </row>
    <row r="273" spans="3:3" s="69" customFormat="1" x14ac:dyDescent="0.2">
      <c r="C273" s="110"/>
    </row>
    <row r="274" spans="3:3" s="69" customFormat="1" x14ac:dyDescent="0.2">
      <c r="C274" s="110"/>
    </row>
    <row r="275" spans="3:3" s="69" customFormat="1" x14ac:dyDescent="0.2">
      <c r="C275" s="110"/>
    </row>
    <row r="276" spans="3:3" s="69" customFormat="1" x14ac:dyDescent="0.2">
      <c r="C276" s="110"/>
    </row>
    <row r="277" spans="3:3" s="69" customFormat="1" x14ac:dyDescent="0.2">
      <c r="C277" s="110"/>
    </row>
    <row r="278" spans="3:3" s="69" customFormat="1" x14ac:dyDescent="0.2">
      <c r="C278" s="110"/>
    </row>
    <row r="279" spans="3:3" s="69" customFormat="1" x14ac:dyDescent="0.2">
      <c r="C279" s="110"/>
    </row>
    <row r="280" spans="3:3" s="69" customFormat="1" x14ac:dyDescent="0.2">
      <c r="C280" s="110"/>
    </row>
    <row r="281" spans="3:3" s="69" customFormat="1" x14ac:dyDescent="0.2">
      <c r="C281" s="110"/>
    </row>
    <row r="282" spans="3:3" s="69" customFormat="1" x14ac:dyDescent="0.2">
      <c r="C282" s="110"/>
    </row>
    <row r="283" spans="3:3" s="69" customFormat="1" x14ac:dyDescent="0.2">
      <c r="C283" s="110"/>
    </row>
    <row r="284" spans="3:3" s="69" customFormat="1" x14ac:dyDescent="0.2">
      <c r="C284" s="110"/>
    </row>
    <row r="285" spans="3:3" s="69" customFormat="1" x14ac:dyDescent="0.2">
      <c r="C285" s="110"/>
    </row>
    <row r="286" spans="3:3" s="69" customFormat="1" x14ac:dyDescent="0.2">
      <c r="C286" s="110"/>
    </row>
    <row r="287" spans="3:3" s="69" customFormat="1" x14ac:dyDescent="0.2">
      <c r="C287" s="110"/>
    </row>
    <row r="288" spans="3:3" s="69" customFormat="1" x14ac:dyDescent="0.2">
      <c r="C288" s="110"/>
    </row>
    <row r="289" spans="3:3" s="69" customFormat="1" x14ac:dyDescent="0.2">
      <c r="C289" s="110"/>
    </row>
    <row r="290" spans="3:3" s="69" customFormat="1" x14ac:dyDescent="0.2">
      <c r="C290" s="110"/>
    </row>
    <row r="291" spans="3:3" s="69" customFormat="1" x14ac:dyDescent="0.2">
      <c r="C291" s="110"/>
    </row>
    <row r="292" spans="3:3" s="69" customFormat="1" x14ac:dyDescent="0.2">
      <c r="C292" s="110"/>
    </row>
    <row r="293" spans="3:3" s="69" customFormat="1" x14ac:dyDescent="0.2">
      <c r="C293" s="110"/>
    </row>
    <row r="294" spans="3:3" s="69" customFormat="1" x14ac:dyDescent="0.2">
      <c r="C294" s="110"/>
    </row>
    <row r="295" spans="3:3" s="69" customFormat="1" x14ac:dyDescent="0.2">
      <c r="C295" s="110"/>
    </row>
    <row r="296" spans="3:3" s="69" customFormat="1" x14ac:dyDescent="0.2">
      <c r="C296" s="110"/>
    </row>
    <row r="297" spans="3:3" s="69" customFormat="1" x14ac:dyDescent="0.2">
      <c r="C297" s="110"/>
    </row>
    <row r="298" spans="3:3" s="69" customFormat="1" x14ac:dyDescent="0.2">
      <c r="C298" s="110"/>
    </row>
    <row r="299" spans="3:3" s="69" customFormat="1" x14ac:dyDescent="0.2">
      <c r="C299" s="110"/>
    </row>
    <row r="300" spans="3:3" s="69" customFormat="1" x14ac:dyDescent="0.2">
      <c r="C300" s="110"/>
    </row>
    <row r="301" spans="3:3" s="69" customFormat="1" x14ac:dyDescent="0.2">
      <c r="C301" s="110"/>
    </row>
    <row r="302" spans="3:3" s="69" customFormat="1" x14ac:dyDescent="0.2">
      <c r="C302" s="110"/>
    </row>
    <row r="303" spans="3:3" s="69" customFormat="1" x14ac:dyDescent="0.2">
      <c r="C303" s="110"/>
    </row>
    <row r="304" spans="3:3" s="69" customFormat="1" x14ac:dyDescent="0.2">
      <c r="C304" s="110"/>
    </row>
    <row r="305" spans="3:3" s="69" customFormat="1" x14ac:dyDescent="0.2">
      <c r="C305" s="110"/>
    </row>
    <row r="306" spans="3:3" s="69" customFormat="1" x14ac:dyDescent="0.2">
      <c r="C306" s="110"/>
    </row>
    <row r="307" spans="3:3" s="69" customFormat="1" x14ac:dyDescent="0.2">
      <c r="C307" s="110"/>
    </row>
    <row r="308" spans="3:3" s="69" customFormat="1" x14ac:dyDescent="0.2">
      <c r="C308" s="110"/>
    </row>
    <row r="309" spans="3:3" s="69" customFormat="1" x14ac:dyDescent="0.2">
      <c r="C309" s="110"/>
    </row>
    <row r="310" spans="3:3" s="69" customFormat="1" x14ac:dyDescent="0.2">
      <c r="C310" s="110"/>
    </row>
    <row r="311" spans="3:3" s="69" customFormat="1" x14ac:dyDescent="0.2">
      <c r="C311" s="110"/>
    </row>
    <row r="312" spans="3:3" s="69" customFormat="1" x14ac:dyDescent="0.2">
      <c r="C312" s="110"/>
    </row>
    <row r="313" spans="3:3" s="69" customFormat="1" x14ac:dyDescent="0.2">
      <c r="C313" s="110"/>
    </row>
    <row r="314" spans="3:3" s="69" customFormat="1" x14ac:dyDescent="0.2">
      <c r="C314" s="110"/>
    </row>
    <row r="315" spans="3:3" s="69" customFormat="1" x14ac:dyDescent="0.2">
      <c r="C315" s="110"/>
    </row>
    <row r="316" spans="3:3" s="69" customFormat="1" x14ac:dyDescent="0.2">
      <c r="C316" s="110"/>
    </row>
    <row r="317" spans="3:3" s="69" customFormat="1" x14ac:dyDescent="0.2">
      <c r="C317" s="110"/>
    </row>
    <row r="318" spans="3:3" s="69" customFormat="1" x14ac:dyDescent="0.2">
      <c r="C318" s="110"/>
    </row>
    <row r="319" spans="3:3" s="69" customFormat="1" x14ac:dyDescent="0.2">
      <c r="C319" s="110"/>
    </row>
    <row r="320" spans="3:3" s="69" customFormat="1" x14ac:dyDescent="0.2">
      <c r="C320" s="110"/>
    </row>
    <row r="321" spans="3:3" s="69" customFormat="1" x14ac:dyDescent="0.2">
      <c r="C321" s="110"/>
    </row>
    <row r="322" spans="3:3" s="69" customFormat="1" x14ac:dyDescent="0.2">
      <c r="C322" s="110"/>
    </row>
    <row r="323" spans="3:3" s="69" customFormat="1" x14ac:dyDescent="0.2">
      <c r="C323" s="110"/>
    </row>
    <row r="324" spans="3:3" s="69" customFormat="1" x14ac:dyDescent="0.2">
      <c r="C324" s="110"/>
    </row>
    <row r="325" spans="3:3" s="69" customFormat="1" x14ac:dyDescent="0.2">
      <c r="C325" s="110"/>
    </row>
    <row r="326" spans="3:3" s="69" customFormat="1" x14ac:dyDescent="0.2">
      <c r="C326" s="110"/>
    </row>
    <row r="327" spans="3:3" s="69" customFormat="1" x14ac:dyDescent="0.2">
      <c r="C327" s="110"/>
    </row>
    <row r="328" spans="3:3" s="69" customFormat="1" x14ac:dyDescent="0.2">
      <c r="C328" s="110"/>
    </row>
    <row r="329" spans="3:3" s="69" customFormat="1" x14ac:dyDescent="0.2">
      <c r="C329" s="110"/>
    </row>
    <row r="330" spans="3:3" s="69" customFormat="1" x14ac:dyDescent="0.2">
      <c r="C330" s="110"/>
    </row>
    <row r="331" spans="3:3" s="69" customFormat="1" x14ac:dyDescent="0.2">
      <c r="C331" s="110"/>
    </row>
    <row r="332" spans="3:3" s="69" customFormat="1" x14ac:dyDescent="0.2">
      <c r="C332" s="110"/>
    </row>
    <row r="333" spans="3:3" s="69" customFormat="1" x14ac:dyDescent="0.2">
      <c r="C333" s="110"/>
    </row>
    <row r="334" spans="3:3" s="69" customFormat="1" x14ac:dyDescent="0.2">
      <c r="C334" s="110"/>
    </row>
    <row r="335" spans="3:3" s="69" customFormat="1" x14ac:dyDescent="0.2">
      <c r="C335" s="110"/>
    </row>
    <row r="336" spans="3:3" s="69" customFormat="1" x14ac:dyDescent="0.2">
      <c r="C336" s="110"/>
    </row>
    <row r="337" spans="3:3" s="69" customFormat="1" x14ac:dyDescent="0.2">
      <c r="C337" s="110"/>
    </row>
    <row r="338" spans="3:3" s="69" customFormat="1" x14ac:dyDescent="0.2">
      <c r="C338" s="110"/>
    </row>
    <row r="339" spans="3:3" s="69" customFormat="1" x14ac:dyDescent="0.2">
      <c r="C339" s="110"/>
    </row>
    <row r="340" spans="3:3" s="69" customFormat="1" x14ac:dyDescent="0.2">
      <c r="C340" s="110"/>
    </row>
    <row r="341" spans="3:3" s="69" customFormat="1" x14ac:dyDescent="0.2">
      <c r="C341" s="110"/>
    </row>
    <row r="342" spans="3:3" s="69" customFormat="1" x14ac:dyDescent="0.2">
      <c r="C342" s="110"/>
    </row>
    <row r="343" spans="3:3" s="69" customFormat="1" x14ac:dyDescent="0.2">
      <c r="C343" s="110"/>
    </row>
    <row r="344" spans="3:3" s="69" customFormat="1" x14ac:dyDescent="0.2">
      <c r="C344" s="110"/>
    </row>
    <row r="345" spans="3:3" s="69" customFormat="1" x14ac:dyDescent="0.2">
      <c r="C345" s="110"/>
    </row>
    <row r="346" spans="3:3" s="69" customFormat="1" x14ac:dyDescent="0.2">
      <c r="C346" s="110"/>
    </row>
    <row r="347" spans="3:3" s="69" customFormat="1" x14ac:dyDescent="0.2">
      <c r="C347" s="110"/>
    </row>
    <row r="348" spans="3:3" s="69" customFormat="1" x14ac:dyDescent="0.2">
      <c r="C348" s="110"/>
    </row>
    <row r="349" spans="3:3" s="69" customFormat="1" x14ac:dyDescent="0.2">
      <c r="C349" s="110"/>
    </row>
    <row r="350" spans="3:3" s="69" customFormat="1" x14ac:dyDescent="0.2">
      <c r="C350" s="110"/>
    </row>
    <row r="351" spans="3:3" s="69" customFormat="1" x14ac:dyDescent="0.2">
      <c r="C351" s="110"/>
    </row>
    <row r="352" spans="3:3" s="69" customFormat="1" x14ac:dyDescent="0.2">
      <c r="C352" s="110"/>
    </row>
    <row r="353" spans="3:3" s="69" customFormat="1" x14ac:dyDescent="0.2">
      <c r="C353" s="110"/>
    </row>
    <row r="354" spans="3:3" s="69" customFormat="1" x14ac:dyDescent="0.2">
      <c r="C354" s="110"/>
    </row>
    <row r="355" spans="3:3" s="69" customFormat="1" x14ac:dyDescent="0.2">
      <c r="C355" s="110"/>
    </row>
    <row r="356" spans="3:3" s="69" customFormat="1" x14ac:dyDescent="0.2">
      <c r="C356" s="110"/>
    </row>
    <row r="357" spans="3:3" s="69" customFormat="1" x14ac:dyDescent="0.2">
      <c r="C357" s="110"/>
    </row>
    <row r="358" spans="3:3" s="69" customFormat="1" x14ac:dyDescent="0.2">
      <c r="C358" s="110"/>
    </row>
    <row r="359" spans="3:3" s="69" customFormat="1" x14ac:dyDescent="0.2">
      <c r="C359" s="110"/>
    </row>
    <row r="360" spans="3:3" s="69" customFormat="1" x14ac:dyDescent="0.2">
      <c r="C360" s="110"/>
    </row>
    <row r="361" spans="3:3" s="69" customFormat="1" x14ac:dyDescent="0.2">
      <c r="C361" s="110"/>
    </row>
    <row r="362" spans="3:3" s="69" customFormat="1" x14ac:dyDescent="0.2">
      <c r="C362" s="110"/>
    </row>
    <row r="363" spans="3:3" s="69" customFormat="1" x14ac:dyDescent="0.2">
      <c r="C363" s="110"/>
    </row>
    <row r="364" spans="3:3" s="69" customFormat="1" x14ac:dyDescent="0.2">
      <c r="C364" s="110"/>
    </row>
    <row r="365" spans="3:3" s="69" customFormat="1" x14ac:dyDescent="0.2">
      <c r="C365" s="110"/>
    </row>
    <row r="366" spans="3:3" s="69" customFormat="1" x14ac:dyDescent="0.2">
      <c r="C366" s="110"/>
    </row>
    <row r="367" spans="3:3" s="69" customFormat="1" x14ac:dyDescent="0.2">
      <c r="C367" s="110"/>
    </row>
    <row r="368" spans="3:3" s="69" customFormat="1" x14ac:dyDescent="0.2">
      <c r="C368" s="110"/>
    </row>
    <row r="369" spans="3:3" s="69" customFormat="1" x14ac:dyDescent="0.2">
      <c r="C369" s="110"/>
    </row>
    <row r="370" spans="3:3" s="69" customFormat="1" x14ac:dyDescent="0.2">
      <c r="C370" s="110"/>
    </row>
    <row r="371" spans="3:3" s="69" customFormat="1" x14ac:dyDescent="0.2">
      <c r="C371" s="110"/>
    </row>
    <row r="372" spans="3:3" s="69" customFormat="1" x14ac:dyDescent="0.2">
      <c r="C372" s="110"/>
    </row>
    <row r="373" spans="3:3" s="69" customFormat="1" x14ac:dyDescent="0.2">
      <c r="C373" s="110"/>
    </row>
    <row r="374" spans="3:3" s="69" customFormat="1" x14ac:dyDescent="0.2">
      <c r="C374" s="110"/>
    </row>
    <row r="375" spans="3:3" s="69" customFormat="1" x14ac:dyDescent="0.2">
      <c r="C375" s="110"/>
    </row>
    <row r="376" spans="3:3" s="69" customFormat="1" x14ac:dyDescent="0.2">
      <c r="C376" s="110"/>
    </row>
    <row r="377" spans="3:3" s="69" customFormat="1" x14ac:dyDescent="0.2">
      <c r="C377" s="110"/>
    </row>
    <row r="378" spans="3:3" s="69" customFormat="1" x14ac:dyDescent="0.2">
      <c r="C378" s="110"/>
    </row>
    <row r="379" spans="3:3" s="69" customFormat="1" x14ac:dyDescent="0.2">
      <c r="C379" s="110"/>
    </row>
    <row r="380" spans="3:3" s="69" customFormat="1" x14ac:dyDescent="0.2">
      <c r="C380" s="110"/>
    </row>
    <row r="381" spans="3:3" s="69" customFormat="1" x14ac:dyDescent="0.2">
      <c r="C381" s="110"/>
    </row>
    <row r="382" spans="3:3" s="69" customFormat="1" x14ac:dyDescent="0.2">
      <c r="C382" s="110"/>
    </row>
    <row r="383" spans="3:3" s="69" customFormat="1" x14ac:dyDescent="0.2">
      <c r="C383" s="110"/>
    </row>
    <row r="384" spans="3:3" s="69" customFormat="1" x14ac:dyDescent="0.2">
      <c r="C384" s="110"/>
    </row>
    <row r="385" spans="3:3" s="69" customFormat="1" x14ac:dyDescent="0.2">
      <c r="C385" s="110"/>
    </row>
    <row r="386" spans="3:3" s="69" customFormat="1" x14ac:dyDescent="0.2">
      <c r="C386" s="110"/>
    </row>
    <row r="387" spans="3:3" s="69" customFormat="1" x14ac:dyDescent="0.2">
      <c r="C387" s="110"/>
    </row>
    <row r="388" spans="3:3" s="69" customFormat="1" x14ac:dyDescent="0.2">
      <c r="C388" s="110"/>
    </row>
    <row r="389" spans="3:3" s="69" customFormat="1" x14ac:dyDescent="0.2">
      <c r="C389" s="110"/>
    </row>
    <row r="390" spans="3:3" s="69" customFormat="1" x14ac:dyDescent="0.2">
      <c r="C390" s="110"/>
    </row>
    <row r="391" spans="3:3" s="69" customFormat="1" x14ac:dyDescent="0.2">
      <c r="C391" s="110"/>
    </row>
    <row r="392" spans="3:3" s="69" customFormat="1" x14ac:dyDescent="0.2">
      <c r="C392" s="110"/>
    </row>
    <row r="393" spans="3:3" s="69" customFormat="1" x14ac:dyDescent="0.2">
      <c r="C393" s="110"/>
    </row>
    <row r="394" spans="3:3" s="69" customFormat="1" x14ac:dyDescent="0.2">
      <c r="C394" s="110"/>
    </row>
    <row r="395" spans="3:3" s="69" customFormat="1" x14ac:dyDescent="0.2">
      <c r="C395" s="110"/>
    </row>
    <row r="396" spans="3:3" s="69" customFormat="1" x14ac:dyDescent="0.2">
      <c r="C396" s="110"/>
    </row>
    <row r="397" spans="3:3" s="69" customFormat="1" x14ac:dyDescent="0.2">
      <c r="C397" s="110"/>
    </row>
    <row r="398" spans="3:3" s="69" customFormat="1" x14ac:dyDescent="0.2">
      <c r="C398" s="110"/>
    </row>
    <row r="399" spans="3:3" s="69" customFormat="1" x14ac:dyDescent="0.2">
      <c r="C399" s="110"/>
    </row>
    <row r="400" spans="3:3" s="69" customFormat="1" x14ac:dyDescent="0.2">
      <c r="C400" s="110"/>
    </row>
    <row r="401" spans="3:3" s="69" customFormat="1" x14ac:dyDescent="0.2">
      <c r="C401" s="110"/>
    </row>
    <row r="402" spans="3:3" s="69" customFormat="1" x14ac:dyDescent="0.2">
      <c r="C402" s="110"/>
    </row>
    <row r="403" spans="3:3" s="69" customFormat="1" x14ac:dyDescent="0.2">
      <c r="C403" s="110"/>
    </row>
    <row r="404" spans="3:3" s="69" customFormat="1" x14ac:dyDescent="0.2">
      <c r="C404" s="110"/>
    </row>
    <row r="405" spans="3:3" s="69" customFormat="1" x14ac:dyDescent="0.2">
      <c r="C405" s="110"/>
    </row>
    <row r="406" spans="3:3" s="69" customFormat="1" x14ac:dyDescent="0.2">
      <c r="C406" s="110"/>
    </row>
    <row r="407" spans="3:3" s="69" customFormat="1" x14ac:dyDescent="0.2">
      <c r="C407" s="110"/>
    </row>
    <row r="408" spans="3:3" s="69" customFormat="1" x14ac:dyDescent="0.2">
      <c r="C408" s="110"/>
    </row>
    <row r="409" spans="3:3" s="69" customFormat="1" x14ac:dyDescent="0.2">
      <c r="C409" s="110"/>
    </row>
    <row r="410" spans="3:3" s="69" customFormat="1" x14ac:dyDescent="0.2">
      <c r="C410" s="110"/>
    </row>
    <row r="411" spans="3:3" s="69" customFormat="1" x14ac:dyDescent="0.2">
      <c r="C411" s="110"/>
    </row>
    <row r="412" spans="3:3" s="69" customFormat="1" x14ac:dyDescent="0.2">
      <c r="C412" s="110"/>
    </row>
    <row r="413" spans="3:3" s="69" customFormat="1" x14ac:dyDescent="0.2">
      <c r="C413" s="110"/>
    </row>
    <row r="414" spans="3:3" s="69" customFormat="1" x14ac:dyDescent="0.2">
      <c r="C414" s="110"/>
    </row>
    <row r="415" spans="3:3" s="69" customFormat="1" x14ac:dyDescent="0.2">
      <c r="C415" s="110"/>
    </row>
    <row r="416" spans="3:3" s="69" customFormat="1" x14ac:dyDescent="0.2">
      <c r="C416" s="110"/>
    </row>
    <row r="417" spans="3:3" s="69" customFormat="1" x14ac:dyDescent="0.2">
      <c r="C417" s="110"/>
    </row>
    <row r="418" spans="3:3" s="69" customFormat="1" x14ac:dyDescent="0.2">
      <c r="C418" s="110"/>
    </row>
    <row r="419" spans="3:3" s="69" customFormat="1" x14ac:dyDescent="0.2">
      <c r="C419" s="110"/>
    </row>
    <row r="420" spans="3:3" s="69" customFormat="1" x14ac:dyDescent="0.2">
      <c r="C420" s="110"/>
    </row>
    <row r="421" spans="3:3" s="69" customFormat="1" x14ac:dyDescent="0.2">
      <c r="C421" s="110"/>
    </row>
    <row r="422" spans="3:3" s="69" customFormat="1" x14ac:dyDescent="0.2">
      <c r="C422" s="110"/>
    </row>
    <row r="423" spans="3:3" s="69" customFormat="1" x14ac:dyDescent="0.2">
      <c r="C423" s="110"/>
    </row>
    <row r="424" spans="3:3" s="69" customFormat="1" x14ac:dyDescent="0.2">
      <c r="C424" s="110"/>
    </row>
    <row r="425" spans="3:3" s="69" customFormat="1" x14ac:dyDescent="0.2">
      <c r="C425" s="110"/>
    </row>
    <row r="426" spans="3:3" s="69" customFormat="1" x14ac:dyDescent="0.2">
      <c r="C426" s="110"/>
    </row>
    <row r="427" spans="3:3" s="69" customFormat="1" x14ac:dyDescent="0.2">
      <c r="C427" s="110"/>
    </row>
    <row r="428" spans="3:3" s="69" customFormat="1" x14ac:dyDescent="0.2">
      <c r="C428" s="110"/>
    </row>
    <row r="429" spans="3:3" s="69" customFormat="1" x14ac:dyDescent="0.2">
      <c r="C429" s="110"/>
    </row>
    <row r="430" spans="3:3" s="69" customFormat="1" x14ac:dyDescent="0.2">
      <c r="C430" s="110"/>
    </row>
    <row r="431" spans="3:3" s="69" customFormat="1" x14ac:dyDescent="0.2">
      <c r="C431" s="110"/>
    </row>
    <row r="432" spans="3:3" s="69" customFormat="1" x14ac:dyDescent="0.2">
      <c r="C432" s="110"/>
    </row>
    <row r="433" spans="3:3" s="69" customFormat="1" x14ac:dyDescent="0.2">
      <c r="C433" s="110"/>
    </row>
    <row r="434" spans="3:3" s="69" customFormat="1" x14ac:dyDescent="0.2">
      <c r="C434" s="110"/>
    </row>
    <row r="435" spans="3:3" s="69" customFormat="1" x14ac:dyDescent="0.2">
      <c r="C435" s="110"/>
    </row>
    <row r="436" spans="3:3" s="69" customFormat="1" x14ac:dyDescent="0.2">
      <c r="C436" s="110"/>
    </row>
    <row r="437" spans="3:3" s="69" customFormat="1" x14ac:dyDescent="0.2">
      <c r="C437" s="110"/>
    </row>
    <row r="438" spans="3:3" s="69" customFormat="1" x14ac:dyDescent="0.2">
      <c r="C438" s="110"/>
    </row>
    <row r="439" spans="3:3" s="69" customFormat="1" x14ac:dyDescent="0.2">
      <c r="C439" s="110"/>
    </row>
    <row r="440" spans="3:3" s="69" customFormat="1" x14ac:dyDescent="0.2">
      <c r="C440" s="110"/>
    </row>
    <row r="441" spans="3:3" s="69" customFormat="1" x14ac:dyDescent="0.2">
      <c r="C441" s="110"/>
    </row>
    <row r="442" spans="3:3" s="69" customFormat="1" x14ac:dyDescent="0.2">
      <c r="C442" s="110"/>
    </row>
    <row r="443" spans="3:3" s="69" customFormat="1" x14ac:dyDescent="0.2">
      <c r="C443" s="110"/>
    </row>
    <row r="444" spans="3:3" s="69" customFormat="1" x14ac:dyDescent="0.2">
      <c r="C444" s="110"/>
    </row>
    <row r="445" spans="3:3" s="69" customFormat="1" x14ac:dyDescent="0.2">
      <c r="C445" s="110"/>
    </row>
    <row r="446" spans="3:3" s="69" customFormat="1" x14ac:dyDescent="0.2">
      <c r="C446" s="110"/>
    </row>
    <row r="447" spans="3:3" s="69" customFormat="1" x14ac:dyDescent="0.2">
      <c r="C447" s="110"/>
    </row>
    <row r="448" spans="3:3" s="69" customFormat="1" x14ac:dyDescent="0.2">
      <c r="C448" s="110"/>
    </row>
    <row r="449" spans="3:3" s="69" customFormat="1" x14ac:dyDescent="0.2">
      <c r="C449" s="110"/>
    </row>
    <row r="450" spans="3:3" s="69" customFormat="1" x14ac:dyDescent="0.2">
      <c r="C450" s="110"/>
    </row>
    <row r="451" spans="3:3" s="69" customFormat="1" x14ac:dyDescent="0.2">
      <c r="C451" s="110"/>
    </row>
    <row r="452" spans="3:3" s="69" customFormat="1" x14ac:dyDescent="0.2">
      <c r="C452" s="110"/>
    </row>
    <row r="453" spans="3:3" s="69" customFormat="1" x14ac:dyDescent="0.2">
      <c r="C453" s="110"/>
    </row>
    <row r="454" spans="3:3" s="69" customFormat="1" x14ac:dyDescent="0.2">
      <c r="C454" s="110"/>
    </row>
    <row r="455" spans="3:3" s="69" customFormat="1" x14ac:dyDescent="0.2">
      <c r="C455" s="110"/>
    </row>
    <row r="456" spans="3:3" s="69" customFormat="1" x14ac:dyDescent="0.2">
      <c r="C456" s="110"/>
    </row>
    <row r="457" spans="3:3" s="69" customFormat="1" x14ac:dyDescent="0.2">
      <c r="C457" s="110"/>
    </row>
    <row r="458" spans="3:3" s="69" customFormat="1" x14ac:dyDescent="0.2">
      <c r="C458" s="110"/>
    </row>
    <row r="459" spans="3:3" s="69" customFormat="1" x14ac:dyDescent="0.2">
      <c r="C459" s="110"/>
    </row>
    <row r="460" spans="3:3" s="69" customFormat="1" x14ac:dyDescent="0.2">
      <c r="C460" s="110"/>
    </row>
    <row r="461" spans="3:3" s="69" customFormat="1" x14ac:dyDescent="0.2">
      <c r="C461" s="110"/>
    </row>
    <row r="462" spans="3:3" s="69" customFormat="1" x14ac:dyDescent="0.2">
      <c r="C462" s="110"/>
    </row>
    <row r="463" spans="3:3" s="69" customFormat="1" x14ac:dyDescent="0.2">
      <c r="C463" s="110"/>
    </row>
    <row r="464" spans="3:3" s="69" customFormat="1" x14ac:dyDescent="0.2">
      <c r="C464" s="110"/>
    </row>
    <row r="465" spans="3:3" s="69" customFormat="1" x14ac:dyDescent="0.2">
      <c r="C465" s="110"/>
    </row>
    <row r="466" spans="3:3" s="69" customFormat="1" x14ac:dyDescent="0.2">
      <c r="C466" s="110"/>
    </row>
    <row r="467" spans="3:3" s="69" customFormat="1" x14ac:dyDescent="0.2">
      <c r="C467" s="110"/>
    </row>
    <row r="468" spans="3:3" s="69" customFormat="1" x14ac:dyDescent="0.2">
      <c r="C468" s="110"/>
    </row>
    <row r="469" spans="3:3" s="69" customFormat="1" x14ac:dyDescent="0.2">
      <c r="C469" s="110"/>
    </row>
    <row r="470" spans="3:3" s="69" customFormat="1" x14ac:dyDescent="0.2">
      <c r="C470" s="110"/>
    </row>
    <row r="471" spans="3:3" s="69" customFormat="1" x14ac:dyDescent="0.2">
      <c r="C471" s="110"/>
    </row>
    <row r="472" spans="3:3" s="69" customFormat="1" x14ac:dyDescent="0.2">
      <c r="C472" s="110"/>
    </row>
    <row r="473" spans="3:3" s="69" customFormat="1" x14ac:dyDescent="0.2">
      <c r="C473" s="110"/>
    </row>
    <row r="474" spans="3:3" s="69" customFormat="1" x14ac:dyDescent="0.2">
      <c r="C474" s="110"/>
    </row>
    <row r="475" spans="3:3" s="69" customFormat="1" x14ac:dyDescent="0.2">
      <c r="C475" s="110"/>
    </row>
    <row r="476" spans="3:3" s="69" customFormat="1" x14ac:dyDescent="0.2">
      <c r="C476" s="110"/>
    </row>
    <row r="477" spans="3:3" s="69" customFormat="1" x14ac:dyDescent="0.2">
      <c r="C477" s="110"/>
    </row>
    <row r="478" spans="3:3" s="69" customFormat="1" x14ac:dyDescent="0.2">
      <c r="C478" s="110"/>
    </row>
    <row r="479" spans="3:3" s="69" customFormat="1" x14ac:dyDescent="0.2">
      <c r="C479" s="110"/>
    </row>
    <row r="480" spans="3:3" s="69" customFormat="1" x14ac:dyDescent="0.2">
      <c r="C480" s="110"/>
    </row>
    <row r="481" spans="3:3" s="69" customFormat="1" x14ac:dyDescent="0.2">
      <c r="C481" s="110"/>
    </row>
    <row r="482" spans="3:3" s="69" customFormat="1" x14ac:dyDescent="0.2">
      <c r="C482" s="110"/>
    </row>
    <row r="483" spans="3:3" s="69" customFormat="1" x14ac:dyDescent="0.2">
      <c r="C483" s="110"/>
    </row>
    <row r="484" spans="3:3" s="69" customFormat="1" x14ac:dyDescent="0.2">
      <c r="C484" s="110"/>
    </row>
    <row r="485" spans="3:3" s="69" customFormat="1" x14ac:dyDescent="0.2">
      <c r="C485" s="110"/>
    </row>
    <row r="486" spans="3:3" s="69" customFormat="1" x14ac:dyDescent="0.2">
      <c r="C486" s="110"/>
    </row>
    <row r="487" spans="3:3" s="69" customFormat="1" x14ac:dyDescent="0.2">
      <c r="C487" s="110"/>
    </row>
    <row r="488" spans="3:3" s="69" customFormat="1" x14ac:dyDescent="0.2">
      <c r="C488" s="110"/>
    </row>
    <row r="489" spans="3:3" s="69" customFormat="1" x14ac:dyDescent="0.2">
      <c r="C489" s="110"/>
    </row>
    <row r="490" spans="3:3" s="69" customFormat="1" x14ac:dyDescent="0.2">
      <c r="C490" s="110"/>
    </row>
    <row r="491" spans="3:3" s="69" customFormat="1" x14ac:dyDescent="0.2">
      <c r="C491" s="110"/>
    </row>
    <row r="492" spans="3:3" s="69" customFormat="1" x14ac:dyDescent="0.2">
      <c r="C492" s="110"/>
    </row>
    <row r="493" spans="3:3" s="69" customFormat="1" x14ac:dyDescent="0.2">
      <c r="C493" s="110"/>
    </row>
    <row r="494" spans="3:3" s="69" customFormat="1" x14ac:dyDescent="0.2">
      <c r="C494" s="110"/>
    </row>
    <row r="495" spans="3:3" s="69" customFormat="1" x14ac:dyDescent="0.2">
      <c r="C495" s="110"/>
    </row>
    <row r="496" spans="3:3" s="69" customFormat="1" x14ac:dyDescent="0.2">
      <c r="C496" s="110"/>
    </row>
    <row r="497" spans="3:3" s="69" customFormat="1" x14ac:dyDescent="0.2">
      <c r="C497" s="110"/>
    </row>
    <row r="498" spans="3:3" s="69" customFormat="1" x14ac:dyDescent="0.2">
      <c r="C498" s="110"/>
    </row>
    <row r="499" spans="3:3" s="69" customFormat="1" x14ac:dyDescent="0.2">
      <c r="C499" s="110"/>
    </row>
    <row r="500" spans="3:3" s="69" customFormat="1" x14ac:dyDescent="0.2">
      <c r="C500" s="110"/>
    </row>
    <row r="501" spans="3:3" s="69" customFormat="1" x14ac:dyDescent="0.2">
      <c r="C501" s="110"/>
    </row>
    <row r="502" spans="3:3" s="69" customFormat="1" x14ac:dyDescent="0.2">
      <c r="C502" s="110"/>
    </row>
    <row r="503" spans="3:3" s="69" customFormat="1" x14ac:dyDescent="0.2">
      <c r="C503" s="110"/>
    </row>
    <row r="504" spans="3:3" s="69" customFormat="1" x14ac:dyDescent="0.2">
      <c r="C504" s="110"/>
    </row>
    <row r="505" spans="3:3" s="69" customFormat="1" x14ac:dyDescent="0.2">
      <c r="C505" s="110"/>
    </row>
    <row r="506" spans="3:3" s="69" customFormat="1" x14ac:dyDescent="0.2">
      <c r="C506" s="110"/>
    </row>
    <row r="507" spans="3:3" s="69" customFormat="1" x14ac:dyDescent="0.2">
      <c r="C507" s="110"/>
    </row>
    <row r="508" spans="3:3" s="69" customFormat="1" x14ac:dyDescent="0.2">
      <c r="C508" s="110"/>
    </row>
    <row r="509" spans="3:3" s="69" customFormat="1" x14ac:dyDescent="0.2">
      <c r="C509" s="110"/>
    </row>
    <row r="510" spans="3:3" s="69" customFormat="1" x14ac:dyDescent="0.2">
      <c r="C510" s="110"/>
    </row>
    <row r="511" spans="3:3" s="69" customFormat="1" x14ac:dyDescent="0.2">
      <c r="C511" s="110"/>
    </row>
    <row r="512" spans="3:3" s="69" customFormat="1" x14ac:dyDescent="0.2">
      <c r="C512" s="110"/>
    </row>
    <row r="513" spans="3:3" s="69" customFormat="1" x14ac:dyDescent="0.2">
      <c r="C513" s="110"/>
    </row>
    <row r="514" spans="3:3" s="69" customFormat="1" x14ac:dyDescent="0.2">
      <c r="C514" s="110"/>
    </row>
    <row r="515" spans="3:3" s="69" customFormat="1" x14ac:dyDescent="0.2">
      <c r="C515" s="110"/>
    </row>
    <row r="516" spans="3:3" s="69" customFormat="1" x14ac:dyDescent="0.2">
      <c r="C516" s="110"/>
    </row>
    <row r="517" spans="3:3" s="69" customFormat="1" x14ac:dyDescent="0.2">
      <c r="C517" s="110"/>
    </row>
    <row r="518" spans="3:3" s="69" customFormat="1" x14ac:dyDescent="0.2">
      <c r="C518" s="110"/>
    </row>
    <row r="519" spans="3:3" s="69" customFormat="1" x14ac:dyDescent="0.2">
      <c r="C519" s="110"/>
    </row>
    <row r="520" spans="3:3" s="69" customFormat="1" x14ac:dyDescent="0.2">
      <c r="C520" s="110"/>
    </row>
    <row r="521" spans="3:3" s="69" customFormat="1" x14ac:dyDescent="0.2">
      <c r="C521" s="110"/>
    </row>
    <row r="522" spans="3:3" s="69" customFormat="1" x14ac:dyDescent="0.2">
      <c r="C522" s="110"/>
    </row>
    <row r="523" spans="3:3" s="69" customFormat="1" x14ac:dyDescent="0.2">
      <c r="C523" s="110"/>
    </row>
    <row r="524" spans="3:3" s="69" customFormat="1" x14ac:dyDescent="0.2">
      <c r="C524" s="110"/>
    </row>
    <row r="525" spans="3:3" s="69" customFormat="1" x14ac:dyDescent="0.2">
      <c r="C525" s="110"/>
    </row>
    <row r="526" spans="3:3" s="69" customFormat="1" x14ac:dyDescent="0.2">
      <c r="C526" s="110"/>
    </row>
    <row r="527" spans="3:3" s="69" customFormat="1" x14ac:dyDescent="0.2">
      <c r="C527" s="110"/>
    </row>
    <row r="528" spans="3:3" s="69" customFormat="1" x14ac:dyDescent="0.2">
      <c r="C528" s="110"/>
    </row>
    <row r="529" spans="3:3" s="69" customFormat="1" x14ac:dyDescent="0.2">
      <c r="C529" s="110"/>
    </row>
    <row r="530" spans="3:3" s="69" customFormat="1" x14ac:dyDescent="0.2">
      <c r="C530" s="110"/>
    </row>
    <row r="531" spans="3:3" s="69" customFormat="1" x14ac:dyDescent="0.2">
      <c r="C531" s="110"/>
    </row>
    <row r="532" spans="3:3" s="69" customFormat="1" x14ac:dyDescent="0.2">
      <c r="C532" s="110"/>
    </row>
    <row r="533" spans="3:3" s="69" customFormat="1" x14ac:dyDescent="0.2">
      <c r="C533" s="110"/>
    </row>
    <row r="534" spans="3:3" s="69" customFormat="1" x14ac:dyDescent="0.2">
      <c r="C534" s="110"/>
    </row>
    <row r="535" spans="3:3" s="69" customFormat="1" x14ac:dyDescent="0.2">
      <c r="C535" s="110"/>
    </row>
    <row r="536" spans="3:3" s="69" customFormat="1" x14ac:dyDescent="0.2">
      <c r="C536" s="110"/>
    </row>
    <row r="537" spans="3:3" s="69" customFormat="1" x14ac:dyDescent="0.2">
      <c r="C537" s="110"/>
    </row>
    <row r="538" spans="3:3" s="69" customFormat="1" x14ac:dyDescent="0.2">
      <c r="C538" s="110"/>
    </row>
    <row r="539" spans="3:3" s="69" customFormat="1" x14ac:dyDescent="0.2">
      <c r="C539" s="110"/>
    </row>
    <row r="540" spans="3:3" s="69" customFormat="1" x14ac:dyDescent="0.2">
      <c r="C540" s="110"/>
    </row>
    <row r="541" spans="3:3" s="69" customFormat="1" x14ac:dyDescent="0.2">
      <c r="C541" s="110"/>
    </row>
    <row r="542" spans="3:3" s="69" customFormat="1" x14ac:dyDescent="0.2">
      <c r="C542" s="110"/>
    </row>
    <row r="543" spans="3:3" s="69" customFormat="1" x14ac:dyDescent="0.2">
      <c r="C543" s="110"/>
    </row>
    <row r="544" spans="3:3" s="69" customFormat="1" x14ac:dyDescent="0.2">
      <c r="C544" s="110"/>
    </row>
    <row r="545" spans="3:3" s="69" customFormat="1" x14ac:dyDescent="0.2">
      <c r="C545" s="110"/>
    </row>
    <row r="546" spans="3:3" s="69" customFormat="1" x14ac:dyDescent="0.2">
      <c r="C546" s="110"/>
    </row>
    <row r="547" spans="3:3" s="69" customFormat="1" x14ac:dyDescent="0.2">
      <c r="C547" s="110"/>
    </row>
    <row r="548" spans="3:3" s="69" customFormat="1" x14ac:dyDescent="0.2">
      <c r="C548" s="110"/>
    </row>
    <row r="549" spans="3:3" s="69" customFormat="1" x14ac:dyDescent="0.2">
      <c r="C549" s="110"/>
    </row>
    <row r="550" spans="3:3" s="69" customFormat="1" x14ac:dyDescent="0.2">
      <c r="C550" s="110"/>
    </row>
    <row r="551" spans="3:3" s="69" customFormat="1" x14ac:dyDescent="0.2">
      <c r="C551" s="110"/>
    </row>
    <row r="552" spans="3:3" s="69" customFormat="1" x14ac:dyDescent="0.2">
      <c r="C552" s="110"/>
    </row>
    <row r="553" spans="3:3" s="69" customFormat="1" x14ac:dyDescent="0.2">
      <c r="C553" s="110"/>
    </row>
    <row r="554" spans="3:3" s="69" customFormat="1" x14ac:dyDescent="0.2">
      <c r="C554" s="110"/>
    </row>
    <row r="555" spans="3:3" s="69" customFormat="1" x14ac:dyDescent="0.2">
      <c r="C555" s="110"/>
    </row>
    <row r="556" spans="3:3" s="69" customFormat="1" x14ac:dyDescent="0.2">
      <c r="C556" s="110"/>
    </row>
    <row r="557" spans="3:3" s="69" customFormat="1" x14ac:dyDescent="0.2">
      <c r="C557" s="110"/>
    </row>
    <row r="558" spans="3:3" s="69" customFormat="1" x14ac:dyDescent="0.2">
      <c r="C558" s="110"/>
    </row>
    <row r="559" spans="3:3" s="69" customFormat="1" x14ac:dyDescent="0.2">
      <c r="C559" s="110"/>
    </row>
    <row r="560" spans="3:3" s="69" customFormat="1" x14ac:dyDescent="0.2">
      <c r="C560" s="110"/>
    </row>
    <row r="561" spans="3:3" s="69" customFormat="1" x14ac:dyDescent="0.2">
      <c r="C561" s="110"/>
    </row>
    <row r="562" spans="3:3" s="69" customFormat="1" x14ac:dyDescent="0.2">
      <c r="C562" s="110"/>
    </row>
    <row r="563" spans="3:3" s="69" customFormat="1" x14ac:dyDescent="0.2">
      <c r="C563" s="110"/>
    </row>
    <row r="564" spans="3:3" s="69" customFormat="1" x14ac:dyDescent="0.2">
      <c r="C564" s="110"/>
    </row>
    <row r="565" spans="3:3" s="69" customFormat="1" x14ac:dyDescent="0.2">
      <c r="C565" s="110"/>
    </row>
    <row r="566" spans="3:3" s="69" customFormat="1" x14ac:dyDescent="0.2">
      <c r="C566" s="110"/>
    </row>
    <row r="567" spans="3:3" s="69" customFormat="1" x14ac:dyDescent="0.2">
      <c r="C567" s="110"/>
    </row>
    <row r="568" spans="3:3" s="69" customFormat="1" x14ac:dyDescent="0.2">
      <c r="C568" s="110"/>
    </row>
    <row r="569" spans="3:3" s="69" customFormat="1" x14ac:dyDescent="0.2">
      <c r="C569" s="110"/>
    </row>
    <row r="570" spans="3:3" s="69" customFormat="1" x14ac:dyDescent="0.2">
      <c r="C570" s="110"/>
    </row>
    <row r="571" spans="3:3" s="69" customFormat="1" x14ac:dyDescent="0.2">
      <c r="C571" s="110"/>
    </row>
    <row r="572" spans="3:3" s="69" customFormat="1" x14ac:dyDescent="0.2">
      <c r="C572" s="110"/>
    </row>
    <row r="573" spans="3:3" s="69" customFormat="1" x14ac:dyDescent="0.2">
      <c r="C573" s="110"/>
    </row>
    <row r="574" spans="3:3" s="69" customFormat="1" x14ac:dyDescent="0.2">
      <c r="C574" s="110"/>
    </row>
    <row r="575" spans="3:3" s="69" customFormat="1" x14ac:dyDescent="0.2">
      <c r="C575" s="110"/>
    </row>
    <row r="576" spans="3:3" s="69" customFormat="1" x14ac:dyDescent="0.2">
      <c r="C576" s="110"/>
    </row>
    <row r="577" spans="3:3" s="69" customFormat="1" x14ac:dyDescent="0.2">
      <c r="C577" s="110"/>
    </row>
    <row r="578" spans="3:3" s="69" customFormat="1" x14ac:dyDescent="0.2">
      <c r="C578" s="110"/>
    </row>
    <row r="579" spans="3:3" s="69" customFormat="1" x14ac:dyDescent="0.2">
      <c r="C579" s="110"/>
    </row>
    <row r="580" spans="3:3" s="69" customFormat="1" x14ac:dyDescent="0.2">
      <c r="C580" s="110"/>
    </row>
    <row r="581" spans="3:3" s="69" customFormat="1" x14ac:dyDescent="0.2">
      <c r="C581" s="110"/>
    </row>
    <row r="582" spans="3:3" s="69" customFormat="1" x14ac:dyDescent="0.2">
      <c r="C582" s="110"/>
    </row>
    <row r="583" spans="3:3" s="69" customFormat="1" x14ac:dyDescent="0.2">
      <c r="C583" s="110"/>
    </row>
    <row r="584" spans="3:3" s="69" customFormat="1" x14ac:dyDescent="0.2">
      <c r="C584" s="110"/>
    </row>
    <row r="585" spans="3:3" s="69" customFormat="1" x14ac:dyDescent="0.2">
      <c r="C585" s="110"/>
    </row>
    <row r="586" spans="3:3" s="69" customFormat="1" x14ac:dyDescent="0.2">
      <c r="C586" s="110"/>
    </row>
    <row r="587" spans="3:3" s="69" customFormat="1" x14ac:dyDescent="0.2">
      <c r="C587" s="110"/>
    </row>
    <row r="588" spans="3:3" s="69" customFormat="1" x14ac:dyDescent="0.2">
      <c r="C588" s="110"/>
    </row>
    <row r="589" spans="3:3" s="69" customFormat="1" x14ac:dyDescent="0.2">
      <c r="C589" s="110"/>
    </row>
    <row r="590" spans="3:3" s="69" customFormat="1" x14ac:dyDescent="0.2">
      <c r="C590" s="110"/>
    </row>
    <row r="591" spans="3:3" s="69" customFormat="1" x14ac:dyDescent="0.2">
      <c r="C591" s="110"/>
    </row>
    <row r="592" spans="3:3" s="69" customFormat="1" x14ac:dyDescent="0.2">
      <c r="C592" s="110"/>
    </row>
    <row r="593" spans="3:3" s="69" customFormat="1" x14ac:dyDescent="0.2">
      <c r="C593" s="110"/>
    </row>
    <row r="594" spans="3:3" s="69" customFormat="1" x14ac:dyDescent="0.2">
      <c r="C594" s="110"/>
    </row>
    <row r="595" spans="3:3" s="69" customFormat="1" x14ac:dyDescent="0.2">
      <c r="C595" s="110"/>
    </row>
    <row r="596" spans="3:3" s="69" customFormat="1" x14ac:dyDescent="0.2">
      <c r="C596" s="110"/>
    </row>
    <row r="597" spans="3:3" s="69" customFormat="1" x14ac:dyDescent="0.2">
      <c r="C597" s="110"/>
    </row>
    <row r="598" spans="3:3" s="69" customFormat="1" x14ac:dyDescent="0.2">
      <c r="C598" s="110"/>
    </row>
    <row r="599" spans="3:3" s="69" customFormat="1" x14ac:dyDescent="0.2">
      <c r="C599" s="110"/>
    </row>
    <row r="600" spans="3:3" s="69" customFormat="1" x14ac:dyDescent="0.2">
      <c r="C600" s="110"/>
    </row>
    <row r="601" spans="3:3" s="69" customFormat="1" x14ac:dyDescent="0.2">
      <c r="C601" s="110"/>
    </row>
    <row r="602" spans="3:3" s="69" customFormat="1" x14ac:dyDescent="0.2">
      <c r="C602" s="110"/>
    </row>
    <row r="603" spans="3:3" s="69" customFormat="1" x14ac:dyDescent="0.2">
      <c r="C603" s="110"/>
    </row>
    <row r="604" spans="3:3" s="69" customFormat="1" x14ac:dyDescent="0.2">
      <c r="C604" s="110"/>
    </row>
    <row r="605" spans="3:3" s="69" customFormat="1" x14ac:dyDescent="0.2">
      <c r="C605" s="110"/>
    </row>
    <row r="606" spans="3:3" s="69" customFormat="1" x14ac:dyDescent="0.2">
      <c r="C606" s="110"/>
    </row>
    <row r="607" spans="3:3" s="69" customFormat="1" x14ac:dyDescent="0.2">
      <c r="C607" s="110"/>
    </row>
    <row r="608" spans="3:3" s="69" customFormat="1" x14ac:dyDescent="0.2">
      <c r="C608" s="110"/>
    </row>
    <row r="609" spans="3:3" s="69" customFormat="1" x14ac:dyDescent="0.2">
      <c r="C609" s="110"/>
    </row>
    <row r="610" spans="3:3" s="69" customFormat="1" x14ac:dyDescent="0.2">
      <c r="C610" s="110"/>
    </row>
    <row r="611" spans="3:3" s="69" customFormat="1" x14ac:dyDescent="0.2">
      <c r="C611" s="110"/>
    </row>
    <row r="612" spans="3:3" s="69" customFormat="1" x14ac:dyDescent="0.2">
      <c r="C612" s="110"/>
    </row>
    <row r="613" spans="3:3" s="69" customFormat="1" x14ac:dyDescent="0.2">
      <c r="C613" s="110"/>
    </row>
    <row r="614" spans="3:3" s="69" customFormat="1" x14ac:dyDescent="0.2">
      <c r="C614" s="110"/>
    </row>
    <row r="615" spans="3:3" s="69" customFormat="1" x14ac:dyDescent="0.2">
      <c r="C615" s="110"/>
    </row>
    <row r="616" spans="3:3" s="69" customFormat="1" x14ac:dyDescent="0.2">
      <c r="C616" s="110"/>
    </row>
    <row r="617" spans="3:3" s="69" customFormat="1" x14ac:dyDescent="0.2">
      <c r="C617" s="110"/>
    </row>
    <row r="618" spans="3:3" s="69" customFormat="1" x14ac:dyDescent="0.2">
      <c r="C618" s="110"/>
    </row>
    <row r="619" spans="3:3" s="69" customFormat="1" x14ac:dyDescent="0.2">
      <c r="C619" s="110"/>
    </row>
    <row r="620" spans="3:3" s="69" customFormat="1" x14ac:dyDescent="0.2">
      <c r="C620" s="110"/>
    </row>
    <row r="621" spans="3:3" s="69" customFormat="1" x14ac:dyDescent="0.2">
      <c r="C621" s="110"/>
    </row>
    <row r="622" spans="3:3" s="69" customFormat="1" x14ac:dyDescent="0.2">
      <c r="C622" s="110"/>
    </row>
    <row r="623" spans="3:3" s="69" customFormat="1" x14ac:dyDescent="0.2">
      <c r="C623" s="110"/>
    </row>
    <row r="624" spans="3:3" s="69" customFormat="1" x14ac:dyDescent="0.2">
      <c r="C624" s="110"/>
    </row>
    <row r="625" spans="3:3" s="69" customFormat="1" x14ac:dyDescent="0.2">
      <c r="C625" s="110"/>
    </row>
    <row r="626" spans="3:3" s="69" customFormat="1" x14ac:dyDescent="0.2">
      <c r="C626" s="110"/>
    </row>
    <row r="627" spans="3:3" s="69" customFormat="1" x14ac:dyDescent="0.2">
      <c r="C627" s="110"/>
    </row>
    <row r="628" spans="3:3" s="69" customFormat="1" x14ac:dyDescent="0.2">
      <c r="C628" s="110"/>
    </row>
    <row r="629" spans="3:3" s="69" customFormat="1" x14ac:dyDescent="0.2">
      <c r="C629" s="110"/>
    </row>
    <row r="630" spans="3:3" s="69" customFormat="1" x14ac:dyDescent="0.2">
      <c r="C630" s="110"/>
    </row>
    <row r="631" spans="3:3" s="69" customFormat="1" x14ac:dyDescent="0.2">
      <c r="C631" s="110"/>
    </row>
    <row r="632" spans="3:3" s="69" customFormat="1" x14ac:dyDescent="0.2">
      <c r="C632" s="110"/>
    </row>
    <row r="633" spans="3:3" s="69" customFormat="1" x14ac:dyDescent="0.2">
      <c r="C633" s="110"/>
    </row>
    <row r="634" spans="3:3" s="69" customFormat="1" x14ac:dyDescent="0.2">
      <c r="C634" s="110"/>
    </row>
    <row r="635" spans="3:3" s="69" customFormat="1" x14ac:dyDescent="0.2">
      <c r="C635" s="110"/>
    </row>
    <row r="636" spans="3:3" s="69" customFormat="1" x14ac:dyDescent="0.2">
      <c r="C636" s="110"/>
    </row>
    <row r="637" spans="3:3" s="69" customFormat="1" x14ac:dyDescent="0.2">
      <c r="C637" s="110"/>
    </row>
    <row r="638" spans="3:3" s="69" customFormat="1" x14ac:dyDescent="0.2">
      <c r="C638" s="110"/>
    </row>
    <row r="639" spans="3:3" s="69" customFormat="1" x14ac:dyDescent="0.2">
      <c r="C639" s="110"/>
    </row>
    <row r="640" spans="3:3" s="69" customFormat="1" x14ac:dyDescent="0.2">
      <c r="C640" s="110"/>
    </row>
    <row r="641" spans="3:3" s="69" customFormat="1" x14ac:dyDescent="0.2">
      <c r="C641" s="110"/>
    </row>
    <row r="642" spans="3:3" s="69" customFormat="1" x14ac:dyDescent="0.2">
      <c r="C642" s="110"/>
    </row>
    <row r="643" spans="3:3" s="69" customFormat="1" x14ac:dyDescent="0.2">
      <c r="C643" s="110"/>
    </row>
    <row r="644" spans="3:3" s="69" customFormat="1" x14ac:dyDescent="0.2">
      <c r="C644" s="110"/>
    </row>
    <row r="645" spans="3:3" s="69" customFormat="1" x14ac:dyDescent="0.2">
      <c r="C645" s="110"/>
    </row>
    <row r="646" spans="3:3" s="69" customFormat="1" x14ac:dyDescent="0.2">
      <c r="C646" s="110"/>
    </row>
    <row r="647" spans="3:3" s="69" customFormat="1" x14ac:dyDescent="0.2">
      <c r="C647" s="110"/>
    </row>
    <row r="648" spans="3:3" s="69" customFormat="1" x14ac:dyDescent="0.2">
      <c r="C648" s="110"/>
    </row>
    <row r="649" spans="3:3" s="69" customFormat="1" x14ac:dyDescent="0.2">
      <c r="C649" s="110"/>
    </row>
    <row r="650" spans="3:3" s="69" customFormat="1" x14ac:dyDescent="0.2">
      <c r="C650" s="110"/>
    </row>
    <row r="651" spans="3:3" s="69" customFormat="1" x14ac:dyDescent="0.2">
      <c r="C651" s="110"/>
    </row>
    <row r="652" spans="3:3" s="69" customFormat="1" x14ac:dyDescent="0.2">
      <c r="C652" s="110"/>
    </row>
    <row r="653" spans="3:3" s="69" customFormat="1" x14ac:dyDescent="0.2">
      <c r="C653" s="110"/>
    </row>
    <row r="654" spans="3:3" s="69" customFormat="1" x14ac:dyDescent="0.2">
      <c r="C654" s="110"/>
    </row>
    <row r="655" spans="3:3" s="69" customFormat="1" x14ac:dyDescent="0.2">
      <c r="C655" s="110"/>
    </row>
    <row r="656" spans="3:3" s="69" customFormat="1" x14ac:dyDescent="0.2">
      <c r="C656" s="110"/>
    </row>
    <row r="657" spans="3:3" s="69" customFormat="1" x14ac:dyDescent="0.2">
      <c r="C657" s="110"/>
    </row>
    <row r="658" spans="3:3" s="69" customFormat="1" x14ac:dyDescent="0.2">
      <c r="C658" s="110"/>
    </row>
    <row r="659" spans="3:3" s="69" customFormat="1" x14ac:dyDescent="0.2">
      <c r="C659" s="110"/>
    </row>
    <row r="660" spans="3:3" s="69" customFormat="1" x14ac:dyDescent="0.2">
      <c r="C660" s="110"/>
    </row>
    <row r="661" spans="3:3" s="69" customFormat="1" x14ac:dyDescent="0.2">
      <c r="C661" s="110"/>
    </row>
    <row r="662" spans="3:3" s="69" customFormat="1" x14ac:dyDescent="0.2">
      <c r="C662" s="110"/>
    </row>
    <row r="663" spans="3:3" s="69" customFormat="1" x14ac:dyDescent="0.2">
      <c r="C663" s="110"/>
    </row>
    <row r="664" spans="3:3" s="69" customFormat="1" x14ac:dyDescent="0.2">
      <c r="C664" s="110"/>
    </row>
    <row r="665" spans="3:3" s="69" customFormat="1" x14ac:dyDescent="0.2">
      <c r="C665" s="110"/>
    </row>
    <row r="666" spans="3:3" s="69" customFormat="1" x14ac:dyDescent="0.2">
      <c r="C666" s="110"/>
    </row>
    <row r="667" spans="3:3" s="69" customFormat="1" x14ac:dyDescent="0.2">
      <c r="C667" s="110"/>
    </row>
    <row r="668" spans="3:3" s="69" customFormat="1" x14ac:dyDescent="0.2">
      <c r="C668" s="110"/>
    </row>
    <row r="669" spans="3:3" s="69" customFormat="1" x14ac:dyDescent="0.2">
      <c r="C669" s="110"/>
    </row>
    <row r="670" spans="3:3" s="69" customFormat="1" x14ac:dyDescent="0.2">
      <c r="C670" s="110"/>
    </row>
    <row r="671" spans="3:3" s="69" customFormat="1" x14ac:dyDescent="0.2">
      <c r="C671" s="110"/>
    </row>
    <row r="672" spans="3:3" s="69" customFormat="1" x14ac:dyDescent="0.2">
      <c r="C672" s="110"/>
    </row>
    <row r="673" spans="3:3" s="69" customFormat="1" x14ac:dyDescent="0.2">
      <c r="C673" s="110"/>
    </row>
    <row r="674" spans="3:3" s="69" customFormat="1" x14ac:dyDescent="0.2">
      <c r="C674" s="110"/>
    </row>
    <row r="675" spans="3:3" s="69" customFormat="1" x14ac:dyDescent="0.2">
      <c r="C675" s="110"/>
    </row>
    <row r="676" spans="3:3" s="69" customFormat="1" x14ac:dyDescent="0.2">
      <c r="C676" s="110"/>
    </row>
    <row r="677" spans="3:3" s="69" customFormat="1" x14ac:dyDescent="0.2">
      <c r="C677" s="110"/>
    </row>
    <row r="678" spans="3:3" s="69" customFormat="1" x14ac:dyDescent="0.2">
      <c r="C678" s="110"/>
    </row>
    <row r="679" spans="3:3" s="69" customFormat="1" x14ac:dyDescent="0.2">
      <c r="C679" s="110"/>
    </row>
    <row r="680" spans="3:3" s="69" customFormat="1" x14ac:dyDescent="0.2">
      <c r="C680" s="110"/>
    </row>
    <row r="681" spans="3:3" s="69" customFormat="1" x14ac:dyDescent="0.2">
      <c r="C681" s="110"/>
    </row>
    <row r="682" spans="3:3" s="69" customFormat="1" x14ac:dyDescent="0.2">
      <c r="C682" s="110"/>
    </row>
    <row r="683" spans="3:3" s="69" customFormat="1" x14ac:dyDescent="0.2">
      <c r="C683" s="110"/>
    </row>
    <row r="684" spans="3:3" s="69" customFormat="1" x14ac:dyDescent="0.2">
      <c r="C684" s="110"/>
    </row>
    <row r="685" spans="3:3" s="69" customFormat="1" x14ac:dyDescent="0.2">
      <c r="C685" s="110"/>
    </row>
    <row r="686" spans="3:3" s="69" customFormat="1" x14ac:dyDescent="0.2">
      <c r="C686" s="110"/>
    </row>
    <row r="687" spans="3:3" s="69" customFormat="1" x14ac:dyDescent="0.2">
      <c r="C687" s="110"/>
    </row>
    <row r="688" spans="3:3" s="69" customFormat="1" x14ac:dyDescent="0.2">
      <c r="C688" s="110"/>
    </row>
    <row r="689" spans="3:3" s="69" customFormat="1" x14ac:dyDescent="0.2">
      <c r="C689" s="110"/>
    </row>
    <row r="690" spans="3:3" s="69" customFormat="1" x14ac:dyDescent="0.2">
      <c r="C690" s="110"/>
    </row>
    <row r="691" spans="3:3" s="69" customFormat="1" x14ac:dyDescent="0.2">
      <c r="C691" s="110"/>
    </row>
    <row r="692" spans="3:3" s="69" customFormat="1" x14ac:dyDescent="0.2">
      <c r="C692" s="110"/>
    </row>
    <row r="693" spans="3:3" s="69" customFormat="1" x14ac:dyDescent="0.2">
      <c r="C693" s="110"/>
    </row>
    <row r="694" spans="3:3" s="69" customFormat="1" x14ac:dyDescent="0.2">
      <c r="C694" s="110"/>
    </row>
    <row r="695" spans="3:3" s="69" customFormat="1" x14ac:dyDescent="0.2">
      <c r="C695" s="110"/>
    </row>
    <row r="696" spans="3:3" s="69" customFormat="1" x14ac:dyDescent="0.2">
      <c r="C696" s="110"/>
    </row>
    <row r="697" spans="3:3" s="69" customFormat="1" x14ac:dyDescent="0.2">
      <c r="C697" s="110"/>
    </row>
    <row r="698" spans="3:3" s="69" customFormat="1" x14ac:dyDescent="0.2">
      <c r="C698" s="110"/>
    </row>
    <row r="699" spans="3:3" s="69" customFormat="1" x14ac:dyDescent="0.2">
      <c r="C699" s="110"/>
    </row>
    <row r="700" spans="3:3" s="69" customFormat="1" x14ac:dyDescent="0.2">
      <c r="C700" s="110"/>
    </row>
    <row r="701" spans="3:3" s="69" customFormat="1" x14ac:dyDescent="0.2">
      <c r="C701" s="110"/>
    </row>
    <row r="702" spans="3:3" s="69" customFormat="1" x14ac:dyDescent="0.2">
      <c r="C702" s="110"/>
    </row>
    <row r="703" spans="3:3" s="69" customFormat="1" x14ac:dyDescent="0.2">
      <c r="C703" s="110"/>
    </row>
    <row r="704" spans="3:3" s="69" customFormat="1" x14ac:dyDescent="0.2">
      <c r="C704" s="110"/>
    </row>
    <row r="705" spans="3:3" s="69" customFormat="1" x14ac:dyDescent="0.2">
      <c r="C705" s="110"/>
    </row>
    <row r="706" spans="3:3" s="69" customFormat="1" x14ac:dyDescent="0.2">
      <c r="C706" s="110"/>
    </row>
    <row r="707" spans="3:3" s="69" customFormat="1" x14ac:dyDescent="0.2">
      <c r="C707" s="110"/>
    </row>
    <row r="708" spans="3:3" s="69" customFormat="1" x14ac:dyDescent="0.2">
      <c r="C708" s="110"/>
    </row>
    <row r="709" spans="3:3" s="69" customFormat="1" x14ac:dyDescent="0.2">
      <c r="C709" s="110"/>
    </row>
    <row r="710" spans="3:3" s="69" customFormat="1" x14ac:dyDescent="0.2">
      <c r="C710" s="110"/>
    </row>
    <row r="711" spans="3:3" s="69" customFormat="1" x14ac:dyDescent="0.2">
      <c r="C711" s="110"/>
    </row>
    <row r="712" spans="3:3" s="69" customFormat="1" x14ac:dyDescent="0.2">
      <c r="C712" s="110"/>
    </row>
    <row r="713" spans="3:3" s="69" customFormat="1" x14ac:dyDescent="0.2">
      <c r="C713" s="110"/>
    </row>
    <row r="714" spans="3:3" s="69" customFormat="1" x14ac:dyDescent="0.2">
      <c r="C714" s="110"/>
    </row>
    <row r="715" spans="3:3" s="69" customFormat="1" x14ac:dyDescent="0.2">
      <c r="C715" s="110"/>
    </row>
    <row r="716" spans="3:3" s="69" customFormat="1" x14ac:dyDescent="0.2">
      <c r="C716" s="110"/>
    </row>
    <row r="717" spans="3:3" s="69" customFormat="1" x14ac:dyDescent="0.2">
      <c r="C717" s="110"/>
    </row>
    <row r="718" spans="3:3" s="69" customFormat="1" x14ac:dyDescent="0.2">
      <c r="C718" s="110"/>
    </row>
    <row r="719" spans="3:3" s="69" customFormat="1" x14ac:dyDescent="0.2">
      <c r="C719" s="110"/>
    </row>
    <row r="720" spans="3:3" s="69" customFormat="1" x14ac:dyDescent="0.2">
      <c r="C720" s="110"/>
    </row>
    <row r="721" spans="3:3" s="69" customFormat="1" x14ac:dyDescent="0.2">
      <c r="C721" s="110"/>
    </row>
    <row r="722" spans="3:3" s="69" customFormat="1" x14ac:dyDescent="0.2">
      <c r="C722" s="110"/>
    </row>
    <row r="723" spans="3:3" s="69" customFormat="1" x14ac:dyDescent="0.2">
      <c r="C723" s="110"/>
    </row>
    <row r="724" spans="3:3" s="69" customFormat="1" x14ac:dyDescent="0.2">
      <c r="C724" s="110"/>
    </row>
    <row r="725" spans="3:3" s="69" customFormat="1" x14ac:dyDescent="0.2">
      <c r="C725" s="110"/>
    </row>
    <row r="726" spans="3:3" s="69" customFormat="1" x14ac:dyDescent="0.2">
      <c r="C726" s="110"/>
    </row>
    <row r="727" spans="3:3" s="69" customFormat="1" x14ac:dyDescent="0.2">
      <c r="C727" s="110"/>
    </row>
    <row r="728" spans="3:3" s="69" customFormat="1" x14ac:dyDescent="0.2">
      <c r="C728" s="110"/>
    </row>
    <row r="729" spans="3:3" s="69" customFormat="1" x14ac:dyDescent="0.2">
      <c r="C729" s="110"/>
    </row>
    <row r="730" spans="3:3" s="69" customFormat="1" x14ac:dyDescent="0.2">
      <c r="C730" s="110"/>
    </row>
    <row r="731" spans="3:3" s="69" customFormat="1" x14ac:dyDescent="0.2">
      <c r="C731" s="110"/>
    </row>
    <row r="732" spans="3:3" s="69" customFormat="1" x14ac:dyDescent="0.2">
      <c r="C732" s="110"/>
    </row>
    <row r="733" spans="3:3" s="69" customFormat="1" x14ac:dyDescent="0.2">
      <c r="C733" s="110"/>
    </row>
    <row r="734" spans="3:3" s="69" customFormat="1" x14ac:dyDescent="0.2">
      <c r="C734" s="110"/>
    </row>
    <row r="735" spans="3:3" s="69" customFormat="1" x14ac:dyDescent="0.2">
      <c r="C735" s="110"/>
    </row>
    <row r="736" spans="3:3" s="69" customFormat="1" x14ac:dyDescent="0.2">
      <c r="C736" s="110"/>
    </row>
    <row r="737" spans="3:3" s="69" customFormat="1" x14ac:dyDescent="0.2">
      <c r="C737" s="110"/>
    </row>
    <row r="738" spans="3:3" s="69" customFormat="1" x14ac:dyDescent="0.2">
      <c r="C738" s="110"/>
    </row>
    <row r="739" spans="3:3" s="69" customFormat="1" x14ac:dyDescent="0.2">
      <c r="C739" s="110"/>
    </row>
    <row r="740" spans="3:3" s="69" customFormat="1" x14ac:dyDescent="0.2">
      <c r="C740" s="110"/>
    </row>
    <row r="741" spans="3:3" s="69" customFormat="1" x14ac:dyDescent="0.2">
      <c r="C741" s="110"/>
    </row>
    <row r="742" spans="3:3" s="69" customFormat="1" x14ac:dyDescent="0.2">
      <c r="C742" s="110"/>
    </row>
    <row r="743" spans="3:3" s="69" customFormat="1" x14ac:dyDescent="0.2">
      <c r="C743" s="110"/>
    </row>
    <row r="744" spans="3:3" s="69" customFormat="1" x14ac:dyDescent="0.2">
      <c r="C744" s="110"/>
    </row>
    <row r="745" spans="3:3" s="69" customFormat="1" x14ac:dyDescent="0.2">
      <c r="C745" s="110"/>
    </row>
    <row r="746" spans="3:3" s="69" customFormat="1" x14ac:dyDescent="0.2">
      <c r="C746" s="110"/>
    </row>
    <row r="747" spans="3:3" s="69" customFormat="1" x14ac:dyDescent="0.2">
      <c r="C747" s="110"/>
    </row>
    <row r="748" spans="3:3" s="69" customFormat="1" x14ac:dyDescent="0.2">
      <c r="C748" s="110"/>
    </row>
    <row r="749" spans="3:3" s="69" customFormat="1" x14ac:dyDescent="0.2">
      <c r="C749" s="110"/>
    </row>
    <row r="750" spans="3:3" s="69" customFormat="1" x14ac:dyDescent="0.2">
      <c r="C750" s="110"/>
    </row>
    <row r="751" spans="3:3" s="69" customFormat="1" x14ac:dyDescent="0.2">
      <c r="C751" s="110"/>
    </row>
    <row r="752" spans="3:3" s="69" customFormat="1" x14ac:dyDescent="0.2">
      <c r="C752" s="110"/>
    </row>
    <row r="753" spans="3:3" s="69" customFormat="1" x14ac:dyDescent="0.2">
      <c r="C753" s="110"/>
    </row>
    <row r="754" spans="3:3" s="69" customFormat="1" x14ac:dyDescent="0.2">
      <c r="C754" s="110"/>
    </row>
    <row r="755" spans="3:3" s="69" customFormat="1" x14ac:dyDescent="0.2">
      <c r="C755" s="110"/>
    </row>
    <row r="756" spans="3:3" s="69" customFormat="1" x14ac:dyDescent="0.2">
      <c r="C756" s="110"/>
    </row>
    <row r="757" spans="3:3" s="69" customFormat="1" x14ac:dyDescent="0.2">
      <c r="C757" s="110"/>
    </row>
    <row r="758" spans="3:3" s="69" customFormat="1" x14ac:dyDescent="0.2">
      <c r="C758" s="110"/>
    </row>
    <row r="759" spans="3:3" s="69" customFormat="1" x14ac:dyDescent="0.2">
      <c r="C759" s="110"/>
    </row>
    <row r="760" spans="3:3" s="69" customFormat="1" x14ac:dyDescent="0.2">
      <c r="C760" s="110"/>
    </row>
    <row r="761" spans="3:3" s="69" customFormat="1" x14ac:dyDescent="0.2">
      <c r="C761" s="110"/>
    </row>
    <row r="762" spans="3:3" s="69" customFormat="1" x14ac:dyDescent="0.2">
      <c r="C762" s="110"/>
    </row>
    <row r="763" spans="3:3" s="69" customFormat="1" x14ac:dyDescent="0.2">
      <c r="C763" s="110"/>
    </row>
    <row r="764" spans="3:3" s="69" customFormat="1" x14ac:dyDescent="0.2">
      <c r="C764" s="110"/>
    </row>
    <row r="765" spans="3:3" s="69" customFormat="1" x14ac:dyDescent="0.2">
      <c r="C765" s="110"/>
    </row>
    <row r="766" spans="3:3" s="69" customFormat="1" x14ac:dyDescent="0.2">
      <c r="C766" s="110"/>
    </row>
    <row r="767" spans="3:3" s="69" customFormat="1" x14ac:dyDescent="0.2">
      <c r="C767" s="110"/>
    </row>
    <row r="768" spans="3:3" s="69" customFormat="1" x14ac:dyDescent="0.2">
      <c r="C768" s="110"/>
    </row>
    <row r="769" spans="3:3" s="69" customFormat="1" x14ac:dyDescent="0.2">
      <c r="C769" s="110"/>
    </row>
    <row r="770" spans="3:3" s="69" customFormat="1" x14ac:dyDescent="0.2">
      <c r="C770" s="110"/>
    </row>
    <row r="771" spans="3:3" s="69" customFormat="1" x14ac:dyDescent="0.2">
      <c r="C771" s="110"/>
    </row>
    <row r="772" spans="3:3" s="69" customFormat="1" x14ac:dyDescent="0.2">
      <c r="C772" s="110"/>
    </row>
    <row r="773" spans="3:3" s="69" customFormat="1" x14ac:dyDescent="0.2">
      <c r="C773" s="110"/>
    </row>
    <row r="774" spans="3:3" s="69" customFormat="1" x14ac:dyDescent="0.2">
      <c r="C774" s="110"/>
    </row>
    <row r="775" spans="3:3" s="69" customFormat="1" x14ac:dyDescent="0.2">
      <c r="C775" s="110"/>
    </row>
    <row r="776" spans="3:3" s="69" customFormat="1" x14ac:dyDescent="0.2">
      <c r="C776" s="110"/>
    </row>
    <row r="777" spans="3:3" s="69" customFormat="1" x14ac:dyDescent="0.2">
      <c r="C777" s="110"/>
    </row>
    <row r="778" spans="3:3" s="69" customFormat="1" x14ac:dyDescent="0.2">
      <c r="C778" s="110"/>
    </row>
    <row r="779" spans="3:3" s="69" customFormat="1" x14ac:dyDescent="0.2">
      <c r="C779" s="110"/>
    </row>
    <row r="780" spans="3:3" s="69" customFormat="1" x14ac:dyDescent="0.2">
      <c r="C780" s="110"/>
    </row>
    <row r="781" spans="3:3" s="69" customFormat="1" x14ac:dyDescent="0.2">
      <c r="C781" s="110"/>
    </row>
    <row r="782" spans="3:3" s="69" customFormat="1" x14ac:dyDescent="0.2">
      <c r="C782" s="110"/>
    </row>
    <row r="783" spans="3:3" s="69" customFormat="1" x14ac:dyDescent="0.2">
      <c r="C783" s="110"/>
    </row>
    <row r="784" spans="3:3" s="69" customFormat="1" x14ac:dyDescent="0.2">
      <c r="C784" s="110"/>
    </row>
    <row r="785" spans="3:3" s="69" customFormat="1" x14ac:dyDescent="0.2">
      <c r="C785" s="110"/>
    </row>
    <row r="786" spans="3:3" s="69" customFormat="1" x14ac:dyDescent="0.2">
      <c r="C786" s="110"/>
    </row>
    <row r="787" spans="3:3" s="69" customFormat="1" x14ac:dyDescent="0.2">
      <c r="C787" s="110"/>
    </row>
    <row r="788" spans="3:3" s="69" customFormat="1" x14ac:dyDescent="0.2">
      <c r="C788" s="110"/>
    </row>
    <row r="789" spans="3:3" s="69" customFormat="1" x14ac:dyDescent="0.2">
      <c r="C789" s="110"/>
    </row>
    <row r="790" spans="3:3" s="69" customFormat="1" x14ac:dyDescent="0.2">
      <c r="C790" s="110"/>
    </row>
    <row r="791" spans="3:3" s="69" customFormat="1" x14ac:dyDescent="0.2">
      <c r="C791" s="110"/>
    </row>
    <row r="792" spans="3:3" s="69" customFormat="1" x14ac:dyDescent="0.2">
      <c r="C792" s="110"/>
    </row>
    <row r="793" spans="3:3" s="69" customFormat="1" x14ac:dyDescent="0.2">
      <c r="C793" s="110"/>
    </row>
    <row r="794" spans="3:3" s="69" customFormat="1" x14ac:dyDescent="0.2">
      <c r="C794" s="110"/>
    </row>
    <row r="795" spans="3:3" s="69" customFormat="1" x14ac:dyDescent="0.2">
      <c r="C795" s="110"/>
    </row>
    <row r="796" spans="3:3" s="69" customFormat="1" x14ac:dyDescent="0.2">
      <c r="C796" s="110"/>
    </row>
    <row r="797" spans="3:3" s="69" customFormat="1" x14ac:dyDescent="0.2">
      <c r="C797" s="110"/>
    </row>
    <row r="798" spans="3:3" s="69" customFormat="1" x14ac:dyDescent="0.2">
      <c r="C798" s="110"/>
    </row>
    <row r="799" spans="3:3" s="69" customFormat="1" x14ac:dyDescent="0.2">
      <c r="C799" s="110"/>
    </row>
    <row r="800" spans="3:3" s="69" customFormat="1" x14ac:dyDescent="0.2">
      <c r="C800" s="110"/>
    </row>
    <row r="801" spans="3:3" s="69" customFormat="1" x14ac:dyDescent="0.2">
      <c r="C801" s="110"/>
    </row>
    <row r="802" spans="3:3" s="69" customFormat="1" x14ac:dyDescent="0.2">
      <c r="C802" s="110"/>
    </row>
    <row r="803" spans="3:3" s="69" customFormat="1" x14ac:dyDescent="0.2">
      <c r="C803" s="110"/>
    </row>
    <row r="804" spans="3:3" s="69" customFormat="1" x14ac:dyDescent="0.2">
      <c r="C804" s="110"/>
    </row>
    <row r="805" spans="3:3" s="69" customFormat="1" x14ac:dyDescent="0.2">
      <c r="C805" s="110"/>
    </row>
    <row r="806" spans="3:3" s="69" customFormat="1" x14ac:dyDescent="0.2">
      <c r="C806" s="110"/>
    </row>
    <row r="807" spans="3:3" s="69" customFormat="1" x14ac:dyDescent="0.2">
      <c r="C807" s="110"/>
    </row>
    <row r="808" spans="3:3" s="69" customFormat="1" x14ac:dyDescent="0.2">
      <c r="C808" s="110"/>
    </row>
    <row r="809" spans="3:3" s="69" customFormat="1" x14ac:dyDescent="0.2">
      <c r="C809" s="110"/>
    </row>
    <row r="810" spans="3:3" s="69" customFormat="1" x14ac:dyDescent="0.2">
      <c r="C810" s="110"/>
    </row>
    <row r="811" spans="3:3" s="69" customFormat="1" x14ac:dyDescent="0.2">
      <c r="C811" s="110"/>
    </row>
    <row r="812" spans="3:3" s="69" customFormat="1" x14ac:dyDescent="0.2">
      <c r="C812" s="110"/>
    </row>
    <row r="813" spans="3:3" s="69" customFormat="1" x14ac:dyDescent="0.2">
      <c r="C813" s="110"/>
    </row>
    <row r="814" spans="3:3" s="69" customFormat="1" x14ac:dyDescent="0.2">
      <c r="C814" s="110"/>
    </row>
    <row r="815" spans="3:3" s="69" customFormat="1" x14ac:dyDescent="0.2">
      <c r="C815" s="110"/>
    </row>
    <row r="816" spans="3:3" s="69" customFormat="1" x14ac:dyDescent="0.2">
      <c r="C816" s="110"/>
    </row>
    <row r="817" spans="3:3" s="69" customFormat="1" x14ac:dyDescent="0.2">
      <c r="C817" s="110"/>
    </row>
    <row r="818" spans="3:3" s="69" customFormat="1" x14ac:dyDescent="0.2">
      <c r="C818" s="110"/>
    </row>
    <row r="819" spans="3:3" s="69" customFormat="1" x14ac:dyDescent="0.2">
      <c r="C819" s="110"/>
    </row>
    <row r="820" spans="3:3" s="69" customFormat="1" x14ac:dyDescent="0.2">
      <c r="C820" s="110"/>
    </row>
    <row r="821" spans="3:3" s="69" customFormat="1" x14ac:dyDescent="0.2">
      <c r="C821" s="110"/>
    </row>
    <row r="822" spans="3:3" s="69" customFormat="1" x14ac:dyDescent="0.2">
      <c r="C822" s="110"/>
    </row>
    <row r="823" spans="3:3" s="69" customFormat="1" x14ac:dyDescent="0.2">
      <c r="C823" s="110"/>
    </row>
    <row r="824" spans="3:3" s="69" customFormat="1" x14ac:dyDescent="0.2">
      <c r="C824" s="110"/>
    </row>
    <row r="825" spans="3:3" s="69" customFormat="1" x14ac:dyDescent="0.2">
      <c r="C825" s="110"/>
    </row>
    <row r="826" spans="3:3" s="69" customFormat="1" x14ac:dyDescent="0.2">
      <c r="C826" s="110"/>
    </row>
    <row r="827" spans="3:3" s="69" customFormat="1" x14ac:dyDescent="0.2">
      <c r="C827" s="110"/>
    </row>
    <row r="828" spans="3:3" s="69" customFormat="1" x14ac:dyDescent="0.2">
      <c r="C828" s="110"/>
    </row>
    <row r="829" spans="3:3" s="69" customFormat="1" x14ac:dyDescent="0.2">
      <c r="C829" s="110"/>
    </row>
    <row r="830" spans="3:3" s="69" customFormat="1" x14ac:dyDescent="0.2">
      <c r="C830" s="110"/>
    </row>
    <row r="831" spans="3:3" s="69" customFormat="1" x14ac:dyDescent="0.2">
      <c r="C831" s="110"/>
    </row>
    <row r="832" spans="3:3" s="69" customFormat="1" x14ac:dyDescent="0.2">
      <c r="C832" s="110"/>
    </row>
    <row r="833" spans="3:3" s="69" customFormat="1" x14ac:dyDescent="0.2">
      <c r="C833" s="110"/>
    </row>
    <row r="834" spans="3:3" s="69" customFormat="1" x14ac:dyDescent="0.2">
      <c r="C834" s="110"/>
    </row>
    <row r="835" spans="3:3" s="69" customFormat="1" x14ac:dyDescent="0.2">
      <c r="C835" s="110"/>
    </row>
    <row r="836" spans="3:3" s="69" customFormat="1" x14ac:dyDescent="0.2">
      <c r="C836" s="110"/>
    </row>
    <row r="837" spans="3:3" s="69" customFormat="1" x14ac:dyDescent="0.2">
      <c r="C837" s="110"/>
    </row>
    <row r="838" spans="3:3" s="69" customFormat="1" x14ac:dyDescent="0.2">
      <c r="C838" s="110"/>
    </row>
    <row r="839" spans="3:3" s="69" customFormat="1" x14ac:dyDescent="0.2">
      <c r="C839" s="110"/>
    </row>
    <row r="840" spans="3:3" s="69" customFormat="1" x14ac:dyDescent="0.2">
      <c r="C840" s="110"/>
    </row>
    <row r="841" spans="3:3" s="69" customFormat="1" x14ac:dyDescent="0.2">
      <c r="C841" s="110"/>
    </row>
    <row r="842" spans="3:3" s="69" customFormat="1" x14ac:dyDescent="0.2">
      <c r="C842" s="110"/>
    </row>
    <row r="843" spans="3:3" s="69" customFormat="1" x14ac:dyDescent="0.2">
      <c r="C843" s="110"/>
    </row>
    <row r="844" spans="3:3" s="69" customFormat="1" x14ac:dyDescent="0.2">
      <c r="C844" s="110"/>
    </row>
    <row r="845" spans="3:3" s="69" customFormat="1" x14ac:dyDescent="0.2">
      <c r="C845" s="110"/>
    </row>
    <row r="846" spans="3:3" s="69" customFormat="1" x14ac:dyDescent="0.2">
      <c r="C846" s="110"/>
    </row>
    <row r="847" spans="3:3" s="69" customFormat="1" x14ac:dyDescent="0.2">
      <c r="C847" s="110"/>
    </row>
    <row r="848" spans="3:3" s="69" customFormat="1" x14ac:dyDescent="0.2">
      <c r="C848" s="110"/>
    </row>
    <row r="849" spans="3:3" s="69" customFormat="1" x14ac:dyDescent="0.2">
      <c r="C849" s="110"/>
    </row>
    <row r="850" spans="3:3" s="69" customFormat="1" x14ac:dyDescent="0.2">
      <c r="C850" s="110"/>
    </row>
    <row r="851" spans="3:3" s="69" customFormat="1" x14ac:dyDescent="0.2">
      <c r="C851" s="110"/>
    </row>
    <row r="852" spans="3:3" s="69" customFormat="1" x14ac:dyDescent="0.2">
      <c r="C852" s="110"/>
    </row>
    <row r="853" spans="3:3" s="69" customFormat="1" x14ac:dyDescent="0.2">
      <c r="C853" s="110"/>
    </row>
    <row r="854" spans="3:3" s="69" customFormat="1" x14ac:dyDescent="0.2">
      <c r="C854" s="110"/>
    </row>
    <row r="855" spans="3:3" s="69" customFormat="1" x14ac:dyDescent="0.2">
      <c r="C855" s="110"/>
    </row>
    <row r="856" spans="3:3" s="69" customFormat="1" x14ac:dyDescent="0.2">
      <c r="C856" s="110"/>
    </row>
    <row r="857" spans="3:3" s="69" customFormat="1" x14ac:dyDescent="0.2">
      <c r="C857" s="110"/>
    </row>
    <row r="858" spans="3:3" s="69" customFormat="1" x14ac:dyDescent="0.2">
      <c r="C858" s="110"/>
    </row>
    <row r="859" spans="3:3" s="69" customFormat="1" x14ac:dyDescent="0.2">
      <c r="C859" s="110"/>
    </row>
    <row r="860" spans="3:3" s="69" customFormat="1" x14ac:dyDescent="0.2">
      <c r="C860" s="110"/>
    </row>
    <row r="861" spans="3:3" s="69" customFormat="1" x14ac:dyDescent="0.2">
      <c r="C861" s="110"/>
    </row>
    <row r="862" spans="3:3" s="69" customFormat="1" x14ac:dyDescent="0.2">
      <c r="C862" s="110"/>
    </row>
    <row r="863" spans="3:3" s="69" customFormat="1" x14ac:dyDescent="0.2">
      <c r="C863" s="110"/>
    </row>
    <row r="864" spans="3:3" s="69" customFormat="1" x14ac:dyDescent="0.2">
      <c r="C864" s="110"/>
    </row>
    <row r="865" spans="3:3" s="69" customFormat="1" x14ac:dyDescent="0.2">
      <c r="C865" s="110"/>
    </row>
    <row r="866" spans="3:3" s="69" customFormat="1" x14ac:dyDescent="0.2">
      <c r="C866" s="110"/>
    </row>
    <row r="867" spans="3:3" s="69" customFormat="1" x14ac:dyDescent="0.2">
      <c r="C867" s="110"/>
    </row>
    <row r="868" spans="3:3" s="69" customFormat="1" x14ac:dyDescent="0.2">
      <c r="C868" s="110"/>
    </row>
    <row r="869" spans="3:3" s="69" customFormat="1" x14ac:dyDescent="0.2">
      <c r="C869" s="110"/>
    </row>
    <row r="870" spans="3:3" s="69" customFormat="1" x14ac:dyDescent="0.2">
      <c r="C870" s="110"/>
    </row>
    <row r="871" spans="3:3" s="69" customFormat="1" x14ac:dyDescent="0.2">
      <c r="C871" s="110"/>
    </row>
    <row r="872" spans="3:3" s="69" customFormat="1" x14ac:dyDescent="0.2">
      <c r="C872" s="110"/>
    </row>
    <row r="873" spans="3:3" s="69" customFormat="1" x14ac:dyDescent="0.2">
      <c r="C873" s="110"/>
    </row>
    <row r="874" spans="3:3" s="69" customFormat="1" x14ac:dyDescent="0.2">
      <c r="C874" s="110"/>
    </row>
    <row r="875" spans="3:3" s="69" customFormat="1" x14ac:dyDescent="0.2">
      <c r="C875" s="110"/>
    </row>
    <row r="876" spans="3:3" s="69" customFormat="1" x14ac:dyDescent="0.2">
      <c r="C876" s="110"/>
    </row>
    <row r="877" spans="3:3" s="69" customFormat="1" x14ac:dyDescent="0.2">
      <c r="C877" s="110"/>
    </row>
    <row r="878" spans="3:3" s="69" customFormat="1" x14ac:dyDescent="0.2">
      <c r="C878" s="110"/>
    </row>
    <row r="879" spans="3:3" s="69" customFormat="1" x14ac:dyDescent="0.2">
      <c r="C879" s="110"/>
    </row>
    <row r="880" spans="3:3" s="69" customFormat="1" x14ac:dyDescent="0.2">
      <c r="C880" s="110"/>
    </row>
    <row r="881" spans="3:3" s="69" customFormat="1" x14ac:dyDescent="0.2">
      <c r="C881" s="110"/>
    </row>
    <row r="882" spans="3:3" s="69" customFormat="1" x14ac:dyDescent="0.2">
      <c r="C882" s="110"/>
    </row>
    <row r="883" spans="3:3" s="69" customFormat="1" x14ac:dyDescent="0.2">
      <c r="C883" s="110"/>
    </row>
    <row r="884" spans="3:3" s="69" customFormat="1" x14ac:dyDescent="0.2">
      <c r="C884" s="110"/>
    </row>
    <row r="885" spans="3:3" s="69" customFormat="1" x14ac:dyDescent="0.2">
      <c r="C885" s="110"/>
    </row>
    <row r="886" spans="3:3" s="69" customFormat="1" x14ac:dyDescent="0.2">
      <c r="C886" s="110"/>
    </row>
    <row r="887" spans="3:3" s="69" customFormat="1" x14ac:dyDescent="0.2">
      <c r="C887" s="110"/>
    </row>
    <row r="888" spans="3:3" s="69" customFormat="1" x14ac:dyDescent="0.2">
      <c r="C888" s="110"/>
    </row>
    <row r="889" spans="3:3" s="69" customFormat="1" x14ac:dyDescent="0.2">
      <c r="C889" s="110"/>
    </row>
    <row r="890" spans="3:3" s="69" customFormat="1" x14ac:dyDescent="0.2">
      <c r="C890" s="110"/>
    </row>
    <row r="891" spans="3:3" s="69" customFormat="1" x14ac:dyDescent="0.2">
      <c r="C891" s="110"/>
    </row>
    <row r="892" spans="3:3" s="69" customFormat="1" x14ac:dyDescent="0.2">
      <c r="C892" s="110"/>
    </row>
    <row r="893" spans="3:3" s="69" customFormat="1" x14ac:dyDescent="0.2">
      <c r="C893" s="110"/>
    </row>
    <row r="894" spans="3:3" s="69" customFormat="1" x14ac:dyDescent="0.2">
      <c r="C894" s="110"/>
    </row>
    <row r="895" spans="3:3" s="69" customFormat="1" x14ac:dyDescent="0.2">
      <c r="C895" s="110"/>
    </row>
    <row r="896" spans="3:3" s="69" customFormat="1" x14ac:dyDescent="0.2">
      <c r="C896" s="110"/>
    </row>
    <row r="897" spans="3:3" s="69" customFormat="1" x14ac:dyDescent="0.2">
      <c r="C897" s="110"/>
    </row>
    <row r="898" spans="3:3" s="69" customFormat="1" x14ac:dyDescent="0.2">
      <c r="C898" s="110"/>
    </row>
    <row r="899" spans="3:3" s="69" customFormat="1" x14ac:dyDescent="0.2">
      <c r="C899" s="110"/>
    </row>
    <row r="900" spans="3:3" s="69" customFormat="1" x14ac:dyDescent="0.2">
      <c r="C900" s="110"/>
    </row>
    <row r="901" spans="3:3" s="69" customFormat="1" x14ac:dyDescent="0.2">
      <c r="C901" s="110"/>
    </row>
    <row r="902" spans="3:3" s="69" customFormat="1" x14ac:dyDescent="0.2">
      <c r="C902" s="110"/>
    </row>
    <row r="903" spans="3:3" s="69" customFormat="1" x14ac:dyDescent="0.2">
      <c r="C903" s="110"/>
    </row>
    <row r="904" spans="3:3" s="69" customFormat="1" x14ac:dyDescent="0.2">
      <c r="C904" s="110"/>
    </row>
    <row r="905" spans="3:3" s="69" customFormat="1" x14ac:dyDescent="0.2">
      <c r="C905" s="110"/>
    </row>
    <row r="906" spans="3:3" s="69" customFormat="1" x14ac:dyDescent="0.2">
      <c r="C906" s="110"/>
    </row>
    <row r="907" spans="3:3" s="69" customFormat="1" x14ac:dyDescent="0.2">
      <c r="C907" s="110"/>
    </row>
    <row r="908" spans="3:3" s="69" customFormat="1" x14ac:dyDescent="0.2">
      <c r="C908" s="110"/>
    </row>
    <row r="909" spans="3:3" s="69" customFormat="1" x14ac:dyDescent="0.2">
      <c r="C909" s="110"/>
    </row>
    <row r="910" spans="3:3" s="69" customFormat="1" x14ac:dyDescent="0.2">
      <c r="C910" s="110"/>
    </row>
    <row r="911" spans="3:3" s="69" customFormat="1" x14ac:dyDescent="0.2">
      <c r="C911" s="110"/>
    </row>
    <row r="912" spans="3:3" s="69" customFormat="1" x14ac:dyDescent="0.2">
      <c r="C912" s="110"/>
    </row>
    <row r="913" spans="3:3" s="69" customFormat="1" x14ac:dyDescent="0.2">
      <c r="C913" s="110"/>
    </row>
    <row r="914" spans="3:3" s="69" customFormat="1" x14ac:dyDescent="0.2">
      <c r="C914" s="110"/>
    </row>
    <row r="915" spans="3:3" s="69" customFormat="1" x14ac:dyDescent="0.2">
      <c r="C915" s="110"/>
    </row>
    <row r="916" spans="3:3" s="69" customFormat="1" x14ac:dyDescent="0.2">
      <c r="C916" s="110"/>
    </row>
    <row r="917" spans="3:3" s="69" customFormat="1" x14ac:dyDescent="0.2">
      <c r="C917" s="110"/>
    </row>
    <row r="918" spans="3:3" s="69" customFormat="1" x14ac:dyDescent="0.2">
      <c r="C918" s="110"/>
    </row>
    <row r="919" spans="3:3" s="69" customFormat="1" x14ac:dyDescent="0.2">
      <c r="C919" s="110"/>
    </row>
    <row r="920" spans="3:3" s="69" customFormat="1" x14ac:dyDescent="0.2">
      <c r="C920" s="110"/>
    </row>
    <row r="921" spans="3:3" s="69" customFormat="1" x14ac:dyDescent="0.2">
      <c r="C921" s="110"/>
    </row>
    <row r="922" spans="3:3" s="69" customFormat="1" x14ac:dyDescent="0.2">
      <c r="C922" s="110"/>
    </row>
    <row r="923" spans="3:3" s="69" customFormat="1" x14ac:dyDescent="0.2">
      <c r="C923" s="110"/>
    </row>
    <row r="924" spans="3:3" s="69" customFormat="1" x14ac:dyDescent="0.2">
      <c r="C924" s="110"/>
    </row>
    <row r="925" spans="3:3" s="69" customFormat="1" x14ac:dyDescent="0.2">
      <c r="C925" s="110"/>
    </row>
    <row r="926" spans="3:3" s="69" customFormat="1" x14ac:dyDescent="0.2">
      <c r="C926" s="110"/>
    </row>
    <row r="927" spans="3:3" s="69" customFormat="1" x14ac:dyDescent="0.2">
      <c r="C927" s="110"/>
    </row>
    <row r="928" spans="3:3" s="69" customFormat="1" x14ac:dyDescent="0.2">
      <c r="C928" s="110"/>
    </row>
    <row r="929" spans="3:3" s="69" customFormat="1" x14ac:dyDescent="0.2">
      <c r="C929" s="110"/>
    </row>
    <row r="930" spans="3:3" s="69" customFormat="1" x14ac:dyDescent="0.2">
      <c r="C930" s="110"/>
    </row>
    <row r="931" spans="3:3" s="69" customFormat="1" x14ac:dyDescent="0.2">
      <c r="C931" s="110"/>
    </row>
    <row r="932" spans="3:3" s="69" customFormat="1" x14ac:dyDescent="0.2">
      <c r="C932" s="110"/>
    </row>
    <row r="933" spans="3:3" s="69" customFormat="1" x14ac:dyDescent="0.2">
      <c r="C933" s="110"/>
    </row>
    <row r="934" spans="3:3" s="69" customFormat="1" x14ac:dyDescent="0.2">
      <c r="C934" s="110"/>
    </row>
    <row r="935" spans="3:3" s="69" customFormat="1" x14ac:dyDescent="0.2">
      <c r="C935" s="110"/>
    </row>
    <row r="936" spans="3:3" s="69" customFormat="1" x14ac:dyDescent="0.2">
      <c r="C936" s="110"/>
    </row>
    <row r="937" spans="3:3" s="69" customFormat="1" x14ac:dyDescent="0.2">
      <c r="C937" s="110"/>
    </row>
    <row r="938" spans="3:3" s="69" customFormat="1" x14ac:dyDescent="0.2">
      <c r="C938" s="110"/>
    </row>
    <row r="939" spans="3:3" s="69" customFormat="1" x14ac:dyDescent="0.2">
      <c r="C939" s="110"/>
    </row>
    <row r="940" spans="3:3" s="69" customFormat="1" x14ac:dyDescent="0.2">
      <c r="C940" s="110"/>
    </row>
    <row r="941" spans="3:3" s="69" customFormat="1" x14ac:dyDescent="0.2">
      <c r="C941" s="110"/>
    </row>
    <row r="942" spans="3:3" s="69" customFormat="1" x14ac:dyDescent="0.2">
      <c r="C942" s="110"/>
    </row>
    <row r="943" spans="3:3" s="69" customFormat="1" x14ac:dyDescent="0.2">
      <c r="C943" s="110"/>
    </row>
    <row r="944" spans="3:3" s="69" customFormat="1" x14ac:dyDescent="0.2">
      <c r="C944" s="110"/>
    </row>
    <row r="945" spans="3:3" s="69" customFormat="1" x14ac:dyDescent="0.2">
      <c r="C945" s="110"/>
    </row>
    <row r="946" spans="3:3" s="69" customFormat="1" x14ac:dyDescent="0.2">
      <c r="C946" s="110"/>
    </row>
    <row r="947" spans="3:3" s="69" customFormat="1" x14ac:dyDescent="0.2">
      <c r="C947" s="110"/>
    </row>
    <row r="948" spans="3:3" s="69" customFormat="1" x14ac:dyDescent="0.2">
      <c r="C948" s="110"/>
    </row>
    <row r="949" spans="3:3" s="69" customFormat="1" x14ac:dyDescent="0.2">
      <c r="C949" s="110"/>
    </row>
    <row r="950" spans="3:3" s="69" customFormat="1" x14ac:dyDescent="0.2">
      <c r="C950" s="110"/>
    </row>
    <row r="951" spans="3:3" s="69" customFormat="1" x14ac:dyDescent="0.2">
      <c r="C951" s="110"/>
    </row>
    <row r="952" spans="3:3" s="69" customFormat="1" x14ac:dyDescent="0.2">
      <c r="C952" s="110"/>
    </row>
    <row r="953" spans="3:3" s="69" customFormat="1" x14ac:dyDescent="0.2">
      <c r="C953" s="110"/>
    </row>
    <row r="954" spans="3:3" s="69" customFormat="1" x14ac:dyDescent="0.2">
      <c r="C954" s="110"/>
    </row>
    <row r="955" spans="3:3" s="69" customFormat="1" x14ac:dyDescent="0.2">
      <c r="C955" s="110"/>
    </row>
    <row r="956" spans="3:3" s="69" customFormat="1" x14ac:dyDescent="0.2">
      <c r="C956" s="110"/>
    </row>
    <row r="957" spans="3:3" s="69" customFormat="1" x14ac:dyDescent="0.2">
      <c r="C957" s="110"/>
    </row>
    <row r="958" spans="3:3" s="69" customFormat="1" x14ac:dyDescent="0.2">
      <c r="C958" s="110"/>
    </row>
    <row r="959" spans="3:3" s="69" customFormat="1" x14ac:dyDescent="0.2">
      <c r="C959" s="110"/>
    </row>
    <row r="960" spans="3:3" s="69" customFormat="1" x14ac:dyDescent="0.2">
      <c r="C960" s="110"/>
    </row>
    <row r="961" spans="3:3" s="69" customFormat="1" x14ac:dyDescent="0.2">
      <c r="C961" s="110"/>
    </row>
    <row r="962" spans="3:3" s="69" customFormat="1" x14ac:dyDescent="0.2">
      <c r="C962" s="110"/>
    </row>
    <row r="963" spans="3:3" s="69" customFormat="1" x14ac:dyDescent="0.2">
      <c r="C963" s="110"/>
    </row>
    <row r="964" spans="3:3" s="69" customFormat="1" x14ac:dyDescent="0.2">
      <c r="C964" s="110"/>
    </row>
    <row r="965" spans="3:3" s="69" customFormat="1" x14ac:dyDescent="0.2">
      <c r="C965" s="110"/>
    </row>
    <row r="966" spans="3:3" s="69" customFormat="1" x14ac:dyDescent="0.2">
      <c r="C966" s="110"/>
    </row>
    <row r="967" spans="3:3" s="69" customFormat="1" x14ac:dyDescent="0.2">
      <c r="C967" s="110"/>
    </row>
    <row r="968" spans="3:3" s="69" customFormat="1" x14ac:dyDescent="0.2">
      <c r="C968" s="110"/>
    </row>
    <row r="969" spans="3:3" s="69" customFormat="1" x14ac:dyDescent="0.2">
      <c r="C969" s="110"/>
    </row>
    <row r="970" spans="3:3" s="69" customFormat="1" x14ac:dyDescent="0.2">
      <c r="C970" s="110"/>
    </row>
    <row r="971" spans="3:3" s="69" customFormat="1" x14ac:dyDescent="0.2">
      <c r="C971" s="110"/>
    </row>
    <row r="972" spans="3:3" s="69" customFormat="1" x14ac:dyDescent="0.2">
      <c r="C972" s="110"/>
    </row>
    <row r="973" spans="3:3" s="69" customFormat="1" x14ac:dyDescent="0.2">
      <c r="C973" s="110"/>
    </row>
    <row r="974" spans="3:3" s="69" customFormat="1" x14ac:dyDescent="0.2">
      <c r="C974" s="110"/>
    </row>
    <row r="975" spans="3:3" s="69" customFormat="1" x14ac:dyDescent="0.2">
      <c r="C975" s="110"/>
    </row>
    <row r="976" spans="3:3" s="69" customFormat="1" x14ac:dyDescent="0.2">
      <c r="C976" s="110"/>
    </row>
    <row r="977" spans="3:3" s="69" customFormat="1" x14ac:dyDescent="0.2">
      <c r="C977" s="110"/>
    </row>
    <row r="978" spans="3:3" s="69" customFormat="1" x14ac:dyDescent="0.2">
      <c r="C978" s="110"/>
    </row>
    <row r="979" spans="3:3" s="69" customFormat="1" x14ac:dyDescent="0.2">
      <c r="C979" s="110"/>
    </row>
    <row r="980" spans="3:3" s="69" customFormat="1" x14ac:dyDescent="0.2">
      <c r="C980" s="110"/>
    </row>
    <row r="981" spans="3:3" s="69" customFormat="1" x14ac:dyDescent="0.2">
      <c r="C981" s="110"/>
    </row>
    <row r="982" spans="3:3" s="69" customFormat="1" x14ac:dyDescent="0.2">
      <c r="C982" s="110"/>
    </row>
    <row r="983" spans="3:3" s="69" customFormat="1" x14ac:dyDescent="0.2">
      <c r="C983" s="110"/>
    </row>
    <row r="984" spans="3:3" s="69" customFormat="1" x14ac:dyDescent="0.2">
      <c r="C984" s="110"/>
    </row>
    <row r="985" spans="3:3" s="69" customFormat="1" x14ac:dyDescent="0.2">
      <c r="C985" s="110"/>
    </row>
    <row r="986" spans="3:3" s="69" customFormat="1" x14ac:dyDescent="0.2">
      <c r="C986" s="110"/>
    </row>
    <row r="987" spans="3:3" s="69" customFormat="1" x14ac:dyDescent="0.2">
      <c r="C987" s="110"/>
    </row>
    <row r="988" spans="3:3" s="69" customFormat="1" x14ac:dyDescent="0.2">
      <c r="C988" s="110"/>
    </row>
    <row r="989" spans="3:3" s="69" customFormat="1" x14ac:dyDescent="0.2">
      <c r="C989" s="110"/>
    </row>
    <row r="990" spans="3:3" s="69" customFormat="1" x14ac:dyDescent="0.2">
      <c r="C990" s="110"/>
    </row>
    <row r="991" spans="3:3" s="69" customFormat="1" x14ac:dyDescent="0.2">
      <c r="C991" s="110"/>
    </row>
    <row r="992" spans="3:3" s="69" customFormat="1" x14ac:dyDescent="0.2">
      <c r="C992" s="110"/>
    </row>
    <row r="993" spans="3:15" s="69" customFormat="1" x14ac:dyDescent="0.2">
      <c r="C993" s="110"/>
    </row>
    <row r="994" spans="3:15" s="69" customFormat="1" x14ac:dyDescent="0.2">
      <c r="C994" s="110"/>
    </row>
    <row r="995" spans="3:15" s="69" customFormat="1" x14ac:dyDescent="0.2">
      <c r="C995" s="110"/>
    </row>
    <row r="996" spans="3:15" x14ac:dyDescent="0.2">
      <c r="K996" s="69"/>
      <c r="L996" s="69"/>
      <c r="M996" s="69"/>
      <c r="N996" s="69"/>
      <c r="O996" s="69"/>
    </row>
    <row r="997" spans="3:15" x14ac:dyDescent="0.2">
      <c r="K997" s="69"/>
      <c r="L997" s="69"/>
      <c r="M997" s="69"/>
      <c r="N997" s="69"/>
      <c r="O997" s="69"/>
    </row>
    <row r="998" spans="3:15" x14ac:dyDescent="0.2">
      <c r="K998" s="69"/>
      <c r="L998" s="69"/>
      <c r="M998" s="69"/>
      <c r="N998" s="69"/>
      <c r="O998" s="69"/>
    </row>
    <row r="999" spans="3:15" x14ac:dyDescent="0.2">
      <c r="K999" s="69"/>
      <c r="L999" s="69"/>
      <c r="M999" s="69"/>
      <c r="N999" s="69"/>
      <c r="O999" s="69"/>
    </row>
    <row r="1000" spans="3:15" x14ac:dyDescent="0.2">
      <c r="K1000" s="69"/>
      <c r="L1000" s="69"/>
      <c r="M1000" s="69"/>
      <c r="N1000" s="69"/>
      <c r="O1000" s="69"/>
    </row>
    <row r="1001" spans="3:15" x14ac:dyDescent="0.2">
      <c r="K1001" s="69"/>
      <c r="L1001" s="69"/>
      <c r="M1001" s="69"/>
      <c r="N1001" s="69"/>
      <c r="O1001" s="69"/>
    </row>
    <row r="1002" spans="3:15" x14ac:dyDescent="0.2">
      <c r="K1002" s="69"/>
      <c r="L1002" s="69"/>
      <c r="M1002" s="69"/>
      <c r="N1002" s="69"/>
      <c r="O1002" s="69"/>
    </row>
    <row r="1003" spans="3:15" x14ac:dyDescent="0.2">
      <c r="K1003" s="69"/>
      <c r="L1003" s="69"/>
      <c r="M1003" s="69"/>
      <c r="N1003" s="69"/>
      <c r="O1003" s="69"/>
    </row>
    <row r="1004" spans="3:15" x14ac:dyDescent="0.2">
      <c r="K1004" s="69"/>
      <c r="L1004" s="69"/>
      <c r="M1004" s="69"/>
      <c r="N1004" s="69"/>
      <c r="O1004" s="69"/>
    </row>
    <row r="1005" spans="3:15" x14ac:dyDescent="0.2">
      <c r="K1005" s="69"/>
      <c r="L1005" s="69"/>
      <c r="M1005" s="69"/>
      <c r="N1005" s="69"/>
      <c r="O1005" s="69"/>
    </row>
    <row r="1006" spans="3:15" x14ac:dyDescent="0.2">
      <c r="K1006" s="69"/>
      <c r="L1006" s="69"/>
      <c r="M1006" s="69"/>
      <c r="N1006" s="69"/>
      <c r="O1006" s="69"/>
    </row>
    <row r="1007" spans="3:15" x14ac:dyDescent="0.2">
      <c r="K1007" s="69"/>
      <c r="L1007" s="69"/>
      <c r="M1007" s="69"/>
      <c r="N1007" s="69"/>
      <c r="O1007" s="69"/>
    </row>
    <row r="1008" spans="3:15" x14ac:dyDescent="0.2">
      <c r="K1008" s="69"/>
      <c r="L1008" s="69"/>
      <c r="M1008" s="69"/>
      <c r="N1008" s="69"/>
      <c r="O1008" s="69"/>
    </row>
    <row r="1009" spans="11:15" x14ac:dyDescent="0.2">
      <c r="K1009" s="69"/>
      <c r="L1009" s="69"/>
      <c r="M1009" s="69"/>
      <c r="N1009" s="69"/>
      <c r="O1009" s="69"/>
    </row>
    <row r="1010" spans="11:15" x14ac:dyDescent="0.2">
      <c r="K1010" s="69"/>
      <c r="L1010" s="69"/>
      <c r="M1010" s="69"/>
      <c r="N1010" s="69"/>
      <c r="O1010" s="69"/>
    </row>
    <row r="1011" spans="11:15" x14ac:dyDescent="0.2">
      <c r="K1011" s="69"/>
      <c r="L1011" s="69"/>
      <c r="M1011" s="69"/>
      <c r="N1011" s="69"/>
      <c r="O1011" s="69"/>
    </row>
    <row r="1012" spans="11:15" x14ac:dyDescent="0.2">
      <c r="K1012" s="69"/>
      <c r="L1012" s="69"/>
      <c r="M1012" s="69"/>
      <c r="N1012" s="69"/>
      <c r="O1012" s="69"/>
    </row>
    <row r="1013" spans="11:15" x14ac:dyDescent="0.2">
      <c r="K1013" s="69"/>
      <c r="L1013" s="69"/>
      <c r="M1013" s="69"/>
      <c r="N1013" s="69"/>
      <c r="O1013" s="69"/>
    </row>
    <row r="1014" spans="11:15" x14ac:dyDescent="0.2">
      <c r="K1014" s="69"/>
      <c r="L1014" s="69"/>
      <c r="M1014" s="69"/>
      <c r="N1014" s="69"/>
      <c r="O1014" s="69"/>
    </row>
    <row r="1015" spans="11:15" x14ac:dyDescent="0.2">
      <c r="K1015" s="69"/>
      <c r="L1015" s="69"/>
      <c r="M1015" s="69"/>
      <c r="N1015" s="69"/>
      <c r="O1015" s="69"/>
    </row>
    <row r="1016" spans="11:15" x14ac:dyDescent="0.2">
      <c r="K1016" s="69"/>
      <c r="L1016" s="69"/>
      <c r="M1016" s="69"/>
      <c r="N1016" s="69"/>
      <c r="O1016" s="69"/>
    </row>
    <row r="1017" spans="11:15" x14ac:dyDescent="0.2">
      <c r="K1017" s="69"/>
      <c r="L1017" s="69"/>
      <c r="M1017" s="69"/>
      <c r="N1017" s="69"/>
      <c r="O1017" s="69"/>
    </row>
    <row r="1018" spans="11:15" x14ac:dyDescent="0.2">
      <c r="K1018" s="69"/>
      <c r="L1018" s="69"/>
      <c r="M1018" s="69"/>
      <c r="N1018" s="69"/>
      <c r="O1018" s="69"/>
    </row>
    <row r="1019" spans="11:15" x14ac:dyDescent="0.2">
      <c r="K1019" s="69"/>
      <c r="L1019" s="69"/>
      <c r="M1019" s="69"/>
      <c r="N1019" s="69"/>
      <c r="O1019" s="69"/>
    </row>
    <row r="1020" spans="11:15" x14ac:dyDescent="0.2">
      <c r="K1020" s="69"/>
      <c r="L1020" s="69"/>
      <c r="M1020" s="69"/>
      <c r="N1020" s="69"/>
      <c r="O1020" s="69"/>
    </row>
    <row r="1021" spans="11:15" x14ac:dyDescent="0.2">
      <c r="K1021" s="69"/>
      <c r="L1021" s="69"/>
      <c r="M1021" s="69"/>
      <c r="N1021" s="69"/>
      <c r="O1021" s="69"/>
    </row>
    <row r="1022" spans="11:15" x14ac:dyDescent="0.2">
      <c r="K1022" s="69"/>
      <c r="L1022" s="69"/>
      <c r="M1022" s="69"/>
      <c r="N1022" s="69"/>
      <c r="O1022" s="69"/>
    </row>
    <row r="1023" spans="11:15" x14ac:dyDescent="0.2">
      <c r="K1023" s="69"/>
      <c r="L1023" s="69"/>
      <c r="M1023" s="69"/>
      <c r="N1023" s="69"/>
      <c r="O1023" s="69"/>
    </row>
    <row r="1024" spans="11:15" x14ac:dyDescent="0.2">
      <c r="K1024" s="69"/>
      <c r="L1024" s="69"/>
      <c r="M1024" s="69"/>
      <c r="N1024" s="69"/>
      <c r="O1024" s="69"/>
    </row>
    <row r="1025" spans="11:15" x14ac:dyDescent="0.2">
      <c r="K1025" s="69"/>
      <c r="L1025" s="69"/>
      <c r="M1025" s="69"/>
      <c r="N1025" s="69"/>
      <c r="O1025" s="69"/>
    </row>
    <row r="1026" spans="11:15" x14ac:dyDescent="0.2">
      <c r="K1026" s="69"/>
      <c r="L1026" s="69"/>
      <c r="M1026" s="69"/>
      <c r="N1026" s="69"/>
      <c r="O1026" s="69"/>
    </row>
    <row r="1027" spans="11:15" x14ac:dyDescent="0.2">
      <c r="K1027" s="69"/>
      <c r="L1027" s="69"/>
      <c r="M1027" s="69"/>
      <c r="N1027" s="69"/>
      <c r="O1027" s="69"/>
    </row>
    <row r="1028" spans="11:15" x14ac:dyDescent="0.2">
      <c r="K1028" s="69"/>
      <c r="L1028" s="69"/>
      <c r="M1028" s="69"/>
      <c r="N1028" s="69"/>
      <c r="O1028" s="69"/>
    </row>
    <row r="1029" spans="11:15" x14ac:dyDescent="0.2">
      <c r="K1029" s="69"/>
      <c r="L1029" s="69"/>
      <c r="M1029" s="69"/>
      <c r="N1029" s="69"/>
      <c r="O1029" s="69"/>
    </row>
    <row r="1030" spans="11:15" x14ac:dyDescent="0.2">
      <c r="K1030" s="69"/>
      <c r="L1030" s="69"/>
      <c r="M1030" s="69"/>
      <c r="N1030" s="69"/>
      <c r="O1030" s="69"/>
    </row>
    <row r="1031" spans="11:15" x14ac:dyDescent="0.2">
      <c r="K1031" s="69"/>
      <c r="L1031" s="69"/>
      <c r="M1031" s="69"/>
      <c r="N1031" s="69"/>
      <c r="O1031" s="69"/>
    </row>
    <row r="1032" spans="11:15" x14ac:dyDescent="0.2">
      <c r="K1032" s="69"/>
      <c r="L1032" s="69"/>
      <c r="M1032" s="69"/>
      <c r="N1032" s="69"/>
      <c r="O1032" s="69"/>
    </row>
    <row r="1033" spans="11:15" x14ac:dyDescent="0.2">
      <c r="K1033" s="69"/>
      <c r="L1033" s="69"/>
      <c r="M1033" s="69"/>
      <c r="N1033" s="69"/>
      <c r="O1033" s="69"/>
    </row>
    <row r="1034" spans="11:15" x14ac:dyDescent="0.2">
      <c r="K1034" s="69"/>
      <c r="L1034" s="69"/>
      <c r="M1034" s="69"/>
      <c r="N1034" s="69"/>
      <c r="O1034" s="69"/>
    </row>
    <row r="1035" spans="11:15" x14ac:dyDescent="0.2">
      <c r="K1035" s="69"/>
      <c r="L1035" s="69"/>
      <c r="M1035" s="69"/>
      <c r="N1035" s="69"/>
      <c r="O1035" s="69"/>
    </row>
    <row r="1036" spans="11:15" x14ac:dyDescent="0.2">
      <c r="K1036" s="69"/>
      <c r="L1036" s="69"/>
      <c r="M1036" s="69"/>
      <c r="N1036" s="69"/>
      <c r="O1036" s="69"/>
    </row>
    <row r="1037" spans="11:15" x14ac:dyDescent="0.2">
      <c r="K1037" s="69"/>
      <c r="L1037" s="69"/>
      <c r="M1037" s="69"/>
      <c r="N1037" s="69"/>
      <c r="O1037" s="69"/>
    </row>
    <row r="1038" spans="11:15" x14ac:dyDescent="0.2">
      <c r="K1038" s="69"/>
      <c r="L1038" s="69"/>
      <c r="M1038" s="69"/>
      <c r="N1038" s="69"/>
      <c r="O1038" s="69"/>
    </row>
    <row r="1039" spans="11:15" x14ac:dyDescent="0.2">
      <c r="K1039" s="69"/>
      <c r="L1039" s="69"/>
      <c r="M1039" s="69"/>
      <c r="N1039" s="69"/>
      <c r="O1039" s="69"/>
    </row>
    <row r="1040" spans="11:15" x14ac:dyDescent="0.2">
      <c r="K1040" s="69"/>
      <c r="L1040" s="69"/>
      <c r="M1040" s="69"/>
      <c r="N1040" s="69"/>
      <c r="O1040" s="69"/>
    </row>
  </sheetData>
  <mergeCells count="8">
    <mergeCell ref="D127:I127"/>
    <mergeCell ref="B2:O2"/>
    <mergeCell ref="B6:O6"/>
    <mergeCell ref="B10:E10"/>
    <mergeCell ref="B9:O9"/>
    <mergeCell ref="C8:O8"/>
    <mergeCell ref="F10:J10"/>
    <mergeCell ref="L10:O10"/>
  </mergeCells>
  <pageMargins left="0.7" right="0.7" top="0.75" bottom="0.75" header="0.3" footer="0.3"/>
  <pageSetup paperSize="9"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5C5A39-FFBC-DC4B-92DD-8FD8226724C1}">
  <dimension ref="B1:F121"/>
  <sheetViews>
    <sheetView zoomScale="130" zoomScaleNormal="130" workbookViewId="0">
      <selection activeCell="E20" sqref="E20"/>
    </sheetView>
  </sheetViews>
  <sheetFormatPr baseColWidth="10" defaultColWidth="10.83203125" defaultRowHeight="16" x14ac:dyDescent="0.2"/>
  <cols>
    <col min="1" max="1" width="3.83203125" style="1" customWidth="1"/>
    <col min="2" max="2" width="82.1640625" style="1" customWidth="1"/>
    <col min="3" max="3" width="21.6640625" style="1" customWidth="1"/>
    <col min="4" max="4" width="4.33203125" style="1" customWidth="1"/>
    <col min="5" max="5" width="81.6640625" style="1" customWidth="1"/>
    <col min="6" max="16384" width="10.83203125" style="1"/>
  </cols>
  <sheetData>
    <row r="1" spans="2:6" ht="17" thickBot="1" x14ac:dyDescent="0.25"/>
    <row r="2" spans="2:6" ht="39" customHeight="1" x14ac:dyDescent="0.2">
      <c r="B2" s="54" t="s">
        <v>176</v>
      </c>
      <c r="C2" s="21"/>
    </row>
    <row r="3" spans="2:6" x14ac:dyDescent="0.2">
      <c r="B3" s="22" t="str">
        <f>Voorblad!B3</f>
        <v>Openbare Europese aanbesteding "Levering technische materialen en gereedschappen” VRGZ</v>
      </c>
      <c r="C3" s="23"/>
    </row>
    <row r="4" spans="2:6" x14ac:dyDescent="0.2">
      <c r="B4" s="22" t="str">
        <f>Voorblad!B4</f>
        <v>TenderNed kenmerk: TN577273</v>
      </c>
      <c r="C4" s="23"/>
    </row>
    <row r="5" spans="2:6" ht="17" thickBot="1" x14ac:dyDescent="0.25">
      <c r="B5" s="24" t="str">
        <f>Voorblad!B5</f>
        <v>Datum: 10-09-2026/ Versie: 2.0</v>
      </c>
      <c r="C5" s="25"/>
    </row>
    <row r="6" spans="2:6" ht="17" thickBot="1" x14ac:dyDescent="0.25">
      <c r="B6" s="134" t="str">
        <f>Voorblad!B6</f>
        <v>Perceel 2 Ge- en verbruiksartikelen</v>
      </c>
      <c r="C6" s="135"/>
    </row>
    <row r="7" spans="2:6" ht="18" thickBot="1" x14ac:dyDescent="0.25">
      <c r="B7" s="26" t="s">
        <v>29</v>
      </c>
      <c r="C7" s="27" t="str">
        <f>Voorblad!C7</f>
        <v>Invullen op 'voorblad'</v>
      </c>
    </row>
    <row r="8" spans="2:6" ht="10" customHeight="1" x14ac:dyDescent="0.2"/>
    <row r="9" spans="2:6" x14ac:dyDescent="0.2">
      <c r="B9" s="156" t="s">
        <v>177</v>
      </c>
      <c r="C9" s="157"/>
      <c r="D9" s="43"/>
      <c r="E9" s="43"/>
      <c r="F9" s="43"/>
    </row>
    <row r="10" spans="2:6" x14ac:dyDescent="0.2">
      <c r="B10" s="81" t="s">
        <v>178</v>
      </c>
      <c r="C10" s="81" t="s">
        <v>179</v>
      </c>
      <c r="D10" s="43"/>
      <c r="E10" s="43"/>
      <c r="F10" s="43"/>
    </row>
    <row r="11" spans="2:6" x14ac:dyDescent="0.2">
      <c r="B11" s="42" t="s">
        <v>180</v>
      </c>
      <c r="C11" s="71">
        <v>0.01</v>
      </c>
      <c r="D11" s="43"/>
      <c r="E11" s="43"/>
      <c r="F11" s="43"/>
    </row>
    <row r="12" spans="2:6" ht="16" customHeight="1" x14ac:dyDescent="0.2">
      <c r="B12" s="42" t="s">
        <v>181</v>
      </c>
      <c r="C12" s="71">
        <v>0.01</v>
      </c>
      <c r="D12" s="43"/>
      <c r="E12" s="43"/>
      <c r="F12" s="43"/>
    </row>
    <row r="13" spans="2:6" x14ac:dyDescent="0.2">
      <c r="B13" s="42" t="s">
        <v>182</v>
      </c>
      <c r="C13" s="71">
        <v>0.01</v>
      </c>
      <c r="D13" s="43"/>
      <c r="E13" s="43"/>
      <c r="F13" s="43"/>
    </row>
    <row r="14" spans="2:6" ht="16" customHeight="1" x14ac:dyDescent="0.2">
      <c r="B14" s="42" t="s">
        <v>183</v>
      </c>
      <c r="C14" s="71">
        <v>0.01</v>
      </c>
      <c r="D14" s="43"/>
      <c r="E14" s="43"/>
      <c r="F14" s="43"/>
    </row>
    <row r="15" spans="2:6" x14ac:dyDescent="0.2">
      <c r="B15" s="42" t="s">
        <v>184</v>
      </c>
      <c r="C15" s="71">
        <v>0.01</v>
      </c>
      <c r="D15" s="43"/>
      <c r="E15" s="43"/>
      <c r="F15" s="43"/>
    </row>
    <row r="16" spans="2:6" ht="16" customHeight="1" x14ac:dyDescent="0.2">
      <c r="B16" s="42" t="s">
        <v>185</v>
      </c>
      <c r="C16" s="71">
        <v>0.01</v>
      </c>
      <c r="D16" s="43"/>
      <c r="E16" s="43"/>
      <c r="F16" s="43"/>
    </row>
    <row r="17" spans="2:6" ht="16" customHeight="1" x14ac:dyDescent="0.2">
      <c r="B17" s="42" t="s">
        <v>186</v>
      </c>
      <c r="C17" s="71">
        <v>0.01</v>
      </c>
      <c r="D17" s="43"/>
      <c r="E17" s="43"/>
      <c r="F17" s="43"/>
    </row>
    <row r="18" spans="2:6" ht="16" customHeight="1" x14ac:dyDescent="0.2">
      <c r="B18" s="42" t="s">
        <v>187</v>
      </c>
      <c r="C18" s="71">
        <v>0.01</v>
      </c>
      <c r="D18" s="43"/>
      <c r="E18" s="43"/>
      <c r="F18" s="43"/>
    </row>
    <row r="19" spans="2:6" ht="16" customHeight="1" x14ac:dyDescent="0.2">
      <c r="B19" s="42" t="s">
        <v>188</v>
      </c>
      <c r="C19" s="71">
        <v>0.01</v>
      </c>
      <c r="D19" s="43"/>
      <c r="E19" s="43"/>
      <c r="F19" s="43"/>
    </row>
    <row r="20" spans="2:6" ht="16" customHeight="1" x14ac:dyDescent="0.2">
      <c r="B20" s="42" t="s">
        <v>189</v>
      </c>
      <c r="C20" s="71">
        <v>0.01</v>
      </c>
      <c r="D20" s="43"/>
      <c r="E20" s="43"/>
      <c r="F20" s="43"/>
    </row>
    <row r="21" spans="2:6" x14ac:dyDescent="0.2">
      <c r="B21" s="17" t="s">
        <v>190</v>
      </c>
      <c r="C21" s="82">
        <f>AVERAGE(C11:C20)</f>
        <v>9.9999999999999985E-3</v>
      </c>
      <c r="D21" s="43"/>
      <c r="E21" s="43"/>
      <c r="F21" s="43"/>
    </row>
    <row r="22" spans="2:6" ht="14" customHeight="1" x14ac:dyDescent="0.2">
      <c r="B22" s="17" t="s">
        <v>191</v>
      </c>
      <c r="C22" s="84">
        <v>35000</v>
      </c>
      <c r="D22" s="43"/>
      <c r="E22" s="43"/>
      <c r="F22" s="43"/>
    </row>
    <row r="23" spans="2:6" ht="14" customHeight="1" x14ac:dyDescent="0.2">
      <c r="B23" s="17" t="s">
        <v>192</v>
      </c>
      <c r="C23" s="85">
        <f>C22-(C22*C21)</f>
        <v>34650</v>
      </c>
      <c r="D23" s="43"/>
      <c r="E23" s="43"/>
      <c r="F23" s="43"/>
    </row>
    <row r="24" spans="2:6" ht="10" customHeight="1" x14ac:dyDescent="0.2">
      <c r="B24" s="43"/>
      <c r="C24" s="83"/>
      <c r="D24" s="43"/>
      <c r="E24" s="43"/>
      <c r="F24" s="43"/>
    </row>
    <row r="25" spans="2:6" ht="10" customHeight="1" x14ac:dyDescent="0.2">
      <c r="B25" s="43"/>
      <c r="C25" s="43"/>
      <c r="D25" s="43"/>
      <c r="E25" s="43"/>
      <c r="F25" s="43"/>
    </row>
    <row r="26" spans="2:6" ht="10" customHeight="1" x14ac:dyDescent="0.2">
      <c r="B26" s="43"/>
      <c r="C26" s="43"/>
      <c r="D26" s="43"/>
      <c r="E26" s="43"/>
      <c r="F26" s="43"/>
    </row>
    <row r="27" spans="2:6" x14ac:dyDescent="0.2">
      <c r="B27" s="43"/>
      <c r="C27" s="43"/>
      <c r="D27" s="43"/>
      <c r="E27" s="43"/>
      <c r="F27" s="43"/>
    </row>
    <row r="28" spans="2:6" x14ac:dyDescent="0.2">
      <c r="B28" s="43"/>
      <c r="C28" s="43"/>
      <c r="D28" s="43"/>
      <c r="E28" s="43"/>
      <c r="F28" s="43"/>
    </row>
    <row r="29" spans="2:6" x14ac:dyDescent="0.2">
      <c r="B29" s="43"/>
      <c r="C29" s="43"/>
      <c r="D29" s="43"/>
      <c r="E29" s="43"/>
      <c r="F29" s="43"/>
    </row>
    <row r="30" spans="2:6" x14ac:dyDescent="0.2">
      <c r="B30" s="43"/>
      <c r="C30" s="43"/>
      <c r="D30" s="43"/>
      <c r="E30" s="43"/>
      <c r="F30" s="43"/>
    </row>
    <row r="31" spans="2:6" x14ac:dyDescent="0.2">
      <c r="B31" s="43"/>
      <c r="C31" s="43"/>
      <c r="D31" s="43"/>
      <c r="E31" s="43"/>
      <c r="F31" s="43"/>
    </row>
    <row r="32" spans="2:6" x14ac:dyDescent="0.2">
      <c r="B32" s="43"/>
      <c r="C32" s="43"/>
      <c r="D32" s="43"/>
      <c r="E32" s="43"/>
      <c r="F32" s="43"/>
    </row>
    <row r="33" spans="2:6" x14ac:dyDescent="0.2">
      <c r="B33" s="43"/>
      <c r="C33" s="43"/>
      <c r="D33" s="43"/>
      <c r="E33" s="43"/>
      <c r="F33" s="43"/>
    </row>
    <row r="34" spans="2:6" x14ac:dyDescent="0.2">
      <c r="B34" s="43"/>
      <c r="C34" s="43"/>
      <c r="D34" s="43"/>
      <c r="E34" s="43"/>
      <c r="F34" s="43"/>
    </row>
    <row r="35" spans="2:6" x14ac:dyDescent="0.2">
      <c r="B35" s="43"/>
      <c r="C35" s="43"/>
      <c r="D35" s="43"/>
      <c r="E35" s="43"/>
      <c r="F35" s="43"/>
    </row>
    <row r="36" spans="2:6" x14ac:dyDescent="0.2">
      <c r="B36" s="43"/>
      <c r="C36" s="43"/>
      <c r="D36" s="43"/>
      <c r="E36" s="43"/>
      <c r="F36" s="43"/>
    </row>
    <row r="37" spans="2:6" x14ac:dyDescent="0.2">
      <c r="B37" s="43"/>
      <c r="C37" s="43"/>
      <c r="D37" s="43"/>
      <c r="E37" s="43"/>
      <c r="F37" s="43"/>
    </row>
    <row r="38" spans="2:6" x14ac:dyDescent="0.2">
      <c r="B38" s="43"/>
      <c r="C38" s="43"/>
      <c r="D38" s="43"/>
      <c r="E38" s="43"/>
      <c r="F38" s="43"/>
    </row>
    <row r="39" spans="2:6" x14ac:dyDescent="0.2">
      <c r="B39" s="43"/>
      <c r="C39" s="43"/>
      <c r="D39" s="43"/>
      <c r="E39" s="43"/>
      <c r="F39" s="43"/>
    </row>
    <row r="40" spans="2:6" x14ac:dyDescent="0.2">
      <c r="B40" s="43"/>
      <c r="C40" s="43"/>
      <c r="D40" s="43"/>
      <c r="E40" s="43"/>
      <c r="F40" s="43"/>
    </row>
    <row r="41" spans="2:6" x14ac:dyDescent="0.2">
      <c r="B41" s="43"/>
      <c r="C41" s="43"/>
      <c r="D41" s="43"/>
      <c r="E41" s="43"/>
      <c r="F41" s="43"/>
    </row>
    <row r="42" spans="2:6" x14ac:dyDescent="0.2">
      <c r="B42" s="43"/>
      <c r="C42" s="43"/>
      <c r="D42" s="43"/>
      <c r="E42" s="43"/>
      <c r="F42" s="43"/>
    </row>
    <row r="43" spans="2:6" x14ac:dyDescent="0.2">
      <c r="B43" s="43"/>
      <c r="C43" s="43"/>
      <c r="D43" s="43"/>
      <c r="E43" s="43"/>
      <c r="F43" s="43"/>
    </row>
    <row r="44" spans="2:6" x14ac:dyDescent="0.2">
      <c r="B44" s="43"/>
      <c r="C44" s="43"/>
      <c r="D44" s="43"/>
      <c r="E44" s="43"/>
      <c r="F44" s="43"/>
    </row>
    <row r="45" spans="2:6" x14ac:dyDescent="0.2">
      <c r="B45" s="43"/>
      <c r="C45" s="43"/>
      <c r="D45" s="43"/>
      <c r="E45" s="43"/>
      <c r="F45" s="43"/>
    </row>
    <row r="46" spans="2:6" x14ac:dyDescent="0.2">
      <c r="B46" s="43"/>
      <c r="C46" s="43"/>
      <c r="D46" s="43"/>
      <c r="E46" s="43"/>
      <c r="F46" s="43"/>
    </row>
    <row r="47" spans="2:6" x14ac:dyDescent="0.2">
      <c r="B47" s="43"/>
      <c r="C47" s="43"/>
      <c r="D47" s="43"/>
      <c r="E47" s="43"/>
      <c r="F47" s="43"/>
    </row>
    <row r="48" spans="2:6" x14ac:dyDescent="0.2">
      <c r="B48" s="43"/>
      <c r="C48" s="43"/>
      <c r="D48" s="43"/>
      <c r="E48" s="43"/>
      <c r="F48" s="43"/>
    </row>
    <row r="49" spans="2:6" x14ac:dyDescent="0.2">
      <c r="B49" s="43"/>
      <c r="C49" s="43"/>
      <c r="D49" s="43"/>
      <c r="E49" s="43"/>
      <c r="F49" s="43"/>
    </row>
    <row r="50" spans="2:6" x14ac:dyDescent="0.2">
      <c r="B50" s="43"/>
      <c r="C50" s="43"/>
      <c r="D50" s="43"/>
      <c r="E50" s="43"/>
      <c r="F50" s="43"/>
    </row>
    <row r="51" spans="2:6" x14ac:dyDescent="0.2">
      <c r="B51" s="43"/>
      <c r="C51" s="43"/>
      <c r="D51" s="43"/>
      <c r="E51" s="43"/>
      <c r="F51" s="43"/>
    </row>
    <row r="52" spans="2:6" x14ac:dyDescent="0.2">
      <c r="B52" s="43"/>
      <c r="C52" s="43"/>
      <c r="D52" s="43"/>
      <c r="E52" s="43"/>
      <c r="F52" s="43"/>
    </row>
    <row r="53" spans="2:6" x14ac:dyDescent="0.2">
      <c r="B53" s="43"/>
      <c r="C53" s="43"/>
      <c r="D53" s="43"/>
      <c r="E53" s="43"/>
      <c r="F53" s="43"/>
    </row>
    <row r="54" spans="2:6" x14ac:dyDescent="0.2">
      <c r="B54" s="43"/>
      <c r="C54" s="43"/>
      <c r="D54" s="43"/>
      <c r="E54" s="43"/>
      <c r="F54" s="43"/>
    </row>
    <row r="55" spans="2:6" x14ac:dyDescent="0.2">
      <c r="B55" s="43"/>
      <c r="C55" s="43"/>
      <c r="D55" s="43"/>
      <c r="E55" s="43"/>
      <c r="F55" s="43"/>
    </row>
    <row r="56" spans="2:6" x14ac:dyDescent="0.2">
      <c r="B56" s="43"/>
      <c r="C56" s="43"/>
      <c r="D56" s="43"/>
      <c r="E56" s="43"/>
      <c r="F56" s="43"/>
    </row>
    <row r="57" spans="2:6" x14ac:dyDescent="0.2">
      <c r="B57" s="43"/>
      <c r="C57" s="43"/>
      <c r="D57" s="43"/>
      <c r="E57" s="43"/>
      <c r="F57" s="43"/>
    </row>
    <row r="58" spans="2:6" x14ac:dyDescent="0.2">
      <c r="B58" s="43"/>
      <c r="C58" s="43"/>
      <c r="D58" s="43"/>
      <c r="E58" s="43"/>
      <c r="F58" s="43"/>
    </row>
    <row r="59" spans="2:6" x14ac:dyDescent="0.2">
      <c r="B59" s="43"/>
      <c r="C59" s="43"/>
      <c r="D59" s="43"/>
      <c r="E59" s="43"/>
      <c r="F59" s="43"/>
    </row>
    <row r="60" spans="2:6" x14ac:dyDescent="0.2">
      <c r="B60" s="43"/>
      <c r="C60" s="43"/>
      <c r="D60" s="43"/>
      <c r="E60" s="43"/>
      <c r="F60" s="43"/>
    </row>
    <row r="61" spans="2:6" x14ac:dyDescent="0.2">
      <c r="B61" s="43"/>
      <c r="C61" s="43"/>
      <c r="D61" s="43"/>
      <c r="E61" s="43"/>
      <c r="F61" s="43"/>
    </row>
    <row r="62" spans="2:6" x14ac:dyDescent="0.2">
      <c r="B62" s="43"/>
      <c r="C62" s="43"/>
      <c r="D62" s="43"/>
      <c r="E62" s="43"/>
      <c r="F62" s="43"/>
    </row>
    <row r="63" spans="2:6" x14ac:dyDescent="0.2">
      <c r="B63" s="43"/>
      <c r="C63" s="43"/>
      <c r="D63" s="43"/>
      <c r="E63" s="43"/>
      <c r="F63" s="43"/>
    </row>
    <row r="64" spans="2:6" x14ac:dyDescent="0.2">
      <c r="B64" s="43"/>
      <c r="C64" s="43"/>
      <c r="D64" s="43"/>
      <c r="E64" s="43"/>
      <c r="F64" s="43"/>
    </row>
    <row r="65" spans="2:6" x14ac:dyDescent="0.2">
      <c r="B65" s="43"/>
      <c r="C65" s="43"/>
      <c r="D65" s="43"/>
      <c r="E65" s="43"/>
      <c r="F65" s="43"/>
    </row>
    <row r="66" spans="2:6" x14ac:dyDescent="0.2">
      <c r="B66" s="43"/>
      <c r="C66" s="43"/>
      <c r="D66" s="43"/>
      <c r="E66" s="43"/>
      <c r="F66" s="43"/>
    </row>
    <row r="67" spans="2:6" x14ac:dyDescent="0.2">
      <c r="B67" s="43"/>
      <c r="C67" s="43"/>
      <c r="D67" s="43"/>
      <c r="E67" s="43"/>
      <c r="F67" s="43"/>
    </row>
    <row r="68" spans="2:6" x14ac:dyDescent="0.2">
      <c r="B68" s="43"/>
      <c r="C68" s="43"/>
      <c r="D68" s="43"/>
      <c r="E68" s="43"/>
      <c r="F68" s="43"/>
    </row>
    <row r="69" spans="2:6" x14ac:dyDescent="0.2">
      <c r="B69" s="43"/>
      <c r="C69" s="43"/>
      <c r="D69" s="43"/>
      <c r="E69" s="43"/>
      <c r="F69" s="43"/>
    </row>
    <row r="70" spans="2:6" x14ac:dyDescent="0.2">
      <c r="B70" s="43"/>
      <c r="C70" s="43"/>
      <c r="D70" s="43"/>
      <c r="E70" s="43"/>
      <c r="F70" s="43"/>
    </row>
    <row r="71" spans="2:6" x14ac:dyDescent="0.2">
      <c r="B71" s="43"/>
      <c r="C71" s="43"/>
      <c r="D71" s="43"/>
      <c r="E71" s="43"/>
      <c r="F71" s="43"/>
    </row>
    <row r="72" spans="2:6" x14ac:dyDescent="0.2">
      <c r="B72" s="43"/>
      <c r="C72" s="43"/>
      <c r="D72" s="43"/>
      <c r="E72" s="43"/>
      <c r="F72" s="43"/>
    </row>
    <row r="73" spans="2:6" x14ac:dyDescent="0.2">
      <c r="B73" s="43"/>
      <c r="C73" s="43"/>
      <c r="D73" s="43"/>
      <c r="E73" s="43"/>
      <c r="F73" s="43"/>
    </row>
    <row r="74" spans="2:6" x14ac:dyDescent="0.2">
      <c r="B74" s="43"/>
      <c r="C74" s="43"/>
      <c r="D74" s="43"/>
      <c r="E74" s="43"/>
      <c r="F74" s="43"/>
    </row>
    <row r="75" spans="2:6" x14ac:dyDescent="0.2">
      <c r="B75" s="43"/>
      <c r="C75" s="43"/>
      <c r="D75" s="43"/>
      <c r="E75" s="43"/>
      <c r="F75" s="43"/>
    </row>
    <row r="76" spans="2:6" x14ac:dyDescent="0.2">
      <c r="B76" s="43"/>
      <c r="C76" s="43"/>
      <c r="D76" s="43"/>
      <c r="E76" s="43"/>
      <c r="F76" s="43"/>
    </row>
    <row r="77" spans="2:6" x14ac:dyDescent="0.2">
      <c r="B77" s="43"/>
      <c r="C77" s="43"/>
      <c r="D77" s="43"/>
      <c r="E77" s="43"/>
      <c r="F77" s="43"/>
    </row>
    <row r="78" spans="2:6" x14ac:dyDescent="0.2">
      <c r="B78" s="43"/>
      <c r="C78" s="43"/>
      <c r="D78" s="43"/>
      <c r="E78" s="43"/>
      <c r="F78" s="43"/>
    </row>
    <row r="79" spans="2:6" x14ac:dyDescent="0.2">
      <c r="B79" s="43"/>
      <c r="C79" s="43"/>
      <c r="D79" s="43"/>
      <c r="E79" s="43"/>
      <c r="F79" s="43"/>
    </row>
    <row r="80" spans="2:6" x14ac:dyDescent="0.2">
      <c r="B80" s="43"/>
      <c r="C80" s="43"/>
      <c r="D80" s="43"/>
      <c r="E80" s="43"/>
      <c r="F80" s="43"/>
    </row>
    <row r="81" spans="2:6" x14ac:dyDescent="0.2">
      <c r="B81" s="43"/>
      <c r="C81" s="43"/>
      <c r="D81" s="43"/>
      <c r="E81" s="43"/>
      <c r="F81" s="43"/>
    </row>
    <row r="82" spans="2:6" x14ac:dyDescent="0.2">
      <c r="B82" s="43"/>
      <c r="C82" s="43"/>
      <c r="D82" s="43"/>
      <c r="E82" s="43"/>
      <c r="F82" s="43"/>
    </row>
    <row r="83" spans="2:6" x14ac:dyDescent="0.2">
      <c r="B83" s="43"/>
      <c r="C83" s="43"/>
      <c r="D83" s="43"/>
      <c r="E83" s="43"/>
      <c r="F83" s="43"/>
    </row>
    <row r="84" spans="2:6" x14ac:dyDescent="0.2">
      <c r="B84" s="43"/>
      <c r="C84" s="43"/>
      <c r="D84" s="43"/>
      <c r="E84" s="43"/>
      <c r="F84" s="43"/>
    </row>
    <row r="85" spans="2:6" x14ac:dyDescent="0.2">
      <c r="B85" s="43"/>
      <c r="C85" s="43"/>
      <c r="D85" s="43"/>
      <c r="E85" s="43"/>
      <c r="F85" s="43"/>
    </row>
    <row r="86" spans="2:6" x14ac:dyDescent="0.2">
      <c r="B86" s="43"/>
      <c r="C86" s="43"/>
      <c r="D86" s="43"/>
      <c r="E86" s="43"/>
      <c r="F86" s="43"/>
    </row>
    <row r="87" spans="2:6" x14ac:dyDescent="0.2">
      <c r="B87" s="43"/>
      <c r="C87" s="43"/>
      <c r="D87" s="43"/>
      <c r="E87" s="43"/>
      <c r="F87" s="43"/>
    </row>
    <row r="88" spans="2:6" x14ac:dyDescent="0.2">
      <c r="B88" s="43"/>
      <c r="C88" s="43"/>
      <c r="D88" s="43"/>
      <c r="E88" s="43"/>
      <c r="F88" s="43"/>
    </row>
    <row r="89" spans="2:6" x14ac:dyDescent="0.2">
      <c r="B89" s="43"/>
      <c r="C89" s="43"/>
      <c r="D89" s="43"/>
      <c r="E89" s="43"/>
      <c r="F89" s="43"/>
    </row>
    <row r="90" spans="2:6" x14ac:dyDescent="0.2">
      <c r="B90" s="43"/>
      <c r="C90" s="43"/>
      <c r="D90" s="43"/>
      <c r="E90" s="43"/>
      <c r="F90" s="43"/>
    </row>
    <row r="91" spans="2:6" x14ac:dyDescent="0.2">
      <c r="B91" s="43"/>
      <c r="C91" s="43"/>
      <c r="D91" s="43"/>
      <c r="E91" s="43"/>
      <c r="F91" s="43"/>
    </row>
    <row r="92" spans="2:6" x14ac:dyDescent="0.2">
      <c r="B92" s="43"/>
      <c r="C92" s="43"/>
      <c r="D92" s="43"/>
      <c r="E92" s="43"/>
      <c r="F92" s="43"/>
    </row>
    <row r="93" spans="2:6" x14ac:dyDescent="0.2">
      <c r="B93" s="43"/>
      <c r="C93" s="43"/>
      <c r="D93" s="43"/>
      <c r="E93" s="43"/>
      <c r="F93" s="43"/>
    </row>
    <row r="94" spans="2:6" x14ac:dyDescent="0.2">
      <c r="B94" s="43"/>
      <c r="C94" s="43"/>
      <c r="D94" s="43"/>
      <c r="E94" s="43"/>
      <c r="F94" s="43"/>
    </row>
    <row r="95" spans="2:6" x14ac:dyDescent="0.2">
      <c r="B95" s="43"/>
      <c r="C95" s="43"/>
      <c r="D95" s="43"/>
      <c r="E95" s="43"/>
      <c r="F95" s="43"/>
    </row>
    <row r="96" spans="2:6" x14ac:dyDescent="0.2">
      <c r="B96" s="43"/>
      <c r="C96" s="43"/>
      <c r="D96" s="43"/>
      <c r="E96" s="43"/>
      <c r="F96" s="43"/>
    </row>
    <row r="97" spans="2:6" x14ac:dyDescent="0.2">
      <c r="B97" s="43"/>
      <c r="C97" s="43"/>
      <c r="D97" s="43"/>
      <c r="E97" s="43"/>
      <c r="F97" s="43"/>
    </row>
    <row r="98" spans="2:6" x14ac:dyDescent="0.2">
      <c r="B98" s="43"/>
      <c r="C98" s="43"/>
      <c r="D98" s="43"/>
      <c r="E98" s="43"/>
      <c r="F98" s="43"/>
    </row>
    <row r="99" spans="2:6" x14ac:dyDescent="0.2">
      <c r="B99" s="43"/>
      <c r="C99" s="43"/>
      <c r="D99" s="43"/>
      <c r="E99" s="43"/>
      <c r="F99" s="43"/>
    </row>
    <row r="100" spans="2:6" x14ac:dyDescent="0.2">
      <c r="B100" s="43"/>
      <c r="C100" s="43"/>
      <c r="D100" s="43"/>
      <c r="E100" s="43"/>
      <c r="F100" s="43"/>
    </row>
    <row r="101" spans="2:6" x14ac:dyDescent="0.2">
      <c r="B101" s="43"/>
      <c r="C101" s="43"/>
      <c r="D101" s="43"/>
      <c r="E101" s="43"/>
      <c r="F101" s="43"/>
    </row>
    <row r="102" spans="2:6" x14ac:dyDescent="0.2">
      <c r="B102" s="43"/>
      <c r="C102" s="43"/>
      <c r="D102" s="43"/>
      <c r="E102" s="43"/>
      <c r="F102" s="43"/>
    </row>
    <row r="103" spans="2:6" x14ac:dyDescent="0.2">
      <c r="B103" s="43"/>
      <c r="C103" s="43"/>
      <c r="D103" s="43"/>
      <c r="E103" s="43"/>
      <c r="F103" s="43"/>
    </row>
    <row r="104" spans="2:6" x14ac:dyDescent="0.2">
      <c r="B104" s="43"/>
      <c r="C104" s="43"/>
      <c r="D104" s="43"/>
      <c r="E104" s="43"/>
      <c r="F104" s="43"/>
    </row>
    <row r="105" spans="2:6" x14ac:dyDescent="0.2">
      <c r="B105" s="43"/>
      <c r="C105" s="43"/>
      <c r="D105" s="43"/>
      <c r="E105" s="43"/>
      <c r="F105" s="43"/>
    </row>
    <row r="106" spans="2:6" x14ac:dyDescent="0.2">
      <c r="B106" s="43"/>
      <c r="C106" s="43"/>
      <c r="D106" s="43"/>
      <c r="E106" s="43"/>
      <c r="F106" s="43"/>
    </row>
    <row r="107" spans="2:6" x14ac:dyDescent="0.2">
      <c r="B107" s="43"/>
      <c r="C107" s="43"/>
      <c r="D107" s="43"/>
      <c r="E107" s="43"/>
      <c r="F107" s="43"/>
    </row>
    <row r="108" spans="2:6" x14ac:dyDescent="0.2">
      <c r="B108" s="43"/>
      <c r="C108" s="43"/>
      <c r="D108" s="43"/>
      <c r="E108" s="43"/>
      <c r="F108" s="43"/>
    </row>
    <row r="109" spans="2:6" x14ac:dyDescent="0.2">
      <c r="B109" s="43"/>
      <c r="C109" s="43"/>
      <c r="D109" s="43"/>
      <c r="E109" s="43"/>
      <c r="F109" s="43"/>
    </row>
    <row r="110" spans="2:6" x14ac:dyDescent="0.2">
      <c r="B110" s="43"/>
      <c r="C110" s="43"/>
      <c r="D110" s="43"/>
      <c r="E110" s="43"/>
      <c r="F110" s="43"/>
    </row>
    <row r="111" spans="2:6" x14ac:dyDescent="0.2">
      <c r="B111" s="43"/>
      <c r="C111" s="43"/>
      <c r="D111" s="43"/>
      <c r="E111" s="43"/>
      <c r="F111" s="43"/>
    </row>
    <row r="112" spans="2:6" x14ac:dyDescent="0.2">
      <c r="B112" s="43"/>
      <c r="C112" s="43"/>
      <c r="D112" s="43"/>
      <c r="E112" s="43"/>
      <c r="F112" s="43"/>
    </row>
    <row r="113" spans="2:6" x14ac:dyDescent="0.2">
      <c r="B113" s="43"/>
      <c r="C113" s="43"/>
      <c r="D113" s="43"/>
      <c r="E113" s="43"/>
      <c r="F113" s="43"/>
    </row>
    <row r="114" spans="2:6" x14ac:dyDescent="0.2">
      <c r="B114" s="43"/>
      <c r="C114" s="43"/>
      <c r="D114" s="43"/>
      <c r="E114" s="43"/>
      <c r="F114" s="43"/>
    </row>
    <row r="115" spans="2:6" x14ac:dyDescent="0.2">
      <c r="B115" s="43"/>
      <c r="C115" s="43"/>
      <c r="D115" s="43"/>
      <c r="E115" s="43"/>
      <c r="F115" s="43"/>
    </row>
    <row r="116" spans="2:6" x14ac:dyDescent="0.2">
      <c r="B116" s="43"/>
      <c r="C116" s="43"/>
      <c r="D116" s="43"/>
      <c r="E116" s="43"/>
      <c r="F116" s="43"/>
    </row>
    <row r="117" spans="2:6" x14ac:dyDescent="0.2">
      <c r="B117" s="43"/>
      <c r="C117" s="43"/>
      <c r="D117" s="43"/>
      <c r="E117" s="43"/>
      <c r="F117" s="43"/>
    </row>
    <row r="118" spans="2:6" x14ac:dyDescent="0.2">
      <c r="B118" s="43"/>
      <c r="C118" s="43"/>
      <c r="D118" s="43"/>
      <c r="E118" s="43"/>
      <c r="F118" s="43"/>
    </row>
    <row r="119" spans="2:6" x14ac:dyDescent="0.2">
      <c r="B119" s="43"/>
      <c r="C119" s="43"/>
      <c r="D119" s="43"/>
      <c r="E119" s="43"/>
      <c r="F119" s="43"/>
    </row>
    <row r="120" spans="2:6" x14ac:dyDescent="0.2">
      <c r="B120" s="43"/>
      <c r="C120" s="43"/>
      <c r="D120" s="43"/>
      <c r="E120" s="43"/>
      <c r="F120" s="43"/>
    </row>
    <row r="121" spans="2:6" x14ac:dyDescent="0.2">
      <c r="B121" s="43"/>
      <c r="C121" s="43"/>
      <c r="D121" s="43"/>
      <c r="E121" s="43"/>
      <c r="F121" s="43"/>
    </row>
  </sheetData>
  <mergeCells count="2">
    <mergeCell ref="B6:C6"/>
    <mergeCell ref="B9:C9"/>
  </mergeCells>
  <pageMargins left="0.7" right="0.7" top="0.75" bottom="0.75" header="0.3" footer="0.3"/>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DEC4DA-A9BA-804D-860B-82725E8BD27A}">
  <dimension ref="B1:I114"/>
  <sheetViews>
    <sheetView zoomScale="125" zoomScaleNormal="130" workbookViewId="0">
      <selection activeCell="G4" sqref="G4"/>
    </sheetView>
  </sheetViews>
  <sheetFormatPr baseColWidth="10" defaultColWidth="10.83203125" defaultRowHeight="16" x14ac:dyDescent="0.2"/>
  <cols>
    <col min="1" max="1" width="2.1640625" style="1" customWidth="1"/>
    <col min="2" max="2" width="75.6640625" style="1" customWidth="1"/>
    <col min="3" max="3" width="25" style="1" customWidth="1"/>
    <col min="4" max="4" width="19.6640625" style="1" customWidth="1"/>
    <col min="5" max="5" width="1.83203125" style="1" customWidth="1"/>
    <col min="6" max="6" width="10.83203125" style="1"/>
    <col min="7" max="7" width="18.6640625" style="1" customWidth="1"/>
    <col min="8" max="16384" width="10.83203125" style="1"/>
  </cols>
  <sheetData>
    <row r="1" spans="2:9" ht="17" thickBot="1" x14ac:dyDescent="0.25"/>
    <row r="2" spans="2:9" ht="43" customHeight="1" x14ac:dyDescent="0.3">
      <c r="B2" s="54" t="s">
        <v>193</v>
      </c>
      <c r="C2" s="28"/>
      <c r="D2" s="32"/>
    </row>
    <row r="3" spans="2:9" x14ac:dyDescent="0.2">
      <c r="B3" s="22" t="str">
        <f>Voorblad!B3</f>
        <v>Openbare Europese aanbesteding "Levering technische materialen en gereedschappen” VRGZ</v>
      </c>
      <c r="C3" s="29"/>
      <c r="D3" s="33"/>
    </row>
    <row r="4" spans="2:9" x14ac:dyDescent="0.2">
      <c r="B4" s="22" t="str">
        <f>Voorblad!B4</f>
        <v>TenderNed kenmerk: TN577273</v>
      </c>
      <c r="C4" s="29"/>
      <c r="D4" s="33"/>
    </row>
    <row r="5" spans="2:9" ht="17" thickBot="1" x14ac:dyDescent="0.25">
      <c r="B5" s="22" t="str">
        <f>Voorblad!B5</f>
        <v>Datum: 10-09-2026/ Versie: 2.0</v>
      </c>
      <c r="C5" s="29"/>
      <c r="D5" s="33"/>
    </row>
    <row r="6" spans="2:9" ht="17" thickBot="1" x14ac:dyDescent="0.25">
      <c r="B6" s="134" t="str">
        <f>Voorblad!B6</f>
        <v>Perceel 2 Ge- en verbruiksartikelen</v>
      </c>
      <c r="C6" s="140"/>
      <c r="D6" s="103"/>
    </row>
    <row r="7" spans="2:9" ht="18" customHeight="1" thickBot="1" x14ac:dyDescent="0.25">
      <c r="B7" s="24" t="s">
        <v>29</v>
      </c>
      <c r="C7" s="158" t="str">
        <f>Voorblad!C7</f>
        <v>Invullen op 'voorblad'</v>
      </c>
      <c r="D7" s="159"/>
    </row>
    <row r="8" spans="2:9" ht="10" customHeight="1" x14ac:dyDescent="0.2"/>
    <row r="9" spans="2:9" ht="32" x14ac:dyDescent="0.2">
      <c r="B9" s="34" t="s">
        <v>194</v>
      </c>
      <c r="C9" s="34" t="s">
        <v>195</v>
      </c>
      <c r="D9" s="34" t="s">
        <v>196</v>
      </c>
      <c r="E9" s="43"/>
      <c r="H9" s="43"/>
    </row>
    <row r="10" spans="2:9" ht="16" customHeight="1" x14ac:dyDescent="0.2">
      <c r="B10" s="31" t="str">
        <f>'Eenmalige kosten P2'!B9</f>
        <v>Prijsitem 1 Project- en implementatiekosten P2</v>
      </c>
      <c r="C10" s="31" t="s">
        <v>197</v>
      </c>
      <c r="D10" s="35">
        <f>'Eenmalige kosten P2'!C11</f>
        <v>1</v>
      </c>
      <c r="E10" s="43"/>
      <c r="F10" s="160">
        <f>'Eenmalige kosten P2'!C20</f>
        <v>2000</v>
      </c>
      <c r="G10" s="162" t="s">
        <v>198</v>
      </c>
      <c r="H10" s="43"/>
    </row>
    <row r="11" spans="2:9" x14ac:dyDescent="0.2">
      <c r="B11" s="31" t="str">
        <f>'Eenmalige kosten P2'!B13</f>
        <v>Prijsitem 2 Koppelingen P2</v>
      </c>
      <c r="C11" s="31" t="s">
        <v>197</v>
      </c>
      <c r="D11" s="35">
        <f>'Eenmalige kosten P2'!C16</f>
        <v>2</v>
      </c>
      <c r="E11" s="43"/>
      <c r="F11" s="161"/>
      <c r="G11" s="162"/>
      <c r="H11" s="43"/>
    </row>
    <row r="12" spans="2:9" ht="16" customHeight="1" x14ac:dyDescent="0.2">
      <c r="B12" s="31" t="str">
        <f>'Structurele kosten P2'!B9</f>
        <v>Prijsitem 3  Structurele kosten koppelingen P2</v>
      </c>
      <c r="C12" s="31" t="s">
        <v>199</v>
      </c>
      <c r="D12" s="35">
        <f>'Structurele kosten P2'!E13</f>
        <v>24</v>
      </c>
      <c r="E12" s="43"/>
      <c r="F12" s="94">
        <f>'Structurele kosten P2'!E17</f>
        <v>1000</v>
      </c>
      <c r="G12" s="95" t="s">
        <v>198</v>
      </c>
      <c r="H12" s="43"/>
    </row>
    <row r="13" spans="2:9" x14ac:dyDescent="0.2">
      <c r="B13" s="31" t="str">
        <f>'Winkelmandje P2'!B9</f>
        <v>Prijsitem 4 Winkelmandje P2</v>
      </c>
      <c r="C13" s="31" t="s">
        <v>200</v>
      </c>
      <c r="D13" s="35">
        <f>'Winkelmandje P2'!J127</f>
        <v>1770.1199999999997</v>
      </c>
      <c r="E13" s="43"/>
      <c r="F13" s="43"/>
      <c r="G13" s="43"/>
      <c r="H13" s="43"/>
    </row>
    <row r="14" spans="2:9" ht="17" thickBot="1" x14ac:dyDescent="0.25">
      <c r="B14" s="35" t="str">
        <f>'Kortingen per productgroep P2'!B9</f>
        <v>Prijsitem 5 Korting per productgroep P2</v>
      </c>
      <c r="C14" s="55" t="s">
        <v>201</v>
      </c>
      <c r="D14" s="56">
        <f>'Kortingen per productgroep P2'!C23</f>
        <v>34650</v>
      </c>
      <c r="E14" s="43"/>
      <c r="F14" s="43"/>
      <c r="G14" s="43"/>
      <c r="H14" s="43"/>
    </row>
    <row r="15" spans="2:9" ht="26" customHeight="1" thickBot="1" x14ac:dyDescent="0.25">
      <c r="B15" s="39" t="s">
        <v>202</v>
      </c>
      <c r="C15" s="40"/>
      <c r="D15" s="41">
        <f>SUM(D10:D14)</f>
        <v>36447.120000000003</v>
      </c>
      <c r="E15" s="43"/>
      <c r="F15" s="43"/>
      <c r="G15" s="43"/>
      <c r="H15" s="43"/>
      <c r="I15" s="109"/>
    </row>
    <row r="16" spans="2:9" x14ac:dyDescent="0.2">
      <c r="B16" s="43"/>
      <c r="C16" s="43"/>
      <c r="D16" s="43"/>
      <c r="E16" s="43"/>
      <c r="F16" s="43"/>
      <c r="G16" s="43"/>
      <c r="H16" s="43"/>
      <c r="I16" s="109"/>
    </row>
    <row r="17" spans="2:8" ht="31" x14ac:dyDescent="0.2">
      <c r="B17" s="50" t="s">
        <v>203</v>
      </c>
      <c r="C17" s="43"/>
      <c r="D17" s="43"/>
      <c r="E17" s="43"/>
      <c r="F17" s="43"/>
      <c r="G17" s="43"/>
      <c r="H17" s="43"/>
    </row>
    <row r="18" spans="2:8" x14ac:dyDescent="0.2">
      <c r="B18" s="51" t="s">
        <v>204</v>
      </c>
      <c r="C18" s="43"/>
      <c r="D18" s="43"/>
      <c r="E18" s="43"/>
      <c r="F18" s="43"/>
      <c r="G18" s="43"/>
      <c r="H18" s="43"/>
    </row>
    <row r="19" spans="2:8" x14ac:dyDescent="0.2">
      <c r="B19" s="52" t="s">
        <v>205</v>
      </c>
      <c r="C19" s="43"/>
      <c r="D19" s="43"/>
      <c r="E19" s="43"/>
      <c r="F19" s="43"/>
      <c r="G19" s="43"/>
      <c r="H19" s="43"/>
    </row>
    <row r="20" spans="2:8" x14ac:dyDescent="0.2">
      <c r="B20" s="53" t="s">
        <v>206</v>
      </c>
      <c r="C20" s="43"/>
      <c r="D20" s="43"/>
      <c r="E20" s="43"/>
      <c r="F20" s="43"/>
      <c r="G20" s="43"/>
      <c r="H20" s="43"/>
    </row>
    <row r="21" spans="2:8" ht="69" customHeight="1" x14ac:dyDescent="0.2">
      <c r="B21" s="45" t="s">
        <v>207</v>
      </c>
      <c r="C21" s="43"/>
      <c r="D21" s="43"/>
      <c r="E21" s="43"/>
      <c r="F21" s="43"/>
      <c r="G21" s="43"/>
      <c r="H21" s="43"/>
    </row>
    <row r="22" spans="2:8" x14ac:dyDescent="0.2">
      <c r="B22" s="43"/>
      <c r="C22" s="43"/>
      <c r="D22" s="43"/>
      <c r="E22" s="43"/>
      <c r="F22" s="43"/>
      <c r="G22" s="43"/>
      <c r="H22" s="43"/>
    </row>
    <row r="23" spans="2:8" x14ac:dyDescent="0.2">
      <c r="B23" s="43"/>
      <c r="C23" s="43"/>
      <c r="D23" s="43"/>
      <c r="E23" s="43"/>
      <c r="F23" s="43"/>
      <c r="G23" s="43"/>
      <c r="H23" s="43"/>
    </row>
    <row r="24" spans="2:8" x14ac:dyDescent="0.2">
      <c r="B24" s="43"/>
      <c r="C24" s="43"/>
      <c r="D24" s="43"/>
      <c r="E24" s="43"/>
      <c r="F24" s="43"/>
      <c r="G24" s="43"/>
      <c r="H24" s="43"/>
    </row>
    <row r="25" spans="2:8" x14ac:dyDescent="0.2">
      <c r="B25" s="43"/>
      <c r="C25" s="43"/>
      <c r="D25" s="43"/>
      <c r="E25" s="43"/>
      <c r="F25" s="43"/>
      <c r="G25" s="43"/>
      <c r="H25" s="43"/>
    </row>
    <row r="26" spans="2:8" x14ac:dyDescent="0.2">
      <c r="B26" s="43"/>
      <c r="C26" s="43"/>
      <c r="D26" s="43"/>
      <c r="E26" s="43"/>
      <c r="F26" s="43"/>
      <c r="G26" s="43"/>
      <c r="H26" s="43"/>
    </row>
    <row r="27" spans="2:8" x14ac:dyDescent="0.2">
      <c r="B27" s="43"/>
      <c r="C27" s="43"/>
      <c r="D27" s="43"/>
      <c r="E27" s="43"/>
      <c r="F27" s="43"/>
      <c r="G27" s="43"/>
      <c r="H27" s="43"/>
    </row>
    <row r="28" spans="2:8" x14ac:dyDescent="0.2">
      <c r="B28" s="43"/>
      <c r="C28" s="43"/>
      <c r="D28" s="43"/>
      <c r="E28" s="43"/>
      <c r="F28" s="43"/>
      <c r="G28" s="43"/>
      <c r="H28" s="43"/>
    </row>
    <row r="29" spans="2:8" x14ac:dyDescent="0.2">
      <c r="B29" s="43"/>
      <c r="C29" s="43"/>
      <c r="D29" s="43"/>
      <c r="E29" s="43"/>
      <c r="F29" s="43"/>
      <c r="G29" s="43"/>
      <c r="H29" s="43"/>
    </row>
    <row r="30" spans="2:8" x14ac:dyDescent="0.2">
      <c r="B30" s="43"/>
      <c r="C30" s="43"/>
      <c r="D30" s="43"/>
      <c r="E30" s="43"/>
      <c r="F30" s="43"/>
      <c r="G30" s="43"/>
      <c r="H30" s="43"/>
    </row>
    <row r="31" spans="2:8" x14ac:dyDescent="0.2">
      <c r="B31" s="43"/>
      <c r="C31" s="43"/>
      <c r="D31" s="43"/>
      <c r="E31" s="43"/>
      <c r="F31" s="43"/>
      <c r="G31" s="43"/>
      <c r="H31" s="43"/>
    </row>
    <row r="32" spans="2:8" x14ac:dyDescent="0.2">
      <c r="B32" s="43"/>
      <c r="C32" s="43"/>
      <c r="D32" s="43"/>
      <c r="E32" s="43"/>
      <c r="F32" s="43"/>
      <c r="G32" s="43"/>
      <c r="H32" s="43"/>
    </row>
    <row r="33" spans="2:8" x14ac:dyDescent="0.2">
      <c r="B33" s="43"/>
      <c r="C33" s="43"/>
      <c r="D33" s="43"/>
      <c r="E33" s="43"/>
      <c r="F33" s="43"/>
      <c r="G33" s="43"/>
      <c r="H33" s="43"/>
    </row>
    <row r="34" spans="2:8" x14ac:dyDescent="0.2">
      <c r="B34" s="43"/>
      <c r="C34" s="43"/>
      <c r="D34" s="43"/>
      <c r="E34" s="43"/>
      <c r="F34" s="43"/>
      <c r="G34" s="43"/>
      <c r="H34" s="43"/>
    </row>
    <row r="35" spans="2:8" x14ac:dyDescent="0.2">
      <c r="B35" s="43"/>
      <c r="C35" s="43"/>
      <c r="D35" s="43"/>
      <c r="E35" s="43"/>
      <c r="F35" s="43"/>
      <c r="G35" s="43"/>
      <c r="H35" s="43"/>
    </row>
    <row r="36" spans="2:8" x14ac:dyDescent="0.2">
      <c r="B36" s="43"/>
      <c r="C36" s="43"/>
      <c r="D36" s="43"/>
      <c r="E36" s="43"/>
      <c r="F36" s="43"/>
      <c r="G36" s="43"/>
      <c r="H36" s="43"/>
    </row>
    <row r="37" spans="2:8" x14ac:dyDescent="0.2">
      <c r="B37" s="43"/>
      <c r="C37" s="43"/>
      <c r="D37" s="43"/>
      <c r="E37" s="43"/>
      <c r="F37" s="43"/>
      <c r="G37" s="43"/>
      <c r="H37" s="43"/>
    </row>
    <row r="38" spans="2:8" x14ac:dyDescent="0.2">
      <c r="B38" s="43"/>
      <c r="C38" s="43"/>
      <c r="D38" s="43"/>
      <c r="E38" s="43"/>
      <c r="F38" s="43"/>
      <c r="G38" s="43"/>
      <c r="H38" s="43"/>
    </row>
    <row r="39" spans="2:8" x14ac:dyDescent="0.2">
      <c r="B39" s="43"/>
      <c r="C39" s="43"/>
      <c r="D39" s="43"/>
      <c r="E39" s="43"/>
      <c r="F39" s="43"/>
      <c r="G39" s="43"/>
      <c r="H39" s="43"/>
    </row>
    <row r="40" spans="2:8" x14ac:dyDescent="0.2">
      <c r="B40" s="43"/>
      <c r="C40" s="43"/>
      <c r="D40" s="43"/>
      <c r="E40" s="43"/>
      <c r="F40" s="43"/>
      <c r="G40" s="43"/>
      <c r="H40" s="43"/>
    </row>
    <row r="41" spans="2:8" x14ac:dyDescent="0.2">
      <c r="B41" s="43"/>
      <c r="C41" s="43"/>
      <c r="D41" s="43"/>
      <c r="E41" s="43"/>
      <c r="F41" s="43"/>
      <c r="G41" s="43"/>
      <c r="H41" s="43"/>
    </row>
    <row r="42" spans="2:8" x14ac:dyDescent="0.2">
      <c r="B42" s="43"/>
      <c r="C42" s="43"/>
      <c r="D42" s="43"/>
      <c r="E42" s="43"/>
      <c r="F42" s="43"/>
      <c r="G42" s="43"/>
      <c r="H42" s="43"/>
    </row>
    <row r="43" spans="2:8" x14ac:dyDescent="0.2">
      <c r="B43" s="43"/>
      <c r="C43" s="43"/>
      <c r="D43" s="43"/>
      <c r="E43" s="43"/>
      <c r="F43" s="43"/>
      <c r="G43" s="43"/>
      <c r="H43" s="43"/>
    </row>
    <row r="44" spans="2:8" x14ac:dyDescent="0.2">
      <c r="B44" s="43"/>
      <c r="C44" s="43"/>
      <c r="D44" s="43"/>
      <c r="E44" s="43"/>
      <c r="F44" s="43"/>
      <c r="G44" s="43"/>
      <c r="H44" s="43"/>
    </row>
    <row r="45" spans="2:8" x14ac:dyDescent="0.2">
      <c r="B45" s="43"/>
      <c r="C45" s="43"/>
      <c r="D45" s="43"/>
      <c r="E45" s="43"/>
      <c r="F45" s="43"/>
      <c r="G45" s="43"/>
      <c r="H45" s="43"/>
    </row>
    <row r="46" spans="2:8" x14ac:dyDescent="0.2">
      <c r="B46" s="43"/>
      <c r="C46" s="43"/>
      <c r="D46" s="43"/>
      <c r="E46" s="43"/>
      <c r="F46" s="43"/>
      <c r="G46" s="43"/>
      <c r="H46" s="43"/>
    </row>
    <row r="47" spans="2:8" x14ac:dyDescent="0.2">
      <c r="B47" s="43"/>
      <c r="C47" s="43"/>
      <c r="D47" s="43"/>
      <c r="E47" s="43"/>
      <c r="F47" s="43"/>
      <c r="G47" s="43"/>
      <c r="H47" s="43"/>
    </row>
    <row r="48" spans="2:8" x14ac:dyDescent="0.2">
      <c r="B48" s="43"/>
      <c r="C48" s="43"/>
      <c r="D48" s="43"/>
      <c r="E48" s="43"/>
      <c r="F48" s="43"/>
      <c r="G48" s="43"/>
      <c r="H48" s="43"/>
    </row>
    <row r="49" spans="2:8" x14ac:dyDescent="0.2">
      <c r="B49" s="43"/>
      <c r="C49" s="43"/>
      <c r="D49" s="43"/>
      <c r="E49" s="43"/>
      <c r="F49" s="43"/>
      <c r="G49" s="43"/>
      <c r="H49" s="43"/>
    </row>
    <row r="50" spans="2:8" x14ac:dyDescent="0.2">
      <c r="B50" s="43"/>
      <c r="C50" s="43"/>
      <c r="D50" s="43"/>
      <c r="E50" s="43"/>
      <c r="F50" s="43"/>
      <c r="G50" s="43"/>
      <c r="H50" s="43"/>
    </row>
    <row r="51" spans="2:8" x14ac:dyDescent="0.2">
      <c r="B51" s="43"/>
      <c r="C51" s="43"/>
      <c r="D51" s="43"/>
      <c r="E51" s="43"/>
      <c r="F51" s="43"/>
      <c r="G51" s="43"/>
      <c r="H51" s="43"/>
    </row>
    <row r="52" spans="2:8" x14ac:dyDescent="0.2">
      <c r="B52" s="43"/>
      <c r="C52" s="43"/>
      <c r="D52" s="43"/>
      <c r="E52" s="43"/>
      <c r="F52" s="43"/>
      <c r="G52" s="43"/>
      <c r="H52" s="43"/>
    </row>
    <row r="53" spans="2:8" x14ac:dyDescent="0.2">
      <c r="B53" s="43"/>
      <c r="C53" s="43"/>
      <c r="D53" s="43"/>
      <c r="E53" s="43"/>
      <c r="F53" s="43"/>
      <c r="G53" s="43"/>
      <c r="H53" s="43"/>
    </row>
    <row r="54" spans="2:8" x14ac:dyDescent="0.2">
      <c r="B54" s="43"/>
      <c r="C54" s="43"/>
      <c r="D54" s="43"/>
      <c r="E54" s="43"/>
      <c r="F54" s="43"/>
      <c r="G54" s="43"/>
      <c r="H54" s="43"/>
    </row>
    <row r="55" spans="2:8" x14ac:dyDescent="0.2">
      <c r="B55" s="43"/>
      <c r="C55" s="43"/>
      <c r="D55" s="43"/>
      <c r="E55" s="43"/>
      <c r="F55" s="43"/>
      <c r="G55" s="43"/>
      <c r="H55" s="43"/>
    </row>
    <row r="56" spans="2:8" x14ac:dyDescent="0.2">
      <c r="B56" s="43"/>
      <c r="C56" s="43"/>
      <c r="D56" s="43"/>
      <c r="E56" s="43"/>
      <c r="F56" s="43"/>
      <c r="G56" s="43"/>
      <c r="H56" s="43"/>
    </row>
    <row r="57" spans="2:8" x14ac:dyDescent="0.2">
      <c r="B57" s="43"/>
      <c r="C57" s="43"/>
      <c r="D57" s="43"/>
      <c r="E57" s="43"/>
      <c r="F57" s="43"/>
      <c r="G57" s="43"/>
      <c r="H57" s="43"/>
    </row>
    <row r="58" spans="2:8" x14ac:dyDescent="0.2">
      <c r="B58" s="43"/>
      <c r="C58" s="43"/>
      <c r="D58" s="43"/>
      <c r="E58" s="43"/>
      <c r="F58" s="43"/>
      <c r="G58" s="43"/>
      <c r="H58" s="43"/>
    </row>
    <row r="59" spans="2:8" x14ac:dyDescent="0.2">
      <c r="B59" s="43"/>
      <c r="C59" s="43"/>
      <c r="D59" s="43"/>
      <c r="E59" s="43"/>
      <c r="F59" s="43"/>
      <c r="G59" s="43"/>
      <c r="H59" s="43"/>
    </row>
    <row r="60" spans="2:8" x14ac:dyDescent="0.2">
      <c r="B60" s="43"/>
      <c r="C60" s="43"/>
      <c r="D60" s="43"/>
      <c r="E60" s="43"/>
      <c r="F60" s="43"/>
      <c r="G60" s="43"/>
      <c r="H60" s="43"/>
    </row>
    <row r="61" spans="2:8" x14ac:dyDescent="0.2">
      <c r="B61" s="43"/>
      <c r="C61" s="43"/>
      <c r="D61" s="43"/>
      <c r="E61" s="43"/>
      <c r="F61" s="43"/>
      <c r="G61" s="43"/>
      <c r="H61" s="43"/>
    </row>
    <row r="62" spans="2:8" x14ac:dyDescent="0.2">
      <c r="B62" s="43"/>
      <c r="C62" s="43"/>
      <c r="D62" s="43"/>
      <c r="E62" s="43"/>
      <c r="F62" s="43"/>
      <c r="G62" s="43"/>
      <c r="H62" s="43"/>
    </row>
    <row r="63" spans="2:8" x14ac:dyDescent="0.2">
      <c r="B63" s="43"/>
      <c r="C63" s="43"/>
      <c r="D63" s="43"/>
      <c r="E63" s="43"/>
      <c r="F63" s="43"/>
      <c r="G63" s="43"/>
      <c r="H63" s="43"/>
    </row>
    <row r="64" spans="2:8" x14ac:dyDescent="0.2">
      <c r="B64" s="43"/>
      <c r="C64" s="43"/>
      <c r="D64" s="43"/>
      <c r="E64" s="43"/>
      <c r="F64" s="43"/>
      <c r="G64" s="43"/>
      <c r="H64" s="43"/>
    </row>
    <row r="65" spans="2:8" x14ac:dyDescent="0.2">
      <c r="B65" s="43"/>
      <c r="C65" s="43"/>
      <c r="D65" s="43"/>
      <c r="E65" s="43"/>
      <c r="F65" s="43"/>
      <c r="G65" s="43"/>
      <c r="H65" s="43"/>
    </row>
    <row r="66" spans="2:8" x14ac:dyDescent="0.2">
      <c r="B66" s="43"/>
      <c r="C66" s="43"/>
      <c r="D66" s="43"/>
      <c r="E66" s="43"/>
      <c r="F66" s="43"/>
      <c r="G66" s="43"/>
      <c r="H66" s="43"/>
    </row>
    <row r="67" spans="2:8" x14ac:dyDescent="0.2">
      <c r="B67" s="43"/>
      <c r="C67" s="43"/>
      <c r="D67" s="43"/>
      <c r="E67" s="43"/>
      <c r="F67" s="43"/>
      <c r="G67" s="43"/>
      <c r="H67" s="43"/>
    </row>
    <row r="68" spans="2:8" x14ac:dyDescent="0.2">
      <c r="B68" s="43"/>
      <c r="C68" s="43"/>
      <c r="D68" s="43"/>
      <c r="E68" s="43"/>
      <c r="F68" s="43"/>
      <c r="G68" s="43"/>
      <c r="H68" s="43"/>
    </row>
    <row r="69" spans="2:8" x14ac:dyDescent="0.2">
      <c r="B69" s="43"/>
      <c r="C69" s="43"/>
      <c r="D69" s="43"/>
      <c r="E69" s="43"/>
      <c r="F69" s="43"/>
      <c r="G69" s="43"/>
      <c r="H69" s="43"/>
    </row>
    <row r="70" spans="2:8" x14ac:dyDescent="0.2">
      <c r="B70" s="43"/>
      <c r="C70" s="43"/>
      <c r="D70" s="43"/>
      <c r="E70" s="43"/>
      <c r="F70" s="43"/>
      <c r="G70" s="43"/>
      <c r="H70" s="43"/>
    </row>
    <row r="71" spans="2:8" x14ac:dyDescent="0.2">
      <c r="B71" s="43"/>
      <c r="C71" s="43"/>
      <c r="D71" s="43"/>
      <c r="E71" s="43"/>
      <c r="F71" s="43"/>
      <c r="G71" s="43"/>
      <c r="H71" s="43"/>
    </row>
    <row r="72" spans="2:8" x14ac:dyDescent="0.2">
      <c r="B72" s="43"/>
      <c r="C72" s="43"/>
      <c r="D72" s="43"/>
      <c r="E72" s="43"/>
      <c r="F72" s="43"/>
      <c r="G72" s="43"/>
      <c r="H72" s="43"/>
    </row>
    <row r="73" spans="2:8" x14ac:dyDescent="0.2">
      <c r="B73" s="43"/>
      <c r="C73" s="43"/>
      <c r="D73" s="43"/>
      <c r="E73" s="43"/>
      <c r="F73" s="43"/>
      <c r="G73" s="43"/>
      <c r="H73" s="43"/>
    </row>
    <row r="74" spans="2:8" x14ac:dyDescent="0.2">
      <c r="B74" s="43"/>
      <c r="C74" s="43"/>
      <c r="D74" s="43"/>
      <c r="E74" s="43"/>
      <c r="F74" s="43"/>
      <c r="G74" s="43"/>
      <c r="H74" s="43"/>
    </row>
    <row r="75" spans="2:8" x14ac:dyDescent="0.2">
      <c r="B75" s="43"/>
      <c r="C75" s="43"/>
      <c r="D75" s="43"/>
      <c r="E75" s="43"/>
      <c r="F75" s="43"/>
      <c r="G75" s="43"/>
      <c r="H75" s="43"/>
    </row>
    <row r="76" spans="2:8" x14ac:dyDescent="0.2">
      <c r="B76" s="43"/>
      <c r="C76" s="43"/>
      <c r="D76" s="43"/>
      <c r="E76" s="43"/>
      <c r="F76" s="43"/>
      <c r="G76" s="43"/>
      <c r="H76" s="43"/>
    </row>
    <row r="77" spans="2:8" x14ac:dyDescent="0.2">
      <c r="B77" s="43"/>
      <c r="C77" s="43"/>
      <c r="D77" s="43"/>
      <c r="E77" s="43"/>
      <c r="F77" s="43"/>
      <c r="G77" s="43"/>
      <c r="H77" s="43"/>
    </row>
    <row r="78" spans="2:8" x14ac:dyDescent="0.2">
      <c r="B78" s="43"/>
      <c r="C78" s="43"/>
      <c r="D78" s="43"/>
      <c r="E78" s="43"/>
      <c r="F78" s="43"/>
      <c r="G78" s="43"/>
      <c r="H78" s="43"/>
    </row>
    <row r="79" spans="2:8" x14ac:dyDescent="0.2">
      <c r="B79" s="43"/>
      <c r="C79" s="43"/>
      <c r="D79" s="43"/>
      <c r="E79" s="43"/>
      <c r="F79" s="43"/>
      <c r="G79" s="43"/>
      <c r="H79" s="43"/>
    </row>
    <row r="80" spans="2:8" x14ac:dyDescent="0.2">
      <c r="B80" s="43"/>
      <c r="C80" s="43"/>
      <c r="D80" s="43"/>
      <c r="E80" s="43"/>
      <c r="F80" s="43"/>
      <c r="G80" s="43"/>
      <c r="H80" s="43"/>
    </row>
    <row r="81" spans="2:8" x14ac:dyDescent="0.2">
      <c r="B81" s="43"/>
      <c r="C81" s="43"/>
      <c r="D81" s="43"/>
      <c r="E81" s="43"/>
      <c r="F81" s="43"/>
      <c r="G81" s="43"/>
      <c r="H81" s="43"/>
    </row>
    <row r="82" spans="2:8" x14ac:dyDescent="0.2">
      <c r="B82" s="43"/>
      <c r="C82" s="43"/>
      <c r="D82" s="43"/>
      <c r="E82" s="43"/>
      <c r="F82" s="43"/>
      <c r="G82" s="43"/>
      <c r="H82" s="43"/>
    </row>
    <row r="83" spans="2:8" x14ac:dyDescent="0.2">
      <c r="B83" s="43"/>
      <c r="C83" s="43"/>
      <c r="D83" s="43"/>
      <c r="E83" s="43"/>
      <c r="F83" s="43"/>
      <c r="G83" s="43"/>
      <c r="H83" s="43"/>
    </row>
    <row r="84" spans="2:8" x14ac:dyDescent="0.2">
      <c r="B84" s="43"/>
      <c r="C84" s="43"/>
      <c r="D84" s="43"/>
      <c r="E84" s="43"/>
      <c r="F84" s="43"/>
      <c r="G84" s="43"/>
      <c r="H84" s="43"/>
    </row>
    <row r="85" spans="2:8" x14ac:dyDescent="0.2">
      <c r="B85" s="43"/>
      <c r="C85" s="43"/>
      <c r="D85" s="43"/>
      <c r="E85" s="43"/>
      <c r="F85" s="43"/>
      <c r="G85" s="43"/>
      <c r="H85" s="43"/>
    </row>
    <row r="86" spans="2:8" x14ac:dyDescent="0.2">
      <c r="B86" s="43"/>
      <c r="C86" s="43"/>
      <c r="D86" s="43"/>
      <c r="E86" s="43"/>
      <c r="F86" s="43"/>
      <c r="G86" s="43"/>
      <c r="H86" s="43"/>
    </row>
    <row r="87" spans="2:8" x14ac:dyDescent="0.2">
      <c r="B87" s="43"/>
      <c r="C87" s="43"/>
      <c r="D87" s="43"/>
      <c r="E87" s="43"/>
      <c r="F87" s="43"/>
      <c r="G87" s="43"/>
      <c r="H87" s="43"/>
    </row>
    <row r="88" spans="2:8" x14ac:dyDescent="0.2">
      <c r="B88" s="43"/>
      <c r="C88" s="43"/>
      <c r="D88" s="43"/>
      <c r="E88" s="43"/>
      <c r="F88" s="43"/>
      <c r="G88" s="43"/>
      <c r="H88" s="43"/>
    </row>
    <row r="89" spans="2:8" x14ac:dyDescent="0.2">
      <c r="B89" s="43"/>
      <c r="C89" s="43"/>
      <c r="D89" s="43"/>
      <c r="E89" s="43"/>
      <c r="F89" s="43"/>
      <c r="G89" s="43"/>
      <c r="H89" s="43"/>
    </row>
    <row r="90" spans="2:8" x14ac:dyDescent="0.2">
      <c r="B90" s="43"/>
      <c r="C90" s="43"/>
      <c r="D90" s="43"/>
      <c r="E90" s="43"/>
      <c r="F90" s="43"/>
      <c r="G90" s="43"/>
      <c r="H90" s="43"/>
    </row>
    <row r="91" spans="2:8" x14ac:dyDescent="0.2">
      <c r="B91" s="43"/>
      <c r="C91" s="43"/>
      <c r="D91" s="43"/>
      <c r="E91" s="43"/>
      <c r="F91" s="43"/>
      <c r="G91" s="43"/>
      <c r="H91" s="43"/>
    </row>
    <row r="92" spans="2:8" x14ac:dyDescent="0.2">
      <c r="B92" s="43"/>
      <c r="C92" s="43"/>
      <c r="D92" s="43"/>
      <c r="E92" s="43"/>
      <c r="F92" s="43"/>
      <c r="G92" s="43"/>
      <c r="H92" s="43"/>
    </row>
    <row r="93" spans="2:8" x14ac:dyDescent="0.2">
      <c r="B93" s="43"/>
      <c r="C93" s="43"/>
      <c r="D93" s="43"/>
      <c r="E93" s="43"/>
      <c r="F93" s="43"/>
      <c r="G93" s="43"/>
      <c r="H93" s="43"/>
    </row>
    <row r="94" spans="2:8" x14ac:dyDescent="0.2">
      <c r="B94" s="43"/>
      <c r="C94" s="43"/>
      <c r="D94" s="43"/>
      <c r="E94" s="43"/>
      <c r="F94" s="43"/>
      <c r="G94" s="43"/>
      <c r="H94" s="43"/>
    </row>
    <row r="95" spans="2:8" x14ac:dyDescent="0.2">
      <c r="B95" s="43"/>
      <c r="C95" s="43"/>
      <c r="D95" s="43"/>
      <c r="E95" s="43"/>
      <c r="F95" s="43"/>
      <c r="G95" s="43"/>
      <c r="H95" s="43"/>
    </row>
    <row r="96" spans="2:8" x14ac:dyDescent="0.2">
      <c r="B96" s="43"/>
      <c r="C96" s="43"/>
      <c r="D96" s="43"/>
      <c r="E96" s="43"/>
      <c r="F96" s="43"/>
      <c r="G96" s="43"/>
      <c r="H96" s="43"/>
    </row>
    <row r="97" spans="2:8" x14ac:dyDescent="0.2">
      <c r="B97" s="43"/>
      <c r="C97" s="43"/>
      <c r="D97" s="43"/>
      <c r="E97" s="43"/>
      <c r="F97" s="43"/>
      <c r="G97" s="43"/>
      <c r="H97" s="43"/>
    </row>
    <row r="98" spans="2:8" x14ac:dyDescent="0.2">
      <c r="B98" s="43"/>
      <c r="C98" s="43"/>
      <c r="D98" s="43"/>
      <c r="E98" s="43"/>
      <c r="F98" s="43"/>
      <c r="G98" s="43"/>
      <c r="H98" s="43"/>
    </row>
    <row r="99" spans="2:8" x14ac:dyDescent="0.2">
      <c r="B99" s="43"/>
      <c r="C99" s="43"/>
      <c r="D99" s="43"/>
      <c r="E99" s="43"/>
      <c r="F99" s="43"/>
      <c r="G99" s="43"/>
      <c r="H99" s="43"/>
    </row>
    <row r="100" spans="2:8" x14ac:dyDescent="0.2">
      <c r="B100" s="43"/>
      <c r="C100" s="43"/>
      <c r="D100" s="43"/>
      <c r="E100" s="43"/>
      <c r="F100" s="43"/>
      <c r="G100" s="43"/>
      <c r="H100" s="43"/>
    </row>
    <row r="101" spans="2:8" x14ac:dyDescent="0.2">
      <c r="B101" s="43"/>
      <c r="C101" s="43"/>
      <c r="D101" s="43"/>
      <c r="E101" s="43"/>
      <c r="F101" s="43"/>
      <c r="G101" s="43"/>
      <c r="H101" s="43"/>
    </row>
    <row r="102" spans="2:8" x14ac:dyDescent="0.2">
      <c r="B102" s="43"/>
      <c r="C102" s="43"/>
      <c r="D102" s="43"/>
      <c r="E102" s="43"/>
      <c r="F102" s="43"/>
      <c r="G102" s="43"/>
      <c r="H102" s="43"/>
    </row>
    <row r="103" spans="2:8" x14ac:dyDescent="0.2">
      <c r="B103" s="43"/>
      <c r="C103" s="43"/>
      <c r="D103" s="43"/>
      <c r="E103" s="43"/>
      <c r="F103" s="43"/>
      <c r="G103" s="43"/>
      <c r="H103" s="43"/>
    </row>
    <row r="104" spans="2:8" x14ac:dyDescent="0.2">
      <c r="B104" s="43"/>
      <c r="C104" s="43"/>
      <c r="D104" s="43"/>
      <c r="E104" s="43"/>
      <c r="F104" s="43"/>
      <c r="G104" s="43"/>
      <c r="H104" s="43"/>
    </row>
    <row r="105" spans="2:8" x14ac:dyDescent="0.2">
      <c r="B105" s="43"/>
      <c r="C105" s="43"/>
      <c r="D105" s="43"/>
      <c r="E105" s="43"/>
      <c r="F105" s="43"/>
      <c r="G105" s="43"/>
      <c r="H105" s="43"/>
    </row>
    <row r="106" spans="2:8" x14ac:dyDescent="0.2">
      <c r="B106" s="43"/>
      <c r="C106" s="43"/>
      <c r="D106" s="43"/>
      <c r="E106" s="43"/>
      <c r="F106" s="43"/>
      <c r="G106" s="43"/>
      <c r="H106" s="43"/>
    </row>
    <row r="107" spans="2:8" x14ac:dyDescent="0.2">
      <c r="B107" s="43"/>
      <c r="C107" s="43"/>
      <c r="D107" s="43"/>
      <c r="E107" s="43"/>
      <c r="F107" s="43"/>
      <c r="G107" s="43"/>
      <c r="H107" s="43"/>
    </row>
    <row r="108" spans="2:8" x14ac:dyDescent="0.2">
      <c r="B108" s="43"/>
      <c r="C108" s="43"/>
      <c r="D108" s="43"/>
      <c r="E108" s="43"/>
      <c r="F108" s="43"/>
      <c r="G108" s="43"/>
      <c r="H108" s="43"/>
    </row>
    <row r="109" spans="2:8" x14ac:dyDescent="0.2">
      <c r="B109" s="43"/>
      <c r="C109" s="43"/>
      <c r="D109" s="43"/>
      <c r="E109" s="43"/>
      <c r="F109" s="43"/>
      <c r="G109" s="43"/>
      <c r="H109" s="43"/>
    </row>
    <row r="110" spans="2:8" x14ac:dyDescent="0.2">
      <c r="B110" s="43"/>
      <c r="C110" s="43"/>
      <c r="D110" s="43"/>
      <c r="E110" s="43"/>
      <c r="F110" s="43"/>
      <c r="G110" s="43"/>
      <c r="H110" s="43"/>
    </row>
    <row r="111" spans="2:8" x14ac:dyDescent="0.2">
      <c r="B111" s="43"/>
      <c r="C111" s="43"/>
      <c r="D111" s="43"/>
      <c r="E111" s="43"/>
      <c r="F111" s="43"/>
      <c r="G111" s="43"/>
      <c r="H111" s="43"/>
    </row>
    <row r="112" spans="2:8" x14ac:dyDescent="0.2">
      <c r="B112" s="43"/>
      <c r="C112" s="43"/>
      <c r="D112" s="43"/>
      <c r="E112" s="43"/>
      <c r="F112" s="43"/>
      <c r="G112" s="43"/>
      <c r="H112" s="43"/>
    </row>
    <row r="113" spans="2:8" x14ac:dyDescent="0.2">
      <c r="B113" s="43"/>
      <c r="C113" s="43"/>
      <c r="D113" s="43"/>
      <c r="E113" s="43"/>
      <c r="F113" s="43"/>
      <c r="G113" s="43"/>
      <c r="H113" s="43"/>
    </row>
    <row r="114" spans="2:8" x14ac:dyDescent="0.2">
      <c r="B114" s="43"/>
      <c r="C114" s="43"/>
      <c r="D114" s="43"/>
      <c r="E114" s="43"/>
      <c r="F114" s="43"/>
      <c r="G114" s="43"/>
      <c r="H114" s="43"/>
    </row>
  </sheetData>
  <mergeCells count="4">
    <mergeCell ref="C7:D7"/>
    <mergeCell ref="F10:F11"/>
    <mergeCell ref="G10:G11"/>
    <mergeCell ref="B6:C6"/>
  </mergeCells>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71e3ab9c-1639-4dde-a0cf-a8bc58121195">
      <Terms xmlns="http://schemas.microsoft.com/office/infopath/2007/PartnerControls"/>
    </lcf76f155ced4ddcb4097134ff3c332f>
    <TaxCatchAll xmlns="cf3d2ad7-2f56-4a18-b0b7-54d5a33e30af"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0F390587C305134EAD49425B931C945F" ma:contentTypeVersion="10" ma:contentTypeDescription="Een nieuw document maken." ma:contentTypeScope="" ma:versionID="560bacb3b588687bd1e8f12f2220e6c0">
  <xsd:schema xmlns:xsd="http://www.w3.org/2001/XMLSchema" xmlns:xs="http://www.w3.org/2001/XMLSchema" xmlns:p="http://schemas.microsoft.com/office/2006/metadata/properties" xmlns:ns2="71e3ab9c-1639-4dde-a0cf-a8bc58121195" xmlns:ns3="cf3d2ad7-2f56-4a18-b0b7-54d5a33e30af" targetNamespace="http://schemas.microsoft.com/office/2006/metadata/properties" ma:root="true" ma:fieldsID="749662aad396fcb9038066d0f669dc50" ns2:_="" ns3:_="">
    <xsd:import namespace="71e3ab9c-1639-4dde-a0cf-a8bc58121195"/>
    <xsd:import namespace="cf3d2ad7-2f56-4a18-b0b7-54d5a33e30af"/>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1e3ab9c-1639-4dde-a0cf-a8bc5812119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Afbeeldingtags" ma:readOnly="false" ma:fieldId="{5cf76f15-5ced-4ddc-b409-7134ff3c332f}" ma:taxonomyMulti="true" ma:sspId="dabd7f58-aa15-42bc-b8c2-ea5458afeab5"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cf3d2ad7-2f56-4a18-b0b7-54d5a33e30af"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fed2cb52-7be1-420a-b753-db8647b7be8e}" ma:internalName="TaxCatchAll" ma:showField="CatchAllData" ma:web="cf3d2ad7-2f56-4a18-b0b7-54d5a33e30a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C5E6C316-82F7-45B0-847F-6370AD98DCF4}">
  <ds:schemaRefs>
    <ds:schemaRef ds:uri="http://schemas.microsoft.com/office/2006/metadata/properties"/>
    <ds:schemaRef ds:uri="71e3ab9c-1639-4dde-a0cf-a8bc58121195"/>
    <ds:schemaRef ds:uri="http://schemas.microsoft.com/office/2006/documentManagement/types"/>
    <ds:schemaRef ds:uri="cf3d2ad7-2f56-4a18-b0b7-54d5a33e30af"/>
    <ds:schemaRef ds:uri="http://purl.org/dc/elements/1.1/"/>
    <ds:schemaRef ds:uri="http://www.w3.org/XML/1998/namespace"/>
    <ds:schemaRef ds:uri="http://purl.org/dc/dcmitype/"/>
    <ds:schemaRef ds:uri="http://schemas.microsoft.com/office/infopath/2007/PartnerControls"/>
    <ds:schemaRef ds:uri="http://schemas.openxmlformats.org/package/2006/metadata/core-properties"/>
    <ds:schemaRef ds:uri="http://purl.org/dc/terms/"/>
  </ds:schemaRefs>
</ds:datastoreItem>
</file>

<file path=customXml/itemProps2.xml><?xml version="1.0" encoding="utf-8"?>
<ds:datastoreItem xmlns:ds="http://schemas.openxmlformats.org/officeDocument/2006/customXml" ds:itemID="{419D4A1E-9DBC-46A2-BEDE-D948E01E60F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1e3ab9c-1639-4dde-a0cf-a8bc58121195"/>
    <ds:schemaRef ds:uri="cf3d2ad7-2f56-4a18-b0b7-54d5a33e30a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3BF4300B-A3A3-4336-BED4-267570EBF961}">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Werkbladen</vt:lpstr>
      </vt:variant>
      <vt:variant>
        <vt:i4>7</vt:i4>
      </vt:variant>
    </vt:vector>
  </HeadingPairs>
  <TitlesOfParts>
    <vt:vector size="7" baseType="lpstr">
      <vt:lpstr>Voorblad</vt:lpstr>
      <vt:lpstr>Instructie</vt:lpstr>
      <vt:lpstr>Eenmalige kosten P2</vt:lpstr>
      <vt:lpstr>Structurele kosten P2</vt:lpstr>
      <vt:lpstr>Winkelmandje P2</vt:lpstr>
      <vt:lpstr>Kortingen per productgroep P2</vt:lpstr>
      <vt:lpstr>Totale kosten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markroelofsma</dc:creator>
  <cp:keywords/>
  <dc:description/>
  <cp:lastModifiedBy>Mark Roelofsma</cp:lastModifiedBy>
  <cp:revision/>
  <dcterms:created xsi:type="dcterms:W3CDTF">2022-03-15T08:58:35Z</dcterms:created>
  <dcterms:modified xsi:type="dcterms:W3CDTF">2026-09-10T08:27:07Z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0x0101000F390587C305134EAD49425B931C945F</vt:lpwstr>
  </property>
  <property fmtid="{D5CDD505-2E9C-101B-9397-08002B2CF9AE}" pid="3" name="MediaServiceImageTags">
    <vt:lpwstr/>
  </property>
</Properties>
</file>