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Facilitaire zaken\Inkoop vertrouwelijk\3. Aanbestedingen\2026 Veendam - EOA Cultuurtechnische machines\2. Offerteaanvraag + digitale bijlagen\Offerteaanvraag + bijlagen DEF\"/>
    </mc:Choice>
  </mc:AlternateContent>
  <xr:revisionPtr revIDLastSave="0" documentId="13_ncr:1_{22794622-2AA7-418C-9A12-6673152BCC93}" xr6:coauthVersionLast="47" xr6:coauthVersionMax="47" xr10:uidLastSave="{00000000-0000-0000-0000-000000000000}"/>
  <bookViews>
    <workbookView xWindow="-120" yWindow="-120" windowWidth="29040" windowHeight="15840" activeTab="7" xr2:uid="{00000000-000D-0000-FFFF-FFFF00000000}"/>
  </bookViews>
  <sheets>
    <sheet name="Inleiding" sheetId="2" r:id="rId1"/>
    <sheet name="Perceel 1" sheetId="1" r:id="rId2"/>
    <sheet name="Perceel 2" sheetId="3" r:id="rId3"/>
    <sheet name="Perceel 3" sheetId="4" r:id="rId4"/>
    <sheet name="Perceel 4" sheetId="5" r:id="rId5"/>
    <sheet name="Perceel 5" sheetId="6" r:id="rId6"/>
    <sheet name="Perceel 6" sheetId="8" r:id="rId7"/>
    <sheet name="Perceel 7" sheetId="9" r:id="rId8"/>
  </sheets>
  <definedNames>
    <definedName name="_xlnm.Print_Area" localSheetId="1">'Perceel 1'!$B$2:$G$119</definedName>
    <definedName name="_xlnm.Print_Area" localSheetId="2">'Perceel 2'!$B$2:$G$82</definedName>
    <definedName name="_xlnm.Print_Area" localSheetId="3">'Perceel 3'!$B$2:$G$68</definedName>
    <definedName name="_xlnm.Print_Area" localSheetId="4">'Perceel 4'!$B$2:$G$64</definedName>
    <definedName name="_xlnm.Print_Area" localSheetId="5">'Perceel 5'!$B$2:$G$92</definedName>
    <definedName name="_xlnm.Print_Area" localSheetId="6">'Perceel 6'!$B$2:$G$19</definedName>
    <definedName name="_xlnm.Print_Area" localSheetId="7">'Perceel 7'!$B$2:$G$43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9" l="1"/>
  <c r="F48" i="9"/>
  <c r="F37" i="9"/>
  <c r="F47" i="9"/>
  <c r="F46" i="9"/>
  <c r="F45" i="9"/>
  <c r="F44" i="9"/>
  <c r="F43" i="9"/>
  <c r="F36" i="9"/>
  <c r="F35" i="9"/>
  <c r="F34" i="9"/>
  <c r="F32" i="9"/>
  <c r="F24" i="9"/>
  <c r="F23" i="9"/>
  <c r="F16" i="9"/>
  <c r="F12" i="9"/>
  <c r="F83" i="6"/>
  <c r="F82" i="6"/>
  <c r="F81" i="6"/>
  <c r="F80" i="6"/>
  <c r="F79" i="6"/>
  <c r="F78" i="6"/>
  <c r="F73" i="6"/>
  <c r="F72" i="6"/>
  <c r="F71" i="6"/>
  <c r="F70" i="6"/>
  <c r="F69" i="6"/>
  <c r="F68" i="6"/>
  <c r="F63" i="6"/>
  <c r="F62" i="6"/>
  <c r="F61" i="6"/>
  <c r="F60" i="6"/>
  <c r="F59" i="6"/>
  <c r="F50" i="6"/>
  <c r="F51" i="6"/>
  <c r="F49" i="6"/>
  <c r="F42" i="6"/>
  <c r="F29" i="6"/>
  <c r="F18" i="6"/>
  <c r="F15" i="5"/>
  <c r="F24" i="5"/>
  <c r="F32" i="5"/>
  <c r="F31" i="5"/>
  <c r="F40" i="5"/>
  <c r="F41" i="5"/>
  <c r="F42" i="5"/>
  <c r="F43" i="5"/>
  <c r="F44" i="5"/>
  <c r="F45" i="5"/>
  <c r="F50" i="5"/>
  <c r="F51" i="5"/>
  <c r="F52" i="5"/>
  <c r="F53" i="5"/>
  <c r="F54" i="5"/>
  <c r="F55" i="5"/>
  <c r="F59" i="4"/>
  <c r="F58" i="4"/>
  <c r="F57" i="4"/>
  <c r="F56" i="4"/>
  <c r="F55" i="4"/>
  <c r="F54" i="4"/>
  <c r="F49" i="4"/>
  <c r="F48" i="4"/>
  <c r="F47" i="4"/>
  <c r="F46" i="4"/>
  <c r="F45" i="4"/>
  <c r="F44" i="4"/>
  <c r="F36" i="4"/>
  <c r="F35" i="4"/>
  <c r="F28" i="4"/>
  <c r="F18" i="4"/>
  <c r="F73" i="3"/>
  <c r="F72" i="3"/>
  <c r="F71" i="3"/>
  <c r="F69" i="3"/>
  <c r="F70" i="3"/>
  <c r="F68" i="3"/>
  <c r="F63" i="3"/>
  <c r="F62" i="3"/>
  <c r="F61" i="3"/>
  <c r="F60" i="3"/>
  <c r="F59" i="3"/>
  <c r="F54" i="3"/>
  <c r="F53" i="3"/>
  <c r="F52" i="3"/>
  <c r="F51" i="3"/>
  <c r="F50" i="3"/>
  <c r="F49" i="3"/>
  <c r="F40" i="3"/>
  <c r="F39" i="3"/>
  <c r="F41" i="3"/>
  <c r="F32" i="3"/>
  <c r="F24" i="3"/>
  <c r="F16" i="3"/>
  <c r="F108" i="1"/>
  <c r="F109" i="1"/>
  <c r="F110" i="1"/>
  <c r="F107" i="1"/>
  <c r="F99" i="1"/>
  <c r="F98" i="1"/>
  <c r="F100" i="1"/>
  <c r="F101" i="1"/>
  <c r="F102" i="1"/>
  <c r="F97" i="1"/>
  <c r="F89" i="1"/>
  <c r="F90" i="1"/>
  <c r="F91" i="1"/>
  <c r="F92" i="1"/>
  <c r="F88" i="1"/>
  <c r="F81" i="1"/>
  <c r="F79" i="1"/>
  <c r="F80" i="1"/>
  <c r="F82" i="1"/>
  <c r="F83" i="1"/>
  <c r="F78" i="1"/>
  <c r="F69" i="1"/>
  <c r="F70" i="1"/>
  <c r="F71" i="1"/>
  <c r="F72" i="1"/>
  <c r="F73" i="1"/>
  <c r="F68" i="1"/>
  <c r="F57" i="1"/>
  <c r="F58" i="1"/>
  <c r="F59" i="1"/>
  <c r="F60" i="1"/>
  <c r="F56" i="1"/>
  <c r="F49" i="1"/>
  <c r="F43" i="1"/>
  <c r="F34" i="1"/>
  <c r="F24" i="1"/>
  <c r="F16" i="1"/>
  <c r="F74" i="6"/>
  <c r="D74" i="6"/>
  <c r="F38" i="9"/>
  <c r="D38" i="9"/>
  <c r="F49" i="9"/>
  <c r="D49" i="9"/>
  <c r="F19" i="8"/>
  <c r="D113" i="1"/>
  <c r="F111" i="1"/>
  <c r="D111" i="1"/>
  <c r="F61" i="1"/>
  <c r="F117" i="1" s="1"/>
  <c r="D61" i="1"/>
  <c r="F51" i="1"/>
  <c r="F116" i="1" s="1"/>
  <c r="D51" i="1"/>
  <c r="D51" i="9"/>
  <c r="F17" i="9"/>
  <c r="F54" i="9" s="1"/>
  <c r="D17" i="9"/>
  <c r="F25" i="9"/>
  <c r="F55" i="9" s="1"/>
  <c r="D25" i="9"/>
  <c r="G17" i="8" l="1"/>
  <c r="G12" i="8"/>
  <c r="F84" i="6"/>
  <c r="D84" i="6"/>
  <c r="F64" i="6"/>
  <c r="D64" i="6"/>
  <c r="F52" i="6"/>
  <c r="F90" i="6" s="1"/>
  <c r="D52" i="6"/>
  <c r="F44" i="6"/>
  <c r="F89" i="6" s="1"/>
  <c r="D44" i="6"/>
  <c r="F56" i="5"/>
  <c r="D56" i="5"/>
  <c r="F46" i="5"/>
  <c r="D46" i="5"/>
  <c r="F33" i="5"/>
  <c r="F62" i="5" s="1"/>
  <c r="D33" i="5"/>
  <c r="F26" i="5"/>
  <c r="F61" i="5" s="1"/>
  <c r="D26" i="5"/>
  <c r="D37" i="4"/>
  <c r="F30" i="4"/>
  <c r="D30" i="4"/>
  <c r="F60" i="4"/>
  <c r="D60" i="4"/>
  <c r="F50" i="4"/>
  <c r="D50" i="4"/>
  <c r="F37" i="4"/>
  <c r="F66" i="4" s="1"/>
  <c r="F65" i="4"/>
  <c r="F74" i="3"/>
  <c r="D74" i="3"/>
  <c r="F42" i="3"/>
  <c r="D42" i="3"/>
  <c r="F34" i="3"/>
  <c r="D34" i="3"/>
  <c r="F64" i="3"/>
  <c r="D64" i="3"/>
  <c r="F55" i="3"/>
  <c r="D55" i="3"/>
  <c r="F80" i="3"/>
  <c r="F79" i="3"/>
  <c r="F74" i="1"/>
  <c r="D86" i="6" l="1"/>
  <c r="F86" i="6"/>
  <c r="F91" i="6" s="1"/>
  <c r="F92" i="6" s="1"/>
  <c r="D58" i="5"/>
  <c r="F58" i="5"/>
  <c r="F63" i="5" s="1"/>
  <c r="F64" i="5" s="1"/>
  <c r="D62" i="4"/>
  <c r="F62" i="4"/>
  <c r="F67" i="4"/>
  <c r="F68" i="4" s="1"/>
  <c r="D76" i="3"/>
  <c r="F76" i="3"/>
  <c r="F81" i="3"/>
  <c r="F82" i="3" s="1"/>
  <c r="F103" i="1" l="1"/>
  <c r="D103" i="1"/>
  <c r="F93" i="1"/>
  <c r="D93" i="1"/>
  <c r="F84" i="1"/>
  <c r="F113" i="1" s="1"/>
  <c r="F118" i="1" s="1"/>
  <c r="F119" i="1" s="1"/>
  <c r="D84" i="1"/>
  <c r="D74" i="1"/>
  <c r="F51" i="9"/>
  <c r="F56" i="9"/>
  <c r="F57" i="9"/>
</calcChain>
</file>

<file path=xl/sharedStrings.xml><?xml version="1.0" encoding="utf-8"?>
<sst xmlns="http://schemas.openxmlformats.org/spreadsheetml/2006/main" count="626" uniqueCount="339">
  <si>
    <t>Omschrijving</t>
  </si>
  <si>
    <t>Motorkettingzaag voor professioneel gebruik</t>
  </si>
  <si>
    <t>Cilinderinhoud</t>
  </si>
  <si>
    <t>± 50 cc</t>
  </si>
  <si>
    <t>Vermogen</t>
  </si>
  <si>
    <t>Zaagbladlengte</t>
  </si>
  <si>
    <t>Geschikt voor zaagbladen ± 40cm</t>
  </si>
  <si>
    <t>Veiligheid</t>
  </si>
  <si>
    <t>Voorzien van kettingrem en trillingsdempingsysteem</t>
  </si>
  <si>
    <t>Brandstof</t>
  </si>
  <si>
    <t>Geschikt voor gebruik van alkylaatbenzine zoals Aspen/ MotoMix</t>
  </si>
  <si>
    <t>A.    De netto prijs van:</t>
  </si>
  <si>
    <t>Bruto prijs</t>
  </si>
  <si>
    <t>Korting %</t>
  </si>
  <si>
    <t>Netto prijs</t>
  </si>
  <si>
    <t>Aggregaat voor professioneel gebruik</t>
  </si>
  <si>
    <t>Vermogen (230 V)</t>
  </si>
  <si>
    <t>Spanningsregeling</t>
  </si>
  <si>
    <t>Condensator</t>
  </si>
  <si>
    <t>Uitvoering</t>
  </si>
  <si>
    <t>2x veiligheidscontactdoos</t>
  </si>
  <si>
    <t>Voorzien van isolatiebewaking</t>
  </si>
  <si>
    <t>Snijlengte</t>
  </si>
  <si>
    <t>60 cm</t>
  </si>
  <si>
    <t>Voorzien van draaibare handgreep en trillingsdempingsysteem</t>
  </si>
  <si>
    <t>Elektrische bladblazer, accu (incl. accu en lader)</t>
  </si>
  <si>
    <t>Luchtsnelheid bladblazer</t>
  </si>
  <si>
    <t>Gewicht bladblazer</t>
  </si>
  <si>
    <t>Accu</t>
  </si>
  <si>
    <t>Minimale levensduur</t>
  </si>
  <si>
    <t>800 cyclussen</t>
  </si>
  <si>
    <t>Gewicht accu</t>
  </si>
  <si>
    <t>B.    De netto prijs van:</t>
  </si>
  <si>
    <t>C.    De netto prijs van:</t>
  </si>
  <si>
    <t>D.    De netto prijs van:</t>
  </si>
  <si>
    <t>1. Prijs</t>
  </si>
  <si>
    <t>2. Onderhoud en reparatiekosten</t>
  </si>
  <si>
    <t>Extreme slijtdelen per machine</t>
  </si>
  <si>
    <t>3. Prijs onderdelen</t>
  </si>
  <si>
    <t>Prijzen per een (1) stuks</t>
  </si>
  <si>
    <t>Omschrijving door u aan te passen:</t>
  </si>
  <si>
    <t>Aantal nodig per unit</t>
  </si>
  <si>
    <t>Uw referentie nummer</t>
  </si>
  <si>
    <t>Zaag ketting</t>
  </si>
  <si>
    <t>Koppeling</t>
  </si>
  <si>
    <t>Zaagblad excl ketting</t>
  </si>
  <si>
    <t>Zuiger incl. zuigerveren</t>
  </si>
  <si>
    <t>Oliefilter smeer olie ketting</t>
  </si>
  <si>
    <t>Veiligheid beugel (mechanische deel)</t>
  </si>
  <si>
    <t>Brandstof filter</t>
  </si>
  <si>
    <t>Luchtfilter</t>
  </si>
  <si>
    <t>Bougie</t>
  </si>
  <si>
    <t>Aardlekschakelaar/ installatiebewaking</t>
  </si>
  <si>
    <t>Ontstekingspoel</t>
  </si>
  <si>
    <t>Accu pakket compleet</t>
  </si>
  <si>
    <t>Motor/anker</t>
  </si>
  <si>
    <t>Waaier</t>
  </si>
  <si>
    <t>Blaaspijp</t>
  </si>
  <si>
    <t>Aan/uit schakelaar</t>
  </si>
  <si>
    <t>Accu lader</t>
  </si>
  <si>
    <t>Totaal onderdelen machine A</t>
  </si>
  <si>
    <t>Totaal onderdelen machine B</t>
  </si>
  <si>
    <t>Totaal onderdelen machine D</t>
  </si>
  <si>
    <t>Totaal onderdelen machine C</t>
  </si>
  <si>
    <t>Totaal prijzen voor beoordelen</t>
  </si>
  <si>
    <t>TOTAAL</t>
  </si>
  <si>
    <t>± 2000 W</t>
  </si>
  <si>
    <t>± 3 Kw</t>
  </si>
  <si>
    <t>± 4 Kg</t>
  </si>
  <si>
    <t>Zuivere snoeivorm</t>
  </si>
  <si>
    <t>± 50 m/s</t>
  </si>
  <si>
    <t>Luchtstroom in buis in buis</t>
  </si>
  <si>
    <t>± 12,5 m³/min</t>
  </si>
  <si>
    <t>± 6,5 Kg</t>
  </si>
  <si>
    <t>± 7 Kg, voorzien van draaggordel</t>
  </si>
  <si>
    <t>Lithium-Ion, 30 Ah, werktijd minimaal 4 uur, aangeven welke accu en lader worden aangeboden</t>
  </si>
  <si>
    <t>Dubbele messenbalk</t>
  </si>
  <si>
    <t>Dubbele messenbalk compleet incl drijfstang, boutjes enz.</t>
  </si>
  <si>
    <t>Heggenschaar, accu (incl. accu en lader)</t>
  </si>
  <si>
    <t>Machine C Elektrische heggenschaar, accu (incl. accu en lader)</t>
  </si>
  <si>
    <t>Gewicht heggenschaar</t>
  </si>
  <si>
    <t>Lithium-Ion, 5 Ah, werktijd minimaal 3 uur, aangeven welke accu en lader worden aangeboden</t>
  </si>
  <si>
    <t>± 1,5 Kg</t>
  </si>
  <si>
    <r>
      <t xml:space="preserve">B. De gemiddelde onderhoud en reparatie kosten </t>
    </r>
    <r>
      <rPr>
        <b/>
        <sz val="9"/>
        <color theme="1"/>
        <rFont val="Univers"/>
        <family val="2"/>
      </rPr>
      <t>per jaar</t>
    </r>
    <r>
      <rPr>
        <sz val="9"/>
        <color theme="1"/>
        <rFont val="Univers"/>
        <family val="2"/>
      </rPr>
      <t xml:space="preserve"> over een looptijd van 5 jaar en een aantal bedrijf uren per jaar van 800 uren. (Exclusief evt banden en extreme slijtdelen)</t>
    </r>
  </si>
  <si>
    <r>
      <t xml:space="preserve">C. De gemiddelde onderhoud en reparatie kosten </t>
    </r>
    <r>
      <rPr>
        <b/>
        <sz val="9"/>
        <color theme="1"/>
        <rFont val="Univers"/>
        <family val="2"/>
      </rPr>
      <t>per jaar</t>
    </r>
    <r>
      <rPr>
        <sz val="9"/>
        <color theme="1"/>
        <rFont val="Univers"/>
        <family val="2"/>
      </rPr>
      <t xml:space="preserve"> over een looptijd van 5 jaar en een aantal bedrijf uren per jaar van 800 uren. (Exclusief evt banden en extreme slijtdelen)</t>
    </r>
  </si>
  <si>
    <r>
      <t xml:space="preserve">D. De gemiddelde onderhoud en reparatie kosten </t>
    </r>
    <r>
      <rPr>
        <b/>
        <sz val="9"/>
        <color theme="1"/>
        <rFont val="Univers"/>
        <family val="2"/>
      </rPr>
      <t>per jaar</t>
    </r>
    <r>
      <rPr>
        <sz val="9"/>
        <color theme="1"/>
        <rFont val="Univers"/>
        <family val="2"/>
      </rPr>
      <t xml:space="preserve"> over een looptijd van 5 jaar en een aantal bedrijf uren per jaar van 800 uren. (Exclusief evt banden en extreme slijtdelen)</t>
    </r>
  </si>
  <si>
    <t>Machine A Motorkettingzaag voor professioneel gebruik</t>
  </si>
  <si>
    <t>Machine B Aggregaat voor professioneel gebruik</t>
  </si>
  <si>
    <t>Machine D Elektrische bladblazer, accu (incl. accu en lader)</t>
  </si>
  <si>
    <t>BIJLAGE F - PRIJSINVULFORMULIER</t>
  </si>
  <si>
    <t>Europees openbare aanbesteding 'Cultuurtechnische machines'</t>
  </si>
  <si>
    <t>BIJLAGE F - PRIJSINVULFORMULIER PERCEEL 1</t>
  </si>
  <si>
    <t>Tractor</t>
  </si>
  <si>
    <t>Motor</t>
  </si>
  <si>
    <t>± 70 kw volgens ECE-R24, stage V</t>
  </si>
  <si>
    <t>Voorzien van:</t>
  </si>
  <si>
    <t>Hydraulisch systeem</t>
  </si>
  <si>
    <t>2x dubbelwerkend ventiel voorop tractor</t>
  </si>
  <si>
    <t>3x dubbelwerkend ventiel achterop tractor</t>
  </si>
  <si>
    <t>Q = minimaal 70 l/min</t>
  </si>
  <si>
    <t>Zelfrijdende klepel-/cirkelmaaimachine</t>
  </si>
  <si>
    <t>4 WD, cabine met airco</t>
  </si>
  <si>
    <t>Maaien</t>
  </si>
  <si>
    <t>Werkbreedte</t>
  </si>
  <si>
    <t>Variabel dmv heffen maaiunit</t>
  </si>
  <si>
    <t>Voorzien van botsbeveiliging</t>
  </si>
  <si>
    <t>Aanbouw</t>
  </si>
  <si>
    <t>Klepelmaaimachine</t>
  </si>
  <si>
    <t>3-punts hefinrichting, achterzijde</t>
  </si>
  <si>
    <t>Zijdelingse verstelling</t>
  </si>
  <si>
    <t>Hydraulisch,  minimaal 60 cm</t>
  </si>
  <si>
    <t>Maaihoek</t>
  </si>
  <si>
    <t>Hydraulisch, -60° tot + 90°</t>
  </si>
  <si>
    <t>± 150 cm</t>
  </si>
  <si>
    <t>Perceel 2 machine A/B/C</t>
  </si>
  <si>
    <t>Machine A Tractor</t>
  </si>
  <si>
    <t>Oliefilter element</t>
  </si>
  <si>
    <t>Brandstof filter element</t>
  </si>
  <si>
    <t>Snelkoppeling hydraulische aansluiting</t>
  </si>
  <si>
    <t>Schakelaar van richting wijzer</t>
  </si>
  <si>
    <t>Contactsleutel set</t>
  </si>
  <si>
    <t>Uitlaatpijp met demper</t>
  </si>
  <si>
    <t>Machine B Zelfrijdende klepel-/cirkelmaaimachine</t>
  </si>
  <si>
    <t>Std klepel</t>
  </si>
  <si>
    <t>Bevestigingsbouten en moeren klepels</t>
  </si>
  <si>
    <t>Rol achterzijde</t>
  </si>
  <si>
    <t>Rotoras klepelmaaier</t>
  </si>
  <si>
    <t>Toegangsdeur cabine links</t>
  </si>
  <si>
    <t>Machine C Klepelmaaimachine</t>
  </si>
  <si>
    <t>Aandrijfriem/as</t>
  </si>
  <si>
    <t>Beschermkap aandrijving</t>
  </si>
  <si>
    <t>BIJLAGE F - PRIJSINVULFORMULIER PERCEEL 2</t>
  </si>
  <si>
    <r>
      <t xml:space="preserve">Perceel 2: Land-, tuin- en parkmachines, </t>
    </r>
    <r>
      <rPr>
        <sz val="10"/>
        <color theme="1"/>
        <rFont val="Univers"/>
        <family val="2"/>
      </rPr>
      <t xml:space="preserve">bestaande uit onder andere: beregeningsinstallaties, doorzaaimachines, freesmachines, grafdelfmachine, hout versnipperaars, kippers, klepelmaaiers, maai-laadwagens, multifunctionele werkvoertuigen, tractoren, vingerbalkmaaimachines, aanbouwmachines aan tractoren met hulpstukken.
</t>
    </r>
  </si>
  <si>
    <r>
      <t xml:space="preserve">Perceel 1: (Motor) handgereedschap en machines, </t>
    </r>
    <r>
      <rPr>
        <sz val="10"/>
        <color theme="1"/>
        <rFont val="Univers"/>
        <family val="2"/>
      </rPr>
      <t xml:space="preserve">onder andere: aggregaten, bosmaaiers, 
bladblazers (div. uitvoeringen), doorslijpmachines, tuinfrezen, grasmaaiers, handmaaimachines, heggenscharen (div. uitvoeringen), hoogsnoeiers, kantensnijders, kettingzagen, palenboren, snoeicompressoren, 2-wielige tractoren, waterpompen.
</t>
    </r>
  </si>
  <si>
    <t>Totale waarde machines A/B Perceel 3</t>
  </si>
  <si>
    <t>Totale waarde machines A/B/C/ Perceel 2</t>
  </si>
  <si>
    <t>Totale onderhoudskosten machines A/B/C Perceel 2</t>
  </si>
  <si>
    <t>Totale machines A/B/C Perceel 2</t>
  </si>
  <si>
    <t>Multifunctioneel voertuig</t>
  </si>
  <si>
    <t>Min. 13 Kw volgens ECE-R24, stage V</t>
  </si>
  <si>
    <t>Diesel</t>
  </si>
  <si>
    <t>Trekkracht</t>
  </si>
  <si>
    <t>± 550 Kg</t>
  </si>
  <si>
    <t>Laadvermogen</t>
  </si>
  <si>
    <t>± 500 Kg, kippende laadbak</t>
  </si>
  <si>
    <t>Rijsnelheid</t>
  </si>
  <si>
    <t>± 30 km/h</t>
  </si>
  <si>
    <t>Extra's</t>
  </si>
  <si>
    <t>Voorzien van verlichting volgens WVW</t>
  </si>
  <si>
    <t>Veiligheidskooi + driepuntsgordels voor zowel bestuurders- als passagiersstoel</t>
  </si>
  <si>
    <t>Elektrisch wegvoertuig</t>
  </si>
  <si>
    <t>Min. 5 Kw</t>
  </si>
  <si>
    <t>± 25 km/h</t>
  </si>
  <si>
    <t>Min. 80 km bij 0°C en vlakke ondergrond, Stadsverkeer</t>
  </si>
  <si>
    <t>Ingebouwd</t>
  </si>
  <si>
    <t>Nm</t>
  </si>
  <si>
    <t>Max 20%</t>
  </si>
  <si>
    <t>Voertuig is voorzien van gesloten, verwarmde cabine</t>
  </si>
  <si>
    <t>Snelheid</t>
  </si>
  <si>
    <t>Reikwijdte</t>
  </si>
  <si>
    <t>Lader</t>
  </si>
  <si>
    <t>Koppel</t>
  </si>
  <si>
    <t>Reikwijdte verloop +20 en -10 graden</t>
  </si>
  <si>
    <r>
      <t xml:space="preserve">B. De gemiddelde onderhoud en reparatie kosten </t>
    </r>
    <r>
      <rPr>
        <b/>
        <sz val="9"/>
        <color theme="1"/>
        <rFont val="Univers"/>
        <family val="2"/>
      </rPr>
      <t>per jaar</t>
    </r>
    <r>
      <rPr>
        <sz val="9"/>
        <color theme="1"/>
        <rFont val="Univers"/>
        <family val="2"/>
      </rPr>
      <t xml:space="preserve"> over een looptijd van 5 jaar en een aantal bedrijf uren per jaar van 500 uren. (Exclusief evt banden en extreme slijtdelen)</t>
    </r>
  </si>
  <si>
    <t>Totale onderhoudskosten machines A/B Perceel 3</t>
  </si>
  <si>
    <t>Machine A Multifunctioneel voertuig (transporter)</t>
  </si>
  <si>
    <t>Machine B Elektrisch werkvoertuig</t>
  </si>
  <si>
    <t>Oliefilter set</t>
  </si>
  <si>
    <t>Rem blokken/schoen set</t>
  </si>
  <si>
    <t>Aandrijfriem motor</t>
  </si>
  <si>
    <t>Reserve band met wiel</t>
  </si>
  <si>
    <t>Kop pakking motor</t>
  </si>
  <si>
    <t>Elektromotor</t>
  </si>
  <si>
    <t>Stabilisator stang rubbers</t>
  </si>
  <si>
    <t>Ruitenwisser set</t>
  </si>
  <si>
    <t>Laadinrichting</t>
  </si>
  <si>
    <t>Reserveband met velg</t>
  </si>
  <si>
    <t>BIJLAGE F - PRIJSINVULFORMULIER PERCEEL 4</t>
  </si>
  <si>
    <t>Totale waarde machines A/B Perceel 4</t>
  </si>
  <si>
    <t>Wiellader</t>
  </si>
  <si>
    <t>Aandrijving</t>
  </si>
  <si>
    <t>Eigen gewicht</t>
  </si>
  <si>
    <t>Minimaal 2 snelheden</t>
  </si>
  <si>
    <t>± 3500 Kg</t>
  </si>
  <si>
    <t>Besturing</t>
  </si>
  <si>
    <t>Opbreekkracht</t>
  </si>
  <si>
    <t>± 50 Kw, Stage V</t>
  </si>
  <si>
    <t>Hydrostatische aandrijving, 4-wiel aandrijving</t>
  </si>
  <si>
    <t>Knik besturing</t>
  </si>
  <si>
    <t>Minimaal 50 Kn</t>
  </si>
  <si>
    <t>Maximaal 5500 Kg</t>
  </si>
  <si>
    <t>± 22 Kw, Stage V</t>
  </si>
  <si>
    <t>Totale onderhoudskosten machines A/B Perceel 4</t>
  </si>
  <si>
    <t>Machine A Compacte graafmachine</t>
  </si>
  <si>
    <t>Rupsband set per zijde</t>
  </si>
  <si>
    <t>Hydrauliek pomp</t>
  </si>
  <si>
    <t>Olie Filter</t>
  </si>
  <si>
    <t>Hef cilinder kraan giek</t>
  </si>
  <si>
    <t>Loopwielen voor begeleiding rupswiel</t>
  </si>
  <si>
    <t>Machine B Wiellader</t>
  </si>
  <si>
    <t>Olie filter</t>
  </si>
  <si>
    <t>Hef cilinder</t>
  </si>
  <si>
    <t>Onder mes (lasset) voor laadschop</t>
  </si>
  <si>
    <t>Luchtfilter lucht inlaat</t>
  </si>
  <si>
    <t>Totale machines A/B Perceel 4</t>
  </si>
  <si>
    <t>Totale onderhoudskosten machines A/B/C Perceel 5</t>
  </si>
  <si>
    <t>Pomp unit</t>
  </si>
  <si>
    <t>Water Opvoer Pomp met snelvulsysteem 200 l/min</t>
  </si>
  <si>
    <t>Frequentie gestuurd</t>
  </si>
  <si>
    <t>Min 35 l/min</t>
  </si>
  <si>
    <t>150 bar</t>
  </si>
  <si>
    <t>Bij veelvuldig gebruik van het aan/uit schakelen van het waterpistool een elektrische bescherming inbouwen van ca. 60 sec.</t>
  </si>
  <si>
    <t>Elek. Motor</t>
  </si>
  <si>
    <t>Ca. 6000 liter</t>
  </si>
  <si>
    <t>Gezamenlijk op 1 frame</t>
  </si>
  <si>
    <t>Wateropbrengst</t>
  </si>
  <si>
    <t>Werkdruk</t>
  </si>
  <si>
    <t>Naloopsysteem</t>
  </si>
  <si>
    <t>Bijleveren een buffervat(ten) van totaal inhoud</t>
  </si>
  <si>
    <t>Montage</t>
  </si>
  <si>
    <t>Warm water hogedruk reiniger</t>
  </si>
  <si>
    <t>Opbrengst</t>
  </si>
  <si>
    <t>Water temperatuur instelbaar</t>
  </si>
  <si>
    <t>Voeding</t>
  </si>
  <si>
    <t>Voorraad tanks</t>
  </si>
  <si>
    <t>Brander type</t>
  </si>
  <si>
    <t>Ca. 30 - 220 bar</t>
  </si>
  <si>
    <t>Ca. 175 - 950 l/uur</t>
  </si>
  <si>
    <t>30 - 150°C</t>
  </si>
  <si>
    <t>3 x 380 V</t>
  </si>
  <si>
    <t>Water ca. 10 liter</t>
  </si>
  <si>
    <t>Brandstof circa 45 liter</t>
  </si>
  <si>
    <t>Chemie circa 40 liter</t>
  </si>
  <si>
    <t>Groot rendement waardoor minder brandstof verbruik ontstaat</t>
  </si>
  <si>
    <t>Inbouw hogedruk installatie diesel aangedreven</t>
  </si>
  <si>
    <t>Circa 28 kW</t>
  </si>
  <si>
    <t>18 l/min</t>
  </si>
  <si>
    <t>350 bar</t>
  </si>
  <si>
    <t>Minimaal 1200 liter</t>
  </si>
  <si>
    <t>Kunststof</t>
  </si>
  <si>
    <t>110 kW/220 of 24 V circa 80°</t>
  </si>
  <si>
    <t>Lagedruk venturi systeem, doceerbaar</t>
  </si>
  <si>
    <t>60 meter</t>
  </si>
  <si>
    <t>Hydraulisch en/of elektrisch</t>
  </si>
  <si>
    <t>Ingesloten lihte bedrijfswagen (bus met dubbele schuifdeur van GVW 4500 kg</t>
  </si>
  <si>
    <t>Dieselmotor</t>
  </si>
  <si>
    <t>Hogedruk range</t>
  </si>
  <si>
    <t>Watertank inhoud</t>
  </si>
  <si>
    <t>Materiaal watertank</t>
  </si>
  <si>
    <t>Warmwater installatie</t>
  </si>
  <si>
    <t>Toevoeging reinigingsmiddel</t>
  </si>
  <si>
    <t>Slang lengte op haspel</t>
  </si>
  <si>
    <t>Oprolbaar haspel</t>
  </si>
  <si>
    <t>Inbouw (zonder isolatie van binnen zijde voertuig en doorlaat voor uitlaat diesel)</t>
  </si>
  <si>
    <r>
      <t xml:space="preserve">B. De gemiddelde onderhoud en reparatie kosten </t>
    </r>
    <r>
      <rPr>
        <b/>
        <sz val="9"/>
        <color theme="1"/>
        <rFont val="Univers"/>
        <family val="2"/>
      </rPr>
      <t>per jaar</t>
    </r>
    <r>
      <rPr>
        <sz val="9"/>
        <color theme="1"/>
        <rFont val="Univers"/>
        <family val="2"/>
      </rPr>
      <t xml:space="preserve"> over een looptijd van 5 jaar en een aantal bedrijf uren per jaar van 250 uren. (Exclusief evt banden en extreme slijtdelen)</t>
    </r>
  </si>
  <si>
    <r>
      <t xml:space="preserve">C. De gemiddelde onderhoud en reparatie kosten </t>
    </r>
    <r>
      <rPr>
        <b/>
        <sz val="9"/>
        <color theme="1"/>
        <rFont val="Univers"/>
        <family val="2"/>
      </rPr>
      <t>per jaar</t>
    </r>
    <r>
      <rPr>
        <sz val="9"/>
        <color theme="1"/>
        <rFont val="Univers"/>
        <family val="2"/>
      </rPr>
      <t xml:space="preserve"> over een looptijd van 5 jaar en een aantal bedrijf uren per jaar van 500 uren. (Exclusief evt banden en extreme slijtdelen)</t>
    </r>
  </si>
  <si>
    <t>Elek motor</t>
  </si>
  <si>
    <t>HD pomp compleet</t>
  </si>
  <si>
    <t>Zuiger afdichtset</t>
  </si>
  <si>
    <t>Watertank vervanging</t>
  </si>
  <si>
    <t>Hoofdschakelaar elek. kast</t>
  </si>
  <si>
    <t>Kleppenset</t>
  </si>
  <si>
    <t>Afdichtset van HD pomp zuigers</t>
  </si>
  <si>
    <t>Koppeling E-motor HD pomp</t>
  </si>
  <si>
    <t>Verwarmingsspiraal</t>
  </si>
  <si>
    <t>Water temperatuur regelaar</t>
  </si>
  <si>
    <t>HD slang met spuilans compleet circa 10 meter</t>
  </si>
  <si>
    <t>Afdichtset HD pomp compleet</t>
  </si>
  <si>
    <t>Hogedruk draaibare doorvoer haspel</t>
  </si>
  <si>
    <t>Koppeling Dieselmotor - HD pomp</t>
  </si>
  <si>
    <t>Branderunit heet water</t>
  </si>
  <si>
    <t>Brandstof filter diesel motor</t>
  </si>
  <si>
    <t>60 meter spec HD slang op haspel</t>
  </si>
  <si>
    <t>Motor bladblazer</t>
  </si>
  <si>
    <t>Totale waarde</t>
  </si>
  <si>
    <t>Totale onderhoudskosten</t>
  </si>
  <si>
    <t>Oliemotor voor aandrijving van onkruidborstel</t>
  </si>
  <si>
    <t>Bedieningsschakelaar compleet in cabine voor de bedieining van de hefbediening borstelarm</t>
  </si>
  <si>
    <t>Achterlicht unit compleet</t>
  </si>
  <si>
    <t>Hydraulische cilinder compleet voor de zijwaartse beweging van de onkruidborstel arm</t>
  </si>
  <si>
    <t>Hydraulische retour oliefilter van hydraulische installatie</t>
  </si>
  <si>
    <t>Voorruit van de cabine (alleen het glas)</t>
  </si>
  <si>
    <t>BIJLAGE F - PRIJSINVULFORMULIER PERCEEL 7</t>
  </si>
  <si>
    <r>
      <t>Perceel 7: Werktuigdragers en onkruidborstel machines.</t>
    </r>
    <r>
      <rPr>
        <sz val="10"/>
        <color theme="1"/>
        <rFont val="Univers"/>
        <family val="2"/>
      </rPr>
      <t xml:space="preserve">
</t>
    </r>
  </si>
  <si>
    <t>2-takt alkylaatbenzine</t>
  </si>
  <si>
    <t>5 liter jerrycan</t>
  </si>
  <si>
    <t>Hoeveelheid liter</t>
  </si>
  <si>
    <t>Aantal jerrycans</t>
  </si>
  <si>
    <t>Prijs per liter excl. BTW</t>
  </si>
  <si>
    <t>Volle pallet</t>
  </si>
  <si>
    <t>4-takt alkylaatbenzine</t>
  </si>
  <si>
    <t>Prijs voor het bezorgen van kleine hoeveelheden brandstof, per locatie, minimale hoeveelheid 5 jerrycans, binnen 24 uur op locatie binnen een straal van 20 km vanaf opdrachtgever</t>
  </si>
  <si>
    <t>Bezorgen op locatie</t>
  </si>
  <si>
    <t>Kleine hoeveelheden alkylaatbenzine</t>
  </si>
  <si>
    <t>Meerdere locaties op dezelfde dag</t>
  </si>
  <si>
    <t>BIJLAGE F - PRIJSINVULFORMULIER PERCEEL 6</t>
  </si>
  <si>
    <r>
      <t xml:space="preserve">Perceel 6: Alkylaatbenzine, </t>
    </r>
    <r>
      <rPr>
        <sz val="10"/>
        <color theme="1"/>
        <rFont val="Univers"/>
        <family val="2"/>
      </rPr>
      <t xml:space="preserve">bestaande uit onder andere: Aspen, Motomix, Fuel Optimix en -Optimum (Kroon) voor gebruik in 2-takt en 4-takt benzinemotoren. 
</t>
    </r>
  </si>
  <si>
    <t>Vul de blauw gekleurde velden in.</t>
  </si>
  <si>
    <t>Totale waarde machines A/B/C Perceel 5</t>
  </si>
  <si>
    <t>Perceel 5 machine A/B/C</t>
  </si>
  <si>
    <t>Totale machines A/B/C Perceel 5</t>
  </si>
  <si>
    <t>BIJLAGE F - PRIJSINVULFORMULIER PERCEEL 5</t>
  </si>
  <si>
    <r>
      <t xml:space="preserve">Perceel 5: Hogedrukreinigers, watermachines, </t>
    </r>
    <r>
      <rPr>
        <sz val="10"/>
        <color theme="1"/>
        <rFont val="Univers"/>
        <family val="2"/>
      </rPr>
      <t xml:space="preserve">bestaande uit onder andere: hogedrukreinigers 230V, 380V, motor benzine/diesel. 
</t>
    </r>
  </si>
  <si>
    <t>Perceel 4 machine A/B</t>
  </si>
  <si>
    <r>
      <t>Perceel 4: (Compacte) graafmachines, wielladers.</t>
    </r>
    <r>
      <rPr>
        <sz val="10"/>
        <color theme="1"/>
        <rFont val="Univers"/>
        <family val="2"/>
      </rPr>
      <t xml:space="preserve">
</t>
    </r>
  </si>
  <si>
    <t>BIJLAGE F - PRIJSINVULFORMULIER PERCEEL 3</t>
  </si>
  <si>
    <r>
      <t xml:space="preserve">Perceel 3: Brandstof en/of elektrisch aangedreven transporters (begraafplaatsen), </t>
    </r>
    <r>
      <rPr>
        <sz val="10"/>
        <color theme="1"/>
        <rFont val="Univers"/>
        <family val="2"/>
      </rPr>
      <t xml:space="preserve">bestaande uit onder andere: transport van zand, Electro voertuigen. 
</t>
    </r>
  </si>
  <si>
    <t>Perceel 3 machine A/B</t>
  </si>
  <si>
    <t>Totale machines A/B Perceel 3</t>
  </si>
  <si>
    <t>± 7,0 Kg</t>
  </si>
  <si>
    <t>4 WD, cabine met vlakke vloer, fronthef, airco</t>
  </si>
  <si>
    <t>3 maaiunits, minimale werkbreedte 3 meter</t>
  </si>
  <si>
    <t>Cabine, airco, kraanboek, sloop/sorteer functie, machine is binnendraaiend, snelwissel, draaikantelstuk</t>
  </si>
  <si>
    <t>Compacte graafmachine (rups)</t>
  </si>
  <si>
    <t>Cabine, airco, 3e hydraulische functie, 100 % differentieelvergrendeling op voor- en achteras</t>
  </si>
  <si>
    <r>
      <t xml:space="preserve">De netto prijs van een Onkruidborstel machine welke bestaat uit een compact werktuigdrager met chassis bestaande uit een deel voorzien een gesloten cabine (airco)  Aan de voorzijde gemonteerd een hydralisch bediende borstelarm met de mogelijkheid voor het monteren van een stalen borstel geschikt, met borstel diameter van 700 t/m 1000 mm, voor het verwijderen van onkruid op verhade wegen en paden, in </t>
    </r>
    <r>
      <rPr>
        <u/>
        <sz val="9"/>
        <color theme="1"/>
        <rFont val="Univers"/>
        <family val="2"/>
      </rPr>
      <t>standaard uitvoering</t>
    </r>
    <r>
      <rPr>
        <sz val="9"/>
        <color theme="1"/>
        <rFont val="Univers"/>
        <family val="2"/>
      </rPr>
      <t xml:space="preserve"> (prijs exclusief onkruidborstel).</t>
    </r>
  </si>
  <si>
    <t>Onkruidborstel machine met borstelarm (diesel)</t>
  </si>
  <si>
    <t>Onkruidborstel machine met borstelarm (accu)</t>
  </si>
  <si>
    <t xml:space="preserve">3. Prijs onderdelen motor </t>
  </si>
  <si>
    <t>Electro motor voor aandrijving van onkruidborstel</t>
  </si>
  <si>
    <t>Perceel 7 machine A/B</t>
  </si>
  <si>
    <r>
      <t xml:space="preserve">A. De gemiddelde onderhoud en reparatie kosten </t>
    </r>
    <r>
      <rPr>
        <b/>
        <sz val="9"/>
        <color theme="1"/>
        <rFont val="Univers"/>
        <family val="2"/>
      </rPr>
      <t>per jaar</t>
    </r>
    <r>
      <rPr>
        <sz val="9"/>
        <color theme="1"/>
        <rFont val="Univers"/>
        <family val="2"/>
      </rPr>
      <t xml:space="preserve"> over een looptijd van 5 jaar en een aantal bedrijf uren per jaar van 800 uren. (Exclusief evt banden en extreme slijtdelen) </t>
    </r>
  </si>
  <si>
    <r>
      <t xml:space="preserve">B. De gemiddelde onderhoud en reparatie kosten </t>
    </r>
    <r>
      <rPr>
        <b/>
        <sz val="9"/>
        <color theme="1"/>
        <rFont val="Univers"/>
        <family val="2"/>
      </rPr>
      <t>per jaar</t>
    </r>
    <r>
      <rPr>
        <sz val="9"/>
        <color theme="1"/>
        <rFont val="Univers"/>
        <family val="2"/>
      </rPr>
      <t xml:space="preserve"> over een looptijd van 5 jaar en een aantal bedrijf uren per jaar van 800 uren. (Exclusief evt banden en extreme slijtdelen) </t>
    </r>
  </si>
  <si>
    <t>A.    De netto prijs van:</t>
  </si>
  <si>
    <t>B.    De netto prijs van:</t>
  </si>
  <si>
    <t>Machin A Onkruidborstel machine met borstelam (diesel)</t>
  </si>
  <si>
    <t>Totale machines A/B Perceel 7</t>
  </si>
  <si>
    <t>E.    De netto prijs van:</t>
  </si>
  <si>
    <t>Totale waarde machines A/B/C/D/E Perceel 1</t>
  </si>
  <si>
    <r>
      <t xml:space="preserve">E. De gemiddelde onderhoud en reparatie kosten </t>
    </r>
    <r>
      <rPr>
        <b/>
        <sz val="9"/>
        <color theme="1"/>
        <rFont val="Univers"/>
        <family val="2"/>
      </rPr>
      <t>per jaar</t>
    </r>
    <r>
      <rPr>
        <sz val="9"/>
        <color theme="1"/>
        <rFont val="Univers"/>
        <family val="2"/>
      </rPr>
      <t xml:space="preserve"> over een looptijd van 5 jaar en een aantal bedrijf uren per jaar van 800 uren. (Exclusief evt banden en extreme slijtdelen)</t>
    </r>
  </si>
  <si>
    <t>Totale onderhoudskosten machines A/B/C/D/E Perceel 1</t>
  </si>
  <si>
    <t>Perceel 1 machine A/B/C/D/E</t>
  </si>
  <si>
    <t>Machine E Motor bladblazer</t>
  </si>
  <si>
    <t>Totaal onderdelen machine E</t>
  </si>
  <si>
    <t>Totale machines A/B/C/D/E Perceel 1</t>
  </si>
  <si>
    <r>
      <t xml:space="preserve">A. De gemiddelde onderhoud en reparatie kosten </t>
    </r>
    <r>
      <rPr>
        <b/>
        <sz val="9"/>
        <color theme="1"/>
        <rFont val="Univers"/>
        <family val="2"/>
      </rPr>
      <t>per jaar</t>
    </r>
    <r>
      <rPr>
        <sz val="9"/>
        <color theme="1"/>
        <rFont val="Univers"/>
        <family val="2"/>
      </rPr>
      <t xml:space="preserve"> over een looptijd van 5 jaar en een aantal bedrijf uren per jaar van 1000 uren. (Exclusief evt banden en extreme slijtdelen) </t>
    </r>
  </si>
  <si>
    <r>
      <t xml:space="preserve">A. De gemiddelde onderhoud en reparatie kosten </t>
    </r>
    <r>
      <rPr>
        <b/>
        <sz val="9"/>
        <color theme="1"/>
        <rFont val="Univers"/>
        <family val="2"/>
      </rPr>
      <t>per jaar</t>
    </r>
    <r>
      <rPr>
        <sz val="9"/>
        <color theme="1"/>
        <rFont val="Univers"/>
        <family val="2"/>
      </rPr>
      <t xml:space="preserve"> over een looptijd van 5 jaar en een aantal bedrijf uren per jaar van 500 uren. (Exclusief evt banden en extreme slijtdelen) </t>
    </r>
  </si>
  <si>
    <r>
      <t xml:space="preserve">A. De gemiddelde onderhoud en reparatie kosten </t>
    </r>
    <r>
      <rPr>
        <b/>
        <sz val="9"/>
        <color theme="1"/>
        <rFont val="Univers"/>
        <family val="2"/>
      </rPr>
      <t>per jaar</t>
    </r>
    <r>
      <rPr>
        <sz val="9"/>
        <color theme="1"/>
        <rFont val="Univers"/>
        <family val="2"/>
      </rPr>
      <t xml:space="preserve"> over een looptijd van 5 jaar en een aantal bedrijf uren per jaar van 200 uren. (Exclusief evt banden en extreme slijtdelen) </t>
    </r>
  </si>
  <si>
    <t xml:space="preserve">Alle prijzen dienen all-in te zijn en omvatten onder andere salariskosten, orderbehandelingskosten, overheadkosten, kosten voor het gebruik van apparatuur, keuringen, certificaten, verzekeringen, het aanbrengen van logo's en nummers, alsmede transport-, reis- en verblijfskosten. Alle prijzen zijn exclusief BTW.
Inschrijver verklaart dat deze zich volledig conformeert aan het programma van eisen zoals opgenomen in de offerteaanvraag met referentienummer 2026-017492. Tevens accepteert Inschrijver eventuele wijzigingen/aanvullingen, zoals opgenomen in de nota‘s van inlichtingen en gaat ermee akkoord dat de hierin opgenomen wijzigingen/aanvullingen prevaleren boven hetgeen bepaald in het eerder genoemde programma van eisen.
Ondergetekende verklaart tevens dat de Inschrijving volledig is gebaseerd op en voldoet aan de bepalingen in het eerder genoemde programma van eisen, de nota‘s van inlichtingen en de eigen beantwoording van vragen. Inschrijver verklaart met het ondertekenen van onderhavig prijsinvulformulier dat de door hem geoffreerde prijzen zonder voorbehoud zijn.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</si>
</sst>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4" x14ac:knownFonts="1">
    <font>
      <sz val="11"/>
      <color theme="1"/>
      <name val="Calibri"/>
      <family val="2"/>
      <scheme val="minor"/>
    </font>
    <font>
      <sz val="11"/>
      <color theme="1"/>
      <name val="Calibri"/>
      <family val="2"/>
      <scheme val="minor"/>
    </font>
    <font>
      <sz val="10"/>
      <color theme="1"/>
      <name val="Univers"/>
      <family val="2"/>
    </font>
    <font>
      <sz val="11"/>
      <color theme="1"/>
      <name val="Univers"/>
      <family val="2"/>
    </font>
    <font>
      <b/>
      <sz val="11"/>
      <color theme="1"/>
      <name val="Univers"/>
      <family val="2"/>
    </font>
    <font>
      <b/>
      <sz val="10"/>
      <color theme="1"/>
      <name val="Univers"/>
      <family val="2"/>
    </font>
    <font>
      <sz val="12"/>
      <color theme="1"/>
      <name val="Univers"/>
      <family val="2"/>
    </font>
    <font>
      <b/>
      <i/>
      <sz val="10"/>
      <color theme="1"/>
      <name val="Univers"/>
      <family val="2"/>
    </font>
    <font>
      <b/>
      <sz val="12"/>
      <color theme="1"/>
      <name val="Univers"/>
      <family val="2"/>
    </font>
    <font>
      <b/>
      <sz val="10"/>
      <color rgb="FF000000"/>
      <name val="Univers"/>
      <family val="2"/>
    </font>
    <font>
      <sz val="9"/>
      <color theme="1"/>
      <name val="Univers"/>
      <family val="2"/>
    </font>
    <font>
      <b/>
      <sz val="9"/>
      <color theme="1"/>
      <name val="Univers"/>
      <family val="2"/>
    </font>
    <font>
      <b/>
      <i/>
      <sz val="9"/>
      <color theme="1"/>
      <name val="Univers"/>
      <family val="2"/>
    </font>
    <font>
      <b/>
      <sz val="9"/>
      <color rgb="FF000000"/>
      <name val="Univers"/>
      <family val="2"/>
    </font>
    <font>
      <sz val="9"/>
      <color rgb="FF000000"/>
      <name val="Univers"/>
      <family val="2"/>
    </font>
    <font>
      <b/>
      <sz val="10"/>
      <name val="Univers"/>
      <family val="2"/>
    </font>
    <font>
      <i/>
      <sz val="9"/>
      <color theme="1"/>
      <name val="Univers"/>
      <family val="2"/>
    </font>
    <font>
      <b/>
      <i/>
      <u/>
      <sz val="9"/>
      <color theme="1"/>
      <name val="Univers"/>
      <family val="2"/>
    </font>
    <font>
      <sz val="28"/>
      <color theme="1"/>
      <name val="Calibri Light"/>
      <family val="2"/>
    </font>
    <font>
      <b/>
      <sz val="18"/>
      <color theme="1"/>
      <name val="Calibri"/>
      <family val="2"/>
      <scheme val="minor"/>
    </font>
    <font>
      <u/>
      <sz val="9"/>
      <color theme="1"/>
      <name val="Univers"/>
      <family val="2"/>
    </font>
    <font>
      <b/>
      <sz val="11"/>
      <color theme="1"/>
      <name val="Calibri"/>
      <family val="2"/>
      <scheme val="minor"/>
    </font>
    <font>
      <sz val="10"/>
      <name val="Calibri"/>
      <family val="2"/>
      <scheme val="minor"/>
    </font>
    <font>
      <b/>
      <i/>
      <sz val="8"/>
      <color theme="1"/>
      <name val="Univers"/>
      <family val="2"/>
    </font>
  </fonts>
  <fills count="9">
    <fill>
      <patternFill patternType="none"/>
    </fill>
    <fill>
      <patternFill patternType="gray125"/>
    </fill>
    <fill>
      <patternFill patternType="solid">
        <fgColor theme="0"/>
        <bgColor indexed="64"/>
      </patternFill>
    </fill>
    <fill>
      <patternFill patternType="solid">
        <fgColor rgb="FFFF7D7D"/>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2"/>
        <bgColor indexed="64"/>
      </patternFill>
    </fill>
    <fill>
      <patternFill patternType="solid">
        <fgColor theme="6"/>
        <bgColor indexed="64"/>
      </patternFill>
    </fill>
    <fill>
      <patternFill patternType="solid">
        <fgColor theme="0" tint="-0.249977111117893"/>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0" fontId="2" fillId="0" borderId="0" xfId="0" applyFont="1"/>
    <xf numFmtId="0" fontId="10" fillId="2" borderId="22" xfId="0" applyFont="1" applyFill="1" applyBorder="1" applyAlignment="1">
      <alignment vertical="center" wrapText="1"/>
    </xf>
    <xf numFmtId="0" fontId="10" fillId="2" borderId="4" xfId="0" applyFont="1" applyFill="1" applyBorder="1" applyAlignment="1">
      <alignment vertical="center" wrapText="1"/>
    </xf>
    <xf numFmtId="0" fontId="10" fillId="2" borderId="22" xfId="0" applyFont="1" applyFill="1" applyBorder="1" applyAlignment="1">
      <alignment horizontal="left" vertical="top" wrapText="1"/>
    </xf>
    <xf numFmtId="0" fontId="0" fillId="2" borderId="0" xfId="0" applyFill="1"/>
    <xf numFmtId="0" fontId="2" fillId="2" borderId="0" xfId="0" applyFont="1" applyFill="1"/>
    <xf numFmtId="0" fontId="5" fillId="2" borderId="0" xfId="0" applyFont="1" applyFill="1"/>
    <xf numFmtId="0" fontId="5" fillId="2" borderId="0" xfId="0" applyFont="1" applyFill="1" applyAlignment="1">
      <alignment vertical="top" wrapText="1"/>
    </xf>
    <xf numFmtId="0" fontId="3" fillId="2" borderId="0" xfId="0" applyFont="1" applyFill="1"/>
    <xf numFmtId="0" fontId="4" fillId="2" borderId="0" xfId="0" applyFont="1" applyFill="1"/>
    <xf numFmtId="0" fontId="10" fillId="2" borderId="0" xfId="0" applyFont="1" applyFill="1"/>
    <xf numFmtId="0" fontId="11" fillId="2" borderId="19" xfId="0" applyFont="1" applyFill="1" applyBorder="1"/>
    <xf numFmtId="0" fontId="11" fillId="2" borderId="20" xfId="0" applyFont="1" applyFill="1" applyBorder="1"/>
    <xf numFmtId="0" fontId="11" fillId="2" borderId="7" xfId="0" applyFont="1" applyFill="1" applyBorder="1"/>
    <xf numFmtId="0" fontId="11" fillId="2" borderId="15" xfId="0" applyFont="1" applyFill="1" applyBorder="1"/>
    <xf numFmtId="0" fontId="11" fillId="2" borderId="0" xfId="0" applyFont="1" applyFill="1"/>
    <xf numFmtId="0" fontId="11" fillId="2" borderId="9" xfId="0" applyFont="1" applyFill="1" applyBorder="1"/>
    <xf numFmtId="44" fontId="10" fillId="2" borderId="0" xfId="1" applyFont="1" applyFill="1" applyBorder="1"/>
    <xf numFmtId="9" fontId="10" fillId="2" borderId="0" xfId="2" applyFont="1" applyFill="1" applyBorder="1" applyAlignment="1">
      <alignment horizontal="left"/>
    </xf>
    <xf numFmtId="0" fontId="11" fillId="2" borderId="16" xfId="0" applyFont="1" applyFill="1" applyBorder="1"/>
    <xf numFmtId="0" fontId="11" fillId="2" borderId="12" xfId="0" applyFont="1" applyFill="1" applyBorder="1"/>
    <xf numFmtId="0" fontId="11" fillId="2" borderId="23" xfId="0" applyFont="1" applyFill="1" applyBorder="1"/>
    <xf numFmtId="0" fontId="10" fillId="2" borderId="8" xfId="0" applyFont="1" applyFill="1" applyBorder="1"/>
    <xf numFmtId="0" fontId="10" fillId="2" borderId="24" xfId="0" applyFont="1" applyFill="1" applyBorder="1"/>
    <xf numFmtId="0" fontId="10" fillId="2" borderId="20" xfId="0" applyFont="1" applyFill="1" applyBorder="1"/>
    <xf numFmtId="0" fontId="10" fillId="2" borderId="7" xfId="0" applyFont="1" applyFill="1" applyBorder="1"/>
    <xf numFmtId="0" fontId="10" fillId="2" borderId="9" xfId="0" applyFont="1" applyFill="1" applyBorder="1"/>
    <xf numFmtId="0" fontId="10" fillId="2" borderId="8" xfId="0" applyFont="1" applyFill="1" applyBorder="1" applyAlignment="1">
      <alignment vertical="center" wrapText="1"/>
    </xf>
    <xf numFmtId="44" fontId="10" fillId="2" borderId="20" xfId="1" applyFont="1" applyFill="1" applyBorder="1"/>
    <xf numFmtId="9" fontId="10" fillId="2" borderId="20" xfId="2" applyFont="1" applyFill="1" applyBorder="1" applyAlignment="1">
      <alignment horizontal="left"/>
    </xf>
    <xf numFmtId="44" fontId="10" fillId="2" borderId="7" xfId="1" applyFont="1" applyFill="1" applyBorder="1"/>
    <xf numFmtId="44" fontId="10" fillId="2" borderId="9" xfId="1" applyFont="1" applyFill="1" applyBorder="1"/>
    <xf numFmtId="0" fontId="7" fillId="2" borderId="8" xfId="0" applyFont="1" applyFill="1" applyBorder="1" applyAlignment="1">
      <alignment vertical="center" wrapText="1"/>
    </xf>
    <xf numFmtId="0" fontId="7" fillId="2" borderId="24" xfId="0" applyFont="1" applyFill="1" applyBorder="1" applyAlignment="1">
      <alignment vertical="center" wrapText="1"/>
    </xf>
    <xf numFmtId="0" fontId="10" fillId="2" borderId="11" xfId="0" applyFont="1" applyFill="1" applyBorder="1"/>
    <xf numFmtId="0" fontId="3" fillId="2" borderId="11" xfId="0" applyFont="1" applyFill="1" applyBorder="1"/>
    <xf numFmtId="0" fontId="9" fillId="2" borderId="0" xfId="0" applyFont="1" applyFill="1" applyAlignment="1">
      <alignment vertical="center" wrapText="1"/>
    </xf>
    <xf numFmtId="0" fontId="10" fillId="2" borderId="32" xfId="0" applyFont="1" applyFill="1" applyBorder="1" applyAlignment="1">
      <alignment vertical="center" wrapText="1"/>
    </xf>
    <xf numFmtId="0" fontId="15" fillId="2" borderId="0" xfId="0" applyFont="1" applyFill="1" applyAlignment="1">
      <alignment vertical="center"/>
    </xf>
    <xf numFmtId="0" fontId="10" fillId="2" borderId="0" xfId="0" applyFont="1" applyFill="1" applyAlignment="1">
      <alignment vertical="center"/>
    </xf>
    <xf numFmtId="0" fontId="10" fillId="2" borderId="30" xfId="0" applyFont="1" applyFill="1" applyBorder="1" applyAlignment="1">
      <alignment vertical="center" wrapText="1"/>
    </xf>
    <xf numFmtId="0" fontId="2" fillId="2" borderId="10" xfId="0" applyFont="1" applyFill="1" applyBorder="1"/>
    <xf numFmtId="0" fontId="5" fillId="2" borderId="14" xfId="0" applyFont="1" applyFill="1" applyBorder="1" applyAlignment="1">
      <alignment horizontal="right" vertical="center" wrapText="1"/>
    </xf>
    <xf numFmtId="0" fontId="3" fillId="2" borderId="3" xfId="0" applyFont="1" applyFill="1" applyBorder="1" applyAlignment="1">
      <alignment vertical="center" wrapText="1"/>
    </xf>
    <xf numFmtId="0" fontId="16" fillId="2" borderId="0" xfId="0" applyFont="1" applyFill="1" applyAlignment="1">
      <alignment vertical="center" wrapText="1"/>
    </xf>
    <xf numFmtId="0" fontId="17" fillId="2" borderId="0" xfId="0" applyFont="1" applyFill="1" applyAlignment="1">
      <alignment vertical="center" wrapText="1"/>
    </xf>
    <xf numFmtId="0" fontId="5" fillId="2" borderId="14" xfId="0" applyFont="1" applyFill="1" applyBorder="1"/>
    <xf numFmtId="0" fontId="5" fillId="2" borderId="2" xfId="0" applyFont="1" applyFill="1" applyBorder="1"/>
    <xf numFmtId="0" fontId="5" fillId="2" borderId="38" xfId="0" applyFont="1" applyFill="1" applyBorder="1"/>
    <xf numFmtId="44" fontId="2" fillId="2" borderId="9" xfId="0" applyNumberFormat="1" applyFont="1" applyFill="1" applyBorder="1"/>
    <xf numFmtId="0" fontId="2" fillId="2" borderId="14" xfId="0" applyFont="1" applyFill="1" applyBorder="1"/>
    <xf numFmtId="0" fontId="5" fillId="2" borderId="10" xfId="0" applyFont="1" applyFill="1" applyBorder="1" applyAlignment="1">
      <alignment vertical="top" wrapText="1"/>
    </xf>
    <xf numFmtId="0" fontId="10" fillId="3" borderId="10" xfId="0" applyFont="1" applyFill="1" applyBorder="1"/>
    <xf numFmtId="0" fontId="11" fillId="3" borderId="14" xfId="0" applyFont="1" applyFill="1" applyBorder="1" applyAlignment="1">
      <alignment horizontal="right"/>
    </xf>
    <xf numFmtId="44" fontId="11" fillId="3" borderId="14" xfId="0" applyNumberFormat="1" applyFont="1" applyFill="1" applyBorder="1"/>
    <xf numFmtId="9" fontId="11" fillId="3" borderId="14" xfId="0" applyNumberFormat="1" applyFont="1" applyFill="1" applyBorder="1"/>
    <xf numFmtId="44" fontId="11" fillId="3" borderId="2" xfId="0" applyNumberFormat="1" applyFont="1" applyFill="1" applyBorder="1"/>
    <xf numFmtId="0" fontId="11" fillId="3" borderId="14" xfId="0" applyFont="1" applyFill="1" applyBorder="1" applyAlignment="1">
      <alignment horizontal="right" vertical="center" wrapText="1"/>
    </xf>
    <xf numFmtId="44" fontId="11" fillId="3" borderId="1" xfId="0" applyNumberFormat="1" applyFont="1" applyFill="1" applyBorder="1"/>
    <xf numFmtId="9" fontId="11" fillId="3" borderId="1" xfId="0" applyNumberFormat="1" applyFont="1" applyFill="1" applyBorder="1"/>
    <xf numFmtId="0" fontId="14" fillId="3" borderId="2" xfId="0" applyFont="1" applyFill="1" applyBorder="1" applyAlignment="1">
      <alignment vertical="center" wrapText="1"/>
    </xf>
    <xf numFmtId="0" fontId="5" fillId="2" borderId="10" xfId="0" applyFont="1" applyFill="1" applyBorder="1" applyAlignment="1">
      <alignment vertical="center" wrapText="1"/>
    </xf>
    <xf numFmtId="0" fontId="5" fillId="2" borderId="14" xfId="0" applyFont="1" applyFill="1" applyBorder="1" applyAlignment="1">
      <alignment vertical="center" wrapText="1"/>
    </xf>
    <xf numFmtId="0" fontId="5" fillId="2" borderId="2" xfId="0" applyFont="1" applyFill="1" applyBorder="1" applyAlignment="1">
      <alignment vertical="center" wrapText="1"/>
    </xf>
    <xf numFmtId="0" fontId="11" fillId="3" borderId="2" xfId="0" applyFont="1" applyFill="1" applyBorder="1" applyAlignment="1">
      <alignment horizontal="right" vertical="center" wrapText="1"/>
    </xf>
    <xf numFmtId="44" fontId="10" fillId="3" borderId="1" xfId="0" applyNumberFormat="1" applyFont="1" applyFill="1" applyBorder="1" applyAlignment="1">
      <alignment vertical="center"/>
    </xf>
    <xf numFmtId="0" fontId="10" fillId="3" borderId="1" xfId="0" applyFont="1" applyFill="1" applyBorder="1" applyAlignment="1">
      <alignment vertical="center"/>
    </xf>
    <xf numFmtId="44" fontId="12" fillId="3" borderId="1" xfId="0" applyNumberFormat="1" applyFont="1" applyFill="1" applyBorder="1" applyAlignment="1">
      <alignment vertical="center"/>
    </xf>
    <xf numFmtId="44" fontId="10" fillId="3" borderId="2" xfId="0" applyNumberFormat="1" applyFont="1" applyFill="1" applyBorder="1" applyAlignment="1">
      <alignment vertical="center"/>
    </xf>
    <xf numFmtId="0" fontId="10" fillId="3" borderId="2" xfId="0" applyFont="1" applyFill="1" applyBorder="1" applyAlignment="1">
      <alignment vertical="center" wrapText="1"/>
    </xf>
    <xf numFmtId="0" fontId="8" fillId="3" borderId="10" xfId="0" applyFont="1" applyFill="1" applyBorder="1"/>
    <xf numFmtId="0" fontId="2" fillId="3" borderId="14" xfId="0" applyFont="1" applyFill="1" applyBorder="1"/>
    <xf numFmtId="44" fontId="8" fillId="3" borderId="2" xfId="0" applyNumberFormat="1" applyFont="1" applyFill="1" applyBorder="1"/>
    <xf numFmtId="0" fontId="10" fillId="5" borderId="17" xfId="0" applyFont="1" applyFill="1" applyBorder="1" applyAlignment="1">
      <alignment vertical="center"/>
    </xf>
    <xf numFmtId="0" fontId="10" fillId="5" borderId="18" xfId="0" applyFont="1" applyFill="1" applyBorder="1"/>
    <xf numFmtId="0" fontId="10" fillId="2" borderId="36" xfId="0" applyFont="1" applyFill="1" applyBorder="1" applyAlignment="1">
      <alignment horizontal="center" vertical="center" wrapText="1"/>
    </xf>
    <xf numFmtId="0" fontId="11" fillId="3" borderId="3" xfId="0" applyFont="1" applyFill="1" applyBorder="1" applyAlignment="1">
      <alignment horizontal="right" vertical="center" wrapText="1"/>
    </xf>
    <xf numFmtId="44" fontId="10" fillId="3" borderId="3" xfId="0" applyNumberFormat="1" applyFont="1" applyFill="1" applyBorder="1" applyAlignment="1">
      <alignment vertical="center"/>
    </xf>
    <xf numFmtId="0" fontId="10" fillId="3" borderId="44" xfId="0" applyFont="1" applyFill="1" applyBorder="1" applyAlignment="1">
      <alignment vertical="center"/>
    </xf>
    <xf numFmtId="44" fontId="12" fillId="3" borderId="44" xfId="0" applyNumberFormat="1" applyFont="1" applyFill="1" applyBorder="1" applyAlignment="1">
      <alignment vertical="center"/>
    </xf>
    <xf numFmtId="0" fontId="10" fillId="3" borderId="3" xfId="0" applyFont="1" applyFill="1" applyBorder="1" applyAlignment="1">
      <alignment vertical="center" wrapText="1"/>
    </xf>
    <xf numFmtId="0" fontId="10" fillId="3" borderId="8" xfId="0" applyFont="1" applyFill="1" applyBorder="1"/>
    <xf numFmtId="0" fontId="11" fillId="2" borderId="15" xfId="0" applyFont="1" applyFill="1" applyBorder="1" applyAlignment="1">
      <alignment horizontal="center"/>
    </xf>
    <xf numFmtId="0" fontId="5" fillId="2" borderId="20" xfId="0" applyFont="1" applyFill="1" applyBorder="1"/>
    <xf numFmtId="0" fontId="5" fillId="2" borderId="7" xfId="0" applyFont="1" applyFill="1" applyBorder="1"/>
    <xf numFmtId="0" fontId="10" fillId="5" borderId="33" xfId="0" applyFont="1" applyFill="1" applyBorder="1"/>
    <xf numFmtId="0" fontId="10" fillId="2" borderId="41" xfId="0" applyFont="1" applyFill="1" applyBorder="1" applyAlignment="1">
      <alignment vertical="center" wrapText="1"/>
    </xf>
    <xf numFmtId="0" fontId="5" fillId="2" borderId="6" xfId="0" applyFont="1" applyFill="1" applyBorder="1" applyAlignment="1">
      <alignment vertical="top" wrapText="1"/>
    </xf>
    <xf numFmtId="0" fontId="2" fillId="2" borderId="20" xfId="0" applyFont="1" applyFill="1" applyBorder="1"/>
    <xf numFmtId="0" fontId="10" fillId="2" borderId="32" xfId="0" applyFont="1" applyFill="1" applyBorder="1"/>
    <xf numFmtId="0" fontId="10" fillId="2" borderId="25" xfId="0" applyFont="1" applyFill="1" applyBorder="1"/>
    <xf numFmtId="0" fontId="10" fillId="2" borderId="0" xfId="0" applyFont="1" applyFill="1" applyAlignment="1">
      <alignment vertical="center" wrapText="1"/>
    </xf>
    <xf numFmtId="0" fontId="11" fillId="3" borderId="24" xfId="0" applyFont="1" applyFill="1" applyBorder="1" applyAlignment="1">
      <alignment horizontal="right" vertical="center" wrapText="1"/>
    </xf>
    <xf numFmtId="44" fontId="10" fillId="3" borderId="44" xfId="0" applyNumberFormat="1" applyFont="1" applyFill="1" applyBorder="1" applyAlignment="1">
      <alignment vertical="center"/>
    </xf>
    <xf numFmtId="0" fontId="10" fillId="2" borderId="30" xfId="0" applyFont="1" applyFill="1" applyBorder="1"/>
    <xf numFmtId="0" fontId="10" fillId="2" borderId="13" xfId="0" applyFont="1" applyFill="1" applyBorder="1"/>
    <xf numFmtId="0" fontId="10" fillId="2" borderId="22" xfId="0" applyFont="1" applyFill="1" applyBorder="1" applyAlignment="1">
      <alignment horizontal="left" vertical="center" wrapText="1"/>
    </xf>
    <xf numFmtId="0" fontId="10" fillId="2" borderId="35" xfId="0" applyFont="1" applyFill="1" applyBorder="1" applyAlignment="1">
      <alignment vertical="center" wrapText="1"/>
    </xf>
    <xf numFmtId="44" fontId="14" fillId="4" borderId="29" xfId="1" applyFont="1" applyFill="1" applyBorder="1" applyAlignment="1">
      <alignment vertical="center" wrapText="1"/>
    </xf>
    <xf numFmtId="0" fontId="10" fillId="3" borderId="24" xfId="0" applyFont="1" applyFill="1" applyBorder="1"/>
    <xf numFmtId="0" fontId="11" fillId="3" borderId="24" xfId="0" applyFont="1" applyFill="1" applyBorder="1" applyAlignment="1">
      <alignment horizontal="right"/>
    </xf>
    <xf numFmtId="44" fontId="11" fillId="3" borderId="24" xfId="0" applyNumberFormat="1" applyFont="1" applyFill="1" applyBorder="1"/>
    <xf numFmtId="44" fontId="11" fillId="3" borderId="3" xfId="0" applyNumberFormat="1" applyFont="1" applyFill="1" applyBorder="1"/>
    <xf numFmtId="44" fontId="14" fillId="4" borderId="37" xfId="1" applyFont="1" applyFill="1" applyBorder="1" applyAlignment="1">
      <alignment vertical="center" wrapText="1"/>
    </xf>
    <xf numFmtId="44" fontId="14" fillId="4" borderId="26" xfId="1" applyFont="1" applyFill="1" applyBorder="1" applyAlignment="1">
      <alignment vertical="center" wrapText="1"/>
    </xf>
    <xf numFmtId="0" fontId="10" fillId="2" borderId="36" xfId="0" applyFont="1" applyFill="1" applyBorder="1" applyAlignment="1">
      <alignment horizontal="center"/>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xf>
    <xf numFmtId="0" fontId="10" fillId="2" borderId="25" xfId="0" applyFont="1" applyFill="1" applyBorder="1" applyAlignment="1">
      <alignment horizontal="center" vertical="center" wrapText="1"/>
    </xf>
    <xf numFmtId="0" fontId="10" fillId="2" borderId="25" xfId="0" applyFont="1" applyFill="1" applyBorder="1" applyAlignment="1">
      <alignment horizontal="center"/>
    </xf>
    <xf numFmtId="0" fontId="2" fillId="2" borderId="0" xfId="0" applyFont="1" applyFill="1" applyAlignment="1">
      <alignment wrapText="1"/>
    </xf>
    <xf numFmtId="0" fontId="10" fillId="2" borderId="35" xfId="0" applyFont="1" applyFill="1" applyBorder="1" applyAlignment="1">
      <alignment vertical="top" wrapText="1"/>
    </xf>
    <xf numFmtId="0" fontId="10" fillId="2" borderId="36" xfId="0" applyFont="1" applyFill="1" applyBorder="1" applyAlignment="1">
      <alignment vertical="top" wrapText="1"/>
    </xf>
    <xf numFmtId="44" fontId="14" fillId="4" borderId="37" xfId="1" applyFont="1" applyFill="1" applyBorder="1" applyAlignment="1">
      <alignment vertical="top" wrapText="1"/>
    </xf>
    <xf numFmtId="0" fontId="10" fillId="2" borderId="32" xfId="0" applyFont="1" applyFill="1" applyBorder="1" applyAlignment="1">
      <alignment vertical="top" wrapText="1"/>
    </xf>
    <xf numFmtId="0" fontId="10" fillId="2" borderId="25" xfId="0" applyFont="1" applyFill="1" applyBorder="1" applyAlignment="1">
      <alignment vertical="top" wrapText="1"/>
    </xf>
    <xf numFmtId="44" fontId="14" fillId="4" borderId="26" xfId="1" applyFont="1" applyFill="1" applyBorder="1" applyAlignment="1">
      <alignment vertical="top" wrapText="1"/>
    </xf>
    <xf numFmtId="0" fontId="6" fillId="2" borderId="0" xfId="0" applyFont="1" applyFill="1"/>
    <xf numFmtId="44" fontId="11" fillId="3" borderId="44" xfId="0" applyNumberFormat="1" applyFont="1" applyFill="1" applyBorder="1"/>
    <xf numFmtId="9" fontId="11" fillId="3" borderId="44" xfId="0" applyNumberFormat="1" applyFont="1" applyFill="1" applyBorder="1"/>
    <xf numFmtId="0" fontId="14" fillId="3" borderId="3" xfId="0" applyFont="1" applyFill="1" applyBorder="1" applyAlignment="1">
      <alignment vertical="center" wrapText="1"/>
    </xf>
    <xf numFmtId="0" fontId="18" fillId="2" borderId="0" xfId="0" applyFont="1" applyFill="1" applyAlignment="1">
      <alignment horizontal="center" vertical="center"/>
    </xf>
    <xf numFmtId="0" fontId="21" fillId="2" borderId="0" xfId="0" applyFont="1" applyFill="1"/>
    <xf numFmtId="0" fontId="10" fillId="6" borderId="21" xfId="0" applyFont="1" applyFill="1" applyBorder="1" applyAlignment="1">
      <alignment vertical="center" wrapText="1"/>
    </xf>
    <xf numFmtId="0" fontId="11" fillId="6" borderId="5" xfId="0" applyFont="1" applyFill="1" applyBorder="1" applyAlignment="1">
      <alignment vertical="center" wrapText="1"/>
    </xf>
    <xf numFmtId="0" fontId="10" fillId="6" borderId="22" xfId="0" applyFont="1" applyFill="1" applyBorder="1" applyAlignment="1">
      <alignment vertical="center" wrapText="1"/>
    </xf>
    <xf numFmtId="0" fontId="11" fillId="6" borderId="4" xfId="0" applyFont="1" applyFill="1" applyBorder="1" applyAlignment="1">
      <alignment vertical="center" wrapText="1"/>
    </xf>
    <xf numFmtId="0" fontId="13" fillId="7" borderId="35" xfId="0" applyFont="1" applyFill="1" applyBorder="1" applyAlignment="1">
      <alignment vertical="center" wrapText="1"/>
    </xf>
    <xf numFmtId="0" fontId="13" fillId="7" borderId="36" xfId="0" applyFont="1" applyFill="1" applyBorder="1" applyAlignment="1">
      <alignment vertical="center" wrapText="1"/>
    </xf>
    <xf numFmtId="0" fontId="14" fillId="7" borderId="36" xfId="0" applyFont="1" applyFill="1" applyBorder="1" applyAlignment="1">
      <alignment vertical="center" wrapText="1"/>
    </xf>
    <xf numFmtId="0" fontId="14" fillId="7" borderId="36" xfId="0" applyFont="1" applyFill="1" applyBorder="1" applyAlignment="1">
      <alignment horizontal="center" vertical="center" wrapText="1"/>
    </xf>
    <xf numFmtId="0" fontId="14" fillId="7" borderId="37" xfId="0" applyFont="1" applyFill="1" applyBorder="1" applyAlignment="1">
      <alignment vertical="center" wrapText="1"/>
    </xf>
    <xf numFmtId="0" fontId="11" fillId="8" borderId="40" xfId="0" applyFont="1" applyFill="1" applyBorder="1" applyAlignment="1">
      <alignment vertical="center" wrapText="1"/>
    </xf>
    <xf numFmtId="0" fontId="10" fillId="8" borderId="12" xfId="0" applyFont="1" applyFill="1" applyBorder="1"/>
    <xf numFmtId="0" fontId="10" fillId="8" borderId="23" xfId="0" applyFont="1" applyFill="1" applyBorder="1"/>
    <xf numFmtId="0" fontId="5" fillId="7" borderId="10" xfId="0" applyFont="1" applyFill="1" applyBorder="1" applyAlignment="1">
      <alignment vertical="center"/>
    </xf>
    <xf numFmtId="0" fontId="5" fillId="7" borderId="14" xfId="0" applyFont="1" applyFill="1" applyBorder="1"/>
    <xf numFmtId="0" fontId="5" fillId="7" borderId="2" xfId="0" applyFont="1" applyFill="1" applyBorder="1"/>
    <xf numFmtId="0" fontId="13" fillId="7" borderId="6" xfId="0" applyFont="1" applyFill="1" applyBorder="1" applyAlignment="1">
      <alignment vertical="center" wrapText="1"/>
    </xf>
    <xf numFmtId="0" fontId="13" fillId="7" borderId="20" xfId="0" applyFont="1" applyFill="1" applyBorder="1" applyAlignment="1">
      <alignment vertical="center" wrapText="1"/>
    </xf>
    <xf numFmtId="0" fontId="14" fillId="7" borderId="20" xfId="0" applyFont="1" applyFill="1" applyBorder="1" applyAlignment="1">
      <alignment vertical="center" wrapText="1"/>
    </xf>
    <xf numFmtId="0" fontId="14" fillId="7" borderId="20" xfId="0" applyFont="1" applyFill="1" applyBorder="1" applyAlignment="1">
      <alignment horizontal="center" vertical="center" wrapText="1"/>
    </xf>
    <xf numFmtId="0" fontId="14" fillId="7" borderId="7" xfId="0" applyFont="1" applyFill="1" applyBorder="1" applyAlignment="1">
      <alignment vertical="center" wrapText="1"/>
    </xf>
    <xf numFmtId="0" fontId="11" fillId="6" borderId="16" xfId="0" applyFont="1" applyFill="1" applyBorder="1" applyAlignment="1">
      <alignment vertical="center" wrapText="1"/>
    </xf>
    <xf numFmtId="0" fontId="10" fillId="2" borderId="38" xfId="0" applyFont="1" applyFill="1" applyBorder="1"/>
    <xf numFmtId="0" fontId="5" fillId="7" borderId="6" xfId="0" applyFont="1" applyFill="1" applyBorder="1" applyAlignment="1">
      <alignment vertical="top" wrapText="1"/>
    </xf>
    <xf numFmtId="0" fontId="2" fillId="7" borderId="20" xfId="0" applyFont="1" applyFill="1" applyBorder="1"/>
    <xf numFmtId="0" fontId="5" fillId="7" borderId="20" xfId="0" applyFont="1" applyFill="1" applyBorder="1"/>
    <xf numFmtId="0" fontId="11" fillId="7" borderId="20" xfId="0" applyFont="1" applyFill="1" applyBorder="1"/>
    <xf numFmtId="0" fontId="11" fillId="7" borderId="7" xfId="0" applyFont="1" applyFill="1" applyBorder="1"/>
    <xf numFmtId="0" fontId="11" fillId="8" borderId="17" xfId="0" applyFont="1" applyFill="1" applyBorder="1" applyAlignment="1">
      <alignment vertical="center" wrapText="1"/>
    </xf>
    <xf numFmtId="0" fontId="10" fillId="8" borderId="33" xfId="0" applyFont="1" applyFill="1" applyBorder="1"/>
    <xf numFmtId="0" fontId="10" fillId="8" borderId="34" xfId="0" applyFont="1" applyFill="1" applyBorder="1"/>
    <xf numFmtId="44" fontId="10" fillId="2" borderId="26" xfId="1" applyFont="1" applyFill="1" applyBorder="1" applyProtection="1"/>
    <xf numFmtId="44" fontId="14" fillId="2" borderId="4" xfId="1" applyFont="1" applyFill="1" applyBorder="1" applyAlignment="1" applyProtection="1">
      <alignment vertical="center" wrapText="1"/>
    </xf>
    <xf numFmtId="44" fontId="14" fillId="2" borderId="25" xfId="1" applyFont="1" applyFill="1" applyBorder="1" applyAlignment="1" applyProtection="1">
      <alignment vertical="center" wrapText="1"/>
    </xf>
    <xf numFmtId="9" fontId="14" fillId="4" borderId="4" xfId="2" applyFont="1" applyFill="1" applyBorder="1" applyAlignment="1" applyProtection="1">
      <alignment horizontal="center" vertical="center" wrapText="1"/>
      <protection locked="0"/>
    </xf>
    <xf numFmtId="0" fontId="10" fillId="4" borderId="29" xfId="0" applyFont="1" applyFill="1" applyBorder="1" applyAlignment="1" applyProtection="1">
      <alignment vertical="center" wrapText="1"/>
      <protection locked="0"/>
    </xf>
    <xf numFmtId="44" fontId="14" fillId="4" borderId="4" xfId="1" applyFont="1" applyFill="1" applyBorder="1" applyAlignment="1" applyProtection="1">
      <alignment vertical="center" wrapText="1"/>
      <protection locked="0"/>
    </xf>
    <xf numFmtId="10" fontId="14" fillId="4" borderId="4" xfId="2" applyNumberFormat="1" applyFont="1" applyFill="1" applyBorder="1" applyAlignment="1" applyProtection="1">
      <alignment horizontal="center" vertical="center" wrapText="1"/>
      <protection locked="0"/>
    </xf>
    <xf numFmtId="44" fontId="14" fillId="4" borderId="25" xfId="1" applyFont="1" applyFill="1" applyBorder="1" applyAlignment="1" applyProtection="1">
      <alignment vertical="center" wrapText="1"/>
      <protection locked="0"/>
    </xf>
    <xf numFmtId="9" fontId="14" fillId="4" borderId="25" xfId="2" applyFont="1" applyFill="1" applyBorder="1" applyAlignment="1" applyProtection="1">
      <alignment horizontal="center" vertical="center" wrapText="1"/>
      <protection locked="0"/>
    </xf>
    <xf numFmtId="0" fontId="14" fillId="4" borderId="29" xfId="0" applyFont="1" applyFill="1" applyBorder="1" applyAlignment="1" applyProtection="1">
      <alignment vertical="center" wrapText="1"/>
      <protection locked="0"/>
    </xf>
    <xf numFmtId="0" fontId="14" fillId="4" borderId="26" xfId="0" applyFont="1" applyFill="1" applyBorder="1" applyAlignment="1" applyProtection="1">
      <alignment vertical="center" wrapText="1"/>
      <protection locked="0"/>
    </xf>
    <xf numFmtId="0" fontId="10" fillId="4" borderId="4" xfId="0" applyFont="1" applyFill="1" applyBorder="1" applyAlignment="1" applyProtection="1">
      <alignment vertical="center" wrapText="1"/>
      <protection locked="0"/>
    </xf>
    <xf numFmtId="0" fontId="10" fillId="4" borderId="25" xfId="0" applyFont="1" applyFill="1" applyBorder="1" applyAlignment="1" applyProtection="1">
      <alignment vertical="center" wrapText="1"/>
      <protection locked="0"/>
    </xf>
    <xf numFmtId="0" fontId="10" fillId="4" borderId="26" xfId="0" applyFont="1" applyFill="1" applyBorder="1" applyAlignment="1" applyProtection="1">
      <alignment vertical="center" wrapText="1"/>
      <protection locked="0"/>
    </xf>
    <xf numFmtId="0" fontId="10" fillId="4" borderId="13" xfId="0" applyFont="1" applyFill="1" applyBorder="1" applyAlignment="1" applyProtection="1">
      <alignment vertical="center" wrapText="1"/>
      <protection locked="0"/>
    </xf>
    <xf numFmtId="0" fontId="10" fillId="4" borderId="31" xfId="0" applyFont="1" applyFill="1" applyBorder="1" applyAlignment="1" applyProtection="1">
      <alignment vertical="center" wrapText="1"/>
      <protection locked="0"/>
    </xf>
    <xf numFmtId="0" fontId="2" fillId="6" borderId="0" xfId="0" applyFont="1" applyFill="1"/>
    <xf numFmtId="0" fontId="23" fillId="6" borderId="0" xfId="0" applyFont="1" applyFill="1" applyAlignment="1">
      <alignment vertical="top" wrapText="1"/>
    </xf>
    <xf numFmtId="0" fontId="8" fillId="7" borderId="0" xfId="0" applyFont="1" applyFill="1"/>
    <xf numFmtId="0" fontId="6" fillId="7" borderId="0" xfId="0" applyFont="1" applyFill="1"/>
    <xf numFmtId="0" fontId="2" fillId="7" borderId="0" xfId="0" applyFont="1" applyFill="1"/>
    <xf numFmtId="0" fontId="19" fillId="7" borderId="0" xfId="0" applyFont="1" applyFill="1"/>
    <xf numFmtId="0" fontId="0" fillId="7" borderId="0" xfId="0" applyFill="1"/>
    <xf numFmtId="0" fontId="21" fillId="7" borderId="0" xfId="0" applyFont="1" applyFill="1"/>
    <xf numFmtId="0" fontId="16" fillId="6" borderId="46" xfId="0" applyFont="1" applyFill="1" applyBorder="1" applyAlignment="1">
      <alignment horizontal="left" vertical="center" wrapText="1"/>
    </xf>
    <xf numFmtId="0" fontId="16" fillId="6" borderId="49" xfId="0" applyFont="1" applyFill="1" applyBorder="1" applyAlignment="1">
      <alignment horizontal="left" vertical="center" wrapText="1"/>
    </xf>
    <xf numFmtId="0" fontId="16" fillId="6" borderId="50" xfId="0" applyFont="1" applyFill="1" applyBorder="1" applyAlignment="1">
      <alignment horizontal="left" vertical="center" wrapText="1"/>
    </xf>
    <xf numFmtId="0" fontId="6" fillId="2" borderId="0" xfId="0" applyFont="1" applyFill="1" applyAlignment="1">
      <alignment vertical="center" wrapText="1"/>
    </xf>
    <xf numFmtId="0" fontId="11" fillId="8" borderId="17" xfId="0" applyFont="1" applyFill="1" applyBorder="1" applyAlignment="1">
      <alignment horizontal="left" vertical="center" wrapText="1"/>
    </xf>
    <xf numFmtId="0" fontId="11" fillId="8" borderId="33" xfId="0" applyFont="1" applyFill="1" applyBorder="1" applyAlignment="1">
      <alignment horizontal="left" vertical="center" wrapText="1"/>
    </xf>
    <xf numFmtId="0" fontId="11" fillId="8" borderId="34" xfId="0" applyFont="1" applyFill="1" applyBorder="1" applyAlignment="1">
      <alignment horizontal="left" vertical="center" wrapText="1"/>
    </xf>
    <xf numFmtId="0" fontId="5" fillId="6" borderId="0" xfId="0" applyFont="1" applyFill="1" applyAlignment="1">
      <alignment vertical="top" wrapText="1"/>
    </xf>
    <xf numFmtId="0" fontId="2" fillId="6" borderId="0" xfId="0" applyFont="1" applyFill="1"/>
    <xf numFmtId="0" fontId="10" fillId="5" borderId="17" xfId="0" applyFont="1" applyFill="1" applyBorder="1" applyAlignment="1">
      <alignment vertical="center" wrapText="1"/>
    </xf>
    <xf numFmtId="0" fontId="10" fillId="5" borderId="18" xfId="0" applyFont="1" applyFill="1" applyBorder="1" applyAlignment="1">
      <alignment vertical="center" wrapText="1"/>
    </xf>
    <xf numFmtId="0" fontId="10" fillId="2" borderId="8" xfId="0" applyFont="1" applyFill="1" applyBorder="1" applyAlignment="1">
      <alignment vertical="center" wrapText="1"/>
    </xf>
    <xf numFmtId="0" fontId="10" fillId="2" borderId="3" xfId="0" applyFont="1" applyFill="1" applyBorder="1" applyAlignment="1">
      <alignment vertical="center" wrapText="1"/>
    </xf>
    <xf numFmtId="0" fontId="10" fillId="2" borderId="2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22" xfId="0" applyFont="1" applyFill="1" applyBorder="1" applyAlignment="1">
      <alignment vertical="center" wrapText="1"/>
    </xf>
    <xf numFmtId="0" fontId="10" fillId="2" borderId="4" xfId="0" applyFont="1" applyFill="1" applyBorder="1" applyAlignment="1">
      <alignment vertical="center" wrapText="1"/>
    </xf>
    <xf numFmtId="0" fontId="22" fillId="6" borderId="0" xfId="0" applyFont="1" applyFill="1" applyAlignment="1">
      <alignment horizontal="left" vertical="top" wrapText="1"/>
    </xf>
    <xf numFmtId="0" fontId="10" fillId="2" borderId="32" xfId="0" applyFont="1" applyFill="1" applyBorder="1" applyAlignment="1">
      <alignment vertical="center" wrapText="1"/>
    </xf>
    <xf numFmtId="0" fontId="10" fillId="2" borderId="25" xfId="0" applyFont="1" applyFill="1" applyBorder="1" applyAlignment="1">
      <alignment vertical="center" wrapText="1"/>
    </xf>
    <xf numFmtId="0" fontId="16" fillId="6" borderId="46" xfId="0" applyFont="1" applyFill="1" applyBorder="1" applyAlignment="1">
      <alignment horizontal="left" vertical="top" wrapText="1"/>
    </xf>
    <xf numFmtId="0" fontId="16" fillId="6" borderId="49" xfId="0" applyFont="1" applyFill="1" applyBorder="1" applyAlignment="1">
      <alignment horizontal="left" vertical="top" wrapText="1"/>
    </xf>
    <xf numFmtId="0" fontId="16" fillId="6" borderId="50" xfId="0" applyFont="1" applyFill="1" applyBorder="1" applyAlignment="1">
      <alignment horizontal="left" vertical="top" wrapText="1"/>
    </xf>
    <xf numFmtId="0" fontId="11" fillId="8" borderId="17" xfId="0" applyFont="1" applyFill="1" applyBorder="1" applyAlignment="1">
      <alignment horizontal="left" vertical="top" wrapText="1"/>
    </xf>
    <xf numFmtId="0" fontId="11" fillId="8" borderId="33" xfId="0" applyFont="1" applyFill="1" applyBorder="1" applyAlignment="1">
      <alignment horizontal="left" vertical="top" wrapText="1"/>
    </xf>
    <xf numFmtId="0" fontId="11" fillId="8" borderId="34" xfId="0" applyFont="1" applyFill="1" applyBorder="1" applyAlignment="1">
      <alignment horizontal="left" vertical="top" wrapText="1"/>
    </xf>
    <xf numFmtId="0" fontId="16" fillId="6" borderId="46" xfId="0" applyFont="1" applyFill="1" applyBorder="1" applyAlignment="1">
      <alignment vertical="center" wrapText="1"/>
    </xf>
    <xf numFmtId="0" fontId="16" fillId="6" borderId="49" xfId="0" applyFont="1" applyFill="1" applyBorder="1" applyAlignment="1">
      <alignment vertical="center" wrapText="1"/>
    </xf>
    <xf numFmtId="0" fontId="16" fillId="6" borderId="50" xfId="0" applyFont="1" applyFill="1" applyBorder="1" applyAlignment="1">
      <alignment vertical="center" wrapText="1"/>
    </xf>
    <xf numFmtId="0" fontId="10" fillId="5" borderId="17" xfId="0" applyFont="1" applyFill="1" applyBorder="1" applyAlignment="1">
      <alignment wrapText="1"/>
    </xf>
    <xf numFmtId="0" fontId="10" fillId="5" borderId="18" xfId="0" applyFont="1" applyFill="1" applyBorder="1" applyAlignment="1">
      <alignment wrapText="1"/>
    </xf>
    <xf numFmtId="0" fontId="12" fillId="2" borderId="27" xfId="0" applyFont="1" applyFill="1" applyBorder="1" applyAlignment="1">
      <alignment vertical="center" wrapText="1"/>
    </xf>
    <xf numFmtId="0" fontId="12" fillId="2" borderId="28" xfId="0" applyFont="1" applyFill="1" applyBorder="1" applyAlignment="1">
      <alignment vertical="center" wrapText="1"/>
    </xf>
    <xf numFmtId="0" fontId="10" fillId="2" borderId="30"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5" borderId="40" xfId="0" applyFont="1" applyFill="1" applyBorder="1" applyAlignment="1">
      <alignment vertical="center" wrapText="1"/>
    </xf>
    <xf numFmtId="0" fontId="10" fillId="5" borderId="39" xfId="0" applyFont="1" applyFill="1" applyBorder="1" applyAlignment="1">
      <alignment vertical="center" wrapText="1"/>
    </xf>
    <xf numFmtId="0" fontId="10" fillId="5" borderId="35" xfId="0" applyFont="1" applyFill="1" applyBorder="1" applyAlignment="1">
      <alignment vertical="center" wrapText="1"/>
    </xf>
    <xf numFmtId="0" fontId="10" fillId="5" borderId="36" xfId="0" applyFont="1" applyFill="1" applyBorder="1" applyAlignment="1">
      <alignment vertical="center" wrapText="1"/>
    </xf>
    <xf numFmtId="0" fontId="10" fillId="5" borderId="40" xfId="0" applyFont="1" applyFill="1" applyBorder="1" applyAlignment="1">
      <alignment wrapText="1"/>
    </xf>
    <xf numFmtId="0" fontId="10" fillId="5" borderId="39" xfId="0" applyFont="1" applyFill="1" applyBorder="1" applyAlignment="1">
      <alignment wrapText="1"/>
    </xf>
    <xf numFmtId="0" fontId="10" fillId="2" borderId="22" xfId="0" applyFont="1" applyFill="1" applyBorder="1" applyAlignment="1">
      <alignment horizontal="left" vertical="center" wrapText="1"/>
    </xf>
    <xf numFmtId="0" fontId="11" fillId="7" borderId="10" xfId="0" applyFont="1" applyFill="1" applyBorder="1" applyAlignment="1">
      <alignment horizontal="left" wrapText="1"/>
    </xf>
    <xf numFmtId="0" fontId="11" fillId="7" borderId="14" xfId="0" applyFont="1" applyFill="1" applyBorder="1" applyAlignment="1">
      <alignment horizontal="left" wrapText="1"/>
    </xf>
    <xf numFmtId="0" fontId="11" fillId="7" borderId="2" xfId="0" applyFont="1" applyFill="1" applyBorder="1" applyAlignment="1">
      <alignment horizontal="left" wrapText="1"/>
    </xf>
    <xf numFmtId="0" fontId="10" fillId="2" borderId="19" xfId="0" applyFont="1" applyFill="1" applyBorder="1" applyAlignment="1">
      <alignment horizontal="center" vertical="top"/>
    </xf>
    <xf numFmtId="0" fontId="10" fillId="2" borderId="20" xfId="0" applyFont="1" applyFill="1" applyBorder="1" applyAlignment="1">
      <alignment horizontal="center" vertical="top"/>
    </xf>
    <xf numFmtId="0" fontId="10" fillId="2" borderId="45" xfId="0" applyFont="1" applyFill="1" applyBorder="1" applyAlignment="1">
      <alignment horizontal="center" vertical="top"/>
    </xf>
    <xf numFmtId="0" fontId="10" fillId="2" borderId="47" xfId="0" applyFont="1" applyFill="1" applyBorder="1" applyAlignment="1">
      <alignment horizontal="center" vertical="top"/>
    </xf>
    <xf numFmtId="0" fontId="10" fillId="2" borderId="24" xfId="0" applyFont="1" applyFill="1" applyBorder="1" applyAlignment="1">
      <alignment horizontal="center" vertical="top"/>
    </xf>
    <xf numFmtId="0" fontId="10" fillId="2" borderId="48" xfId="0" applyFont="1" applyFill="1" applyBorder="1" applyAlignment="1">
      <alignment horizontal="center" vertical="top"/>
    </xf>
    <xf numFmtId="0" fontId="10" fillId="2" borderId="46" xfId="0" applyFont="1" applyFill="1" applyBorder="1" applyAlignment="1">
      <alignment horizontal="left" vertical="center" wrapText="1"/>
    </xf>
    <xf numFmtId="0" fontId="10" fillId="2" borderId="42" xfId="0" applyFont="1" applyFill="1" applyBorder="1" applyAlignment="1">
      <alignment horizontal="left" vertical="center" wrapText="1"/>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130174</xdr:colOff>
      <xdr:row>7</xdr:row>
      <xdr:rowOff>201082</xdr:rowOff>
    </xdr:from>
    <xdr:to>
      <xdr:col>6</xdr:col>
      <xdr:colOff>505193</xdr:colOff>
      <xdr:row>10</xdr:row>
      <xdr:rowOff>131233</xdr:rowOff>
    </xdr:to>
    <xdr:pic>
      <xdr:nvPicPr>
        <xdr:cNvPr id="2" name="Afbeelding 1" descr="Afbeelding met Lettertype, logo, Graphics, tekst&#10;&#10;Door AI gegenereerde inhoud is mogelijk onjuist.">
          <a:extLst>
            <a:ext uri="{FF2B5EF4-FFF2-40B4-BE49-F238E27FC236}">
              <a16:creationId xmlns:a16="http://schemas.microsoft.com/office/drawing/2014/main" id="{2EEFF435-864F-F95E-B7A2-2261E16BF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774" y="3468157"/>
          <a:ext cx="3423019" cy="768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270933</xdr:colOff>
      <xdr:row>7</xdr:row>
      <xdr:rowOff>262467</xdr:rowOff>
    </xdr:from>
    <xdr:to>
      <xdr:col>10</xdr:col>
      <xdr:colOff>270933</xdr:colOff>
      <xdr:row>16</xdr:row>
      <xdr:rowOff>160867</xdr:rowOff>
    </xdr:to>
    <xdr:pic>
      <xdr:nvPicPr>
        <xdr:cNvPr id="3" name="Afbeelding 2">
          <a:extLst>
            <a:ext uri="{FF2B5EF4-FFF2-40B4-BE49-F238E27FC236}">
              <a16:creationId xmlns:a16="http://schemas.microsoft.com/office/drawing/2014/main" id="{AFCAA1B4-4512-571E-A07E-5EB273ED26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57133" y="3453342"/>
          <a:ext cx="1828800" cy="187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275168</xdr:colOff>
      <xdr:row>11</xdr:row>
      <xdr:rowOff>136525</xdr:rowOff>
    </xdr:from>
    <xdr:to>
      <xdr:col>6</xdr:col>
      <xdr:colOff>117476</xdr:colOff>
      <xdr:row>13</xdr:row>
      <xdr:rowOff>184150</xdr:rowOff>
    </xdr:to>
    <xdr:pic>
      <xdr:nvPicPr>
        <xdr:cNvPr id="4" name="Afbeelding 3">
          <a:extLst>
            <a:ext uri="{FF2B5EF4-FFF2-40B4-BE49-F238E27FC236}">
              <a16:creationId xmlns:a16="http://schemas.microsoft.com/office/drawing/2014/main" id="{9CD0871D-A786-FA55-0211-13DCCBE6BE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3768" y="4432300"/>
          <a:ext cx="2890308"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8184-8D43-4E1F-9C7F-D60D052D8580}">
  <dimension ref="A1:DB247"/>
  <sheetViews>
    <sheetView zoomScaleNormal="100" workbookViewId="0">
      <selection activeCell="N14" sqref="N14"/>
    </sheetView>
  </sheetViews>
  <sheetFormatPr defaultRowHeight="15" x14ac:dyDescent="0.25"/>
  <cols>
    <col min="1" max="1" width="3.42578125" style="5" customWidth="1"/>
    <col min="2" max="106" width="9.140625" style="5"/>
  </cols>
  <sheetData>
    <row r="1" spans="2:11" s="5" customFormat="1" x14ac:dyDescent="0.25"/>
    <row r="2" spans="2:11" s="5" customFormat="1" ht="23.25" customHeight="1" x14ac:dyDescent="0.35">
      <c r="B2" s="175" t="s">
        <v>89</v>
      </c>
      <c r="C2" s="176"/>
      <c r="D2" s="176"/>
      <c r="E2" s="176"/>
      <c r="F2" s="176"/>
      <c r="G2" s="176"/>
      <c r="H2" s="176"/>
      <c r="I2" s="176"/>
      <c r="J2" s="176"/>
      <c r="K2" s="176"/>
    </row>
    <row r="3" spans="2:11" s="5" customFormat="1" x14ac:dyDescent="0.25">
      <c r="B3" s="177" t="s">
        <v>90</v>
      </c>
      <c r="C3" s="176"/>
      <c r="D3" s="176"/>
      <c r="E3" s="176"/>
      <c r="F3" s="176"/>
      <c r="G3" s="176"/>
      <c r="H3" s="176"/>
      <c r="I3" s="176"/>
      <c r="J3" s="176"/>
      <c r="K3" s="176"/>
    </row>
    <row r="4" spans="2:11" s="5" customFormat="1" x14ac:dyDescent="0.25">
      <c r="B4" s="123"/>
    </row>
    <row r="5" spans="2:11" s="5" customFormat="1" x14ac:dyDescent="0.25">
      <c r="B5" s="195" t="s">
        <v>338</v>
      </c>
      <c r="C5" s="195"/>
      <c r="D5" s="195"/>
      <c r="E5" s="195"/>
      <c r="F5" s="195"/>
      <c r="G5" s="195"/>
      <c r="H5" s="195"/>
      <c r="I5" s="195"/>
      <c r="J5" s="195"/>
      <c r="K5" s="195"/>
    </row>
    <row r="6" spans="2:11" s="5" customFormat="1" x14ac:dyDescent="0.25">
      <c r="B6" s="195"/>
      <c r="C6" s="195"/>
      <c r="D6" s="195"/>
      <c r="E6" s="195"/>
      <c r="F6" s="195"/>
      <c r="G6" s="195"/>
      <c r="H6" s="195"/>
      <c r="I6" s="195"/>
      <c r="J6" s="195"/>
      <c r="K6" s="195"/>
    </row>
    <row r="7" spans="2:11" s="5" customFormat="1" ht="153" customHeight="1" x14ac:dyDescent="0.25">
      <c r="B7" s="195"/>
      <c r="C7" s="195"/>
      <c r="D7" s="195"/>
      <c r="E7" s="195"/>
      <c r="F7" s="195"/>
      <c r="G7" s="195"/>
      <c r="H7" s="195"/>
      <c r="I7" s="195"/>
      <c r="J7" s="195"/>
      <c r="K7" s="195"/>
    </row>
    <row r="8" spans="2:11" s="5" customFormat="1" ht="36" x14ac:dyDescent="0.25">
      <c r="B8" s="122"/>
    </row>
    <row r="9" spans="2:11" s="5" customFormat="1" x14ac:dyDescent="0.25"/>
    <row r="10" spans="2:11" s="5" customFormat="1" x14ac:dyDescent="0.25"/>
    <row r="11" spans="2:11" s="5" customFormat="1" x14ac:dyDescent="0.25"/>
    <row r="12" spans="2:11" s="5" customFormat="1" x14ac:dyDescent="0.25"/>
    <row r="13" spans="2:11" s="5" customFormat="1" x14ac:dyDescent="0.25"/>
    <row r="14" spans="2:11" s="5" customFormat="1" x14ac:dyDescent="0.25"/>
    <row r="15" spans="2:11" s="5" customFormat="1" x14ac:dyDescent="0.25"/>
    <row r="16" spans="2:11" s="5" customFormat="1" x14ac:dyDescent="0.25"/>
    <row r="17" s="5" customFormat="1" x14ac:dyDescent="0.25"/>
    <row r="18" s="5" customFormat="1" ht="14.25" customHeight="1" x14ac:dyDescent="0.25"/>
    <row r="19" s="5" customFormat="1" ht="15.75" hidden="1" customHeight="1" x14ac:dyDescent="0.25"/>
    <row r="20" s="5" customFormat="1" hidden="1" x14ac:dyDescent="0.25"/>
    <row r="21" s="5" customFormat="1" ht="130.5" customHeight="1" x14ac:dyDescent="0.25"/>
    <row r="22" s="5" customFormat="1" ht="42.75" customHeigh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row r="30" s="5" customFormat="1" x14ac:dyDescent="0.25"/>
    <row r="31" s="5" customFormat="1" x14ac:dyDescent="0.25"/>
    <row r="32" s="5" customFormat="1"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5" customFormat="1" x14ac:dyDescent="0.25"/>
    <row r="42" s="5" customFormat="1" x14ac:dyDescent="0.25"/>
    <row r="43" s="5" customFormat="1" x14ac:dyDescent="0.25"/>
    <row r="44" s="5" customFormat="1" x14ac:dyDescent="0.25"/>
    <row r="45" s="5" customFormat="1" x14ac:dyDescent="0.25"/>
    <row r="46" s="5" customFormat="1" x14ac:dyDescent="0.25"/>
    <row r="47" s="5" customFormat="1" x14ac:dyDescent="0.25"/>
    <row r="48"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sheetData>
  <sheetProtection algorithmName="SHA-512" hashValue="PW/X3kIsGuLMRgMPVI3U9apAsDSHaGcHXvvz5sLzcWRzTgqEvsr74GRYCHXJ+3MtC4tHW9y5Fan0HsayHOskwg==" saltValue="1DTjKOS36Od4Q9ffzQO7PA==" spinCount="100000" sheet="1" objects="1" scenarios="1"/>
  <mergeCells count="1">
    <mergeCell ref="B5:K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99"/>
  <sheetViews>
    <sheetView zoomScaleNormal="100" workbookViewId="0">
      <selection activeCell="B15" sqref="B15"/>
    </sheetView>
  </sheetViews>
  <sheetFormatPr defaultColWidth="9.140625" defaultRowHeight="12.75" x14ac:dyDescent="0.2"/>
  <cols>
    <col min="1" max="1" width="3.28515625" style="6" customWidth="1"/>
    <col min="2" max="2" width="47.42578125" style="6" customWidth="1"/>
    <col min="3" max="3" width="59.5703125" style="6" bestFit="1" customWidth="1"/>
    <col min="4" max="4" width="13" style="6" customWidth="1"/>
    <col min="5" max="5" width="13.42578125" style="6" customWidth="1"/>
    <col min="6" max="6" width="16.28515625" style="6" customWidth="1"/>
    <col min="7" max="7" width="29.28515625" style="6" bestFit="1" customWidth="1"/>
    <col min="8" max="71" width="9.140625" style="6"/>
    <col min="72" max="16384" width="9.140625" style="1"/>
  </cols>
  <sheetData>
    <row r="1" spans="2:10" s="6" customFormat="1" x14ac:dyDescent="0.2"/>
    <row r="2" spans="2:10" s="118" customFormat="1" ht="15.75" x14ac:dyDescent="0.25">
      <c r="B2" s="172" t="s">
        <v>91</v>
      </c>
      <c r="C2" s="173"/>
      <c r="D2" s="173"/>
      <c r="E2" s="173"/>
      <c r="F2" s="173"/>
    </row>
    <row r="3" spans="2:10" s="6" customFormat="1" x14ac:dyDescent="0.2">
      <c r="B3" s="7"/>
    </row>
    <row r="4" spans="2:10" s="6" customFormat="1" ht="45.75" customHeight="1" x14ac:dyDescent="0.2">
      <c r="B4" s="185" t="s">
        <v>133</v>
      </c>
      <c r="C4" s="186"/>
      <c r="D4" s="186"/>
      <c r="E4" s="186"/>
      <c r="F4" s="186"/>
    </row>
    <row r="5" spans="2:10" s="6" customFormat="1" x14ac:dyDescent="0.2">
      <c r="B5" s="171" t="s">
        <v>297</v>
      </c>
      <c r="C5" s="170"/>
      <c r="D5" s="170"/>
      <c r="E5" s="170"/>
      <c r="F5" s="170"/>
    </row>
    <row r="6" spans="2:10" s="6" customFormat="1" x14ac:dyDescent="0.2">
      <c r="B6" s="8"/>
    </row>
    <row r="7" spans="2:10" s="9" customFormat="1" ht="15.75" thickBot="1" x14ac:dyDescent="0.3">
      <c r="B7" s="10" t="s">
        <v>35</v>
      </c>
    </row>
    <row r="8" spans="2:10" s="6" customFormat="1" ht="13.5" customHeight="1" thickBot="1" x14ac:dyDescent="0.25">
      <c r="B8" s="52"/>
      <c r="C8" s="51"/>
      <c r="D8" s="47" t="s">
        <v>12</v>
      </c>
      <c r="E8" s="47" t="s">
        <v>13</v>
      </c>
      <c r="F8" s="48" t="s">
        <v>14</v>
      </c>
    </row>
    <row r="9" spans="2:10" s="11" customFormat="1" ht="12" x14ac:dyDescent="0.2">
      <c r="B9" s="74" t="s">
        <v>11</v>
      </c>
      <c r="C9" s="75"/>
      <c r="D9" s="12"/>
      <c r="E9" s="13"/>
      <c r="F9" s="14"/>
    </row>
    <row r="10" spans="2:10" s="11" customFormat="1" ht="12" x14ac:dyDescent="0.2">
      <c r="B10" s="124" t="s">
        <v>0</v>
      </c>
      <c r="C10" s="125" t="s">
        <v>1</v>
      </c>
      <c r="D10" s="15"/>
      <c r="E10" s="16"/>
      <c r="F10" s="17"/>
    </row>
    <row r="11" spans="2:10" s="11" customFormat="1" ht="12" x14ac:dyDescent="0.2">
      <c r="B11" s="2" t="s">
        <v>2</v>
      </c>
      <c r="C11" s="3" t="s">
        <v>3</v>
      </c>
      <c r="D11" s="15"/>
      <c r="E11" s="16"/>
      <c r="F11" s="17"/>
    </row>
    <row r="12" spans="2:10" s="11" customFormat="1" ht="12" x14ac:dyDescent="0.2">
      <c r="B12" s="2" t="s">
        <v>4</v>
      </c>
      <c r="C12" s="3" t="s">
        <v>67</v>
      </c>
      <c r="D12" s="15"/>
      <c r="E12" s="16"/>
      <c r="F12" s="17"/>
    </row>
    <row r="13" spans="2:10" s="11" customFormat="1" ht="12" x14ac:dyDescent="0.2">
      <c r="B13" s="2" t="s">
        <v>5</v>
      </c>
      <c r="C13" s="3" t="s">
        <v>6</v>
      </c>
      <c r="D13" s="15"/>
      <c r="E13" s="16"/>
      <c r="F13" s="17"/>
    </row>
    <row r="14" spans="2:10" s="11" customFormat="1" ht="12" x14ac:dyDescent="0.2">
      <c r="B14" s="2" t="s">
        <v>7</v>
      </c>
      <c r="C14" s="3" t="s">
        <v>8</v>
      </c>
      <c r="D14" s="15"/>
      <c r="E14" s="16"/>
      <c r="F14" s="17"/>
      <c r="H14" s="18"/>
      <c r="I14" s="19"/>
      <c r="J14" s="18"/>
    </row>
    <row r="15" spans="2:10" s="11" customFormat="1" ht="12" x14ac:dyDescent="0.2">
      <c r="B15" s="2" t="s">
        <v>9</v>
      </c>
      <c r="C15" s="3" t="s">
        <v>10</v>
      </c>
      <c r="D15" s="20"/>
      <c r="E15" s="21"/>
      <c r="F15" s="22"/>
    </row>
    <row r="16" spans="2:10" s="11" customFormat="1" thickBot="1" x14ac:dyDescent="0.25">
      <c r="B16" s="23"/>
      <c r="C16" s="24"/>
      <c r="D16" s="159">
        <v>0</v>
      </c>
      <c r="E16" s="160"/>
      <c r="F16" s="154">
        <f>D16*(1-E16)</f>
        <v>0</v>
      </c>
    </row>
    <row r="17" spans="2:6" s="11" customFormat="1" ht="12" x14ac:dyDescent="0.2">
      <c r="B17" s="187" t="s">
        <v>32</v>
      </c>
      <c r="C17" s="188"/>
      <c r="D17" s="25"/>
      <c r="E17" s="25"/>
      <c r="F17" s="26"/>
    </row>
    <row r="18" spans="2:6" s="11" customFormat="1" ht="12" x14ac:dyDescent="0.2">
      <c r="B18" s="126" t="s">
        <v>0</v>
      </c>
      <c r="C18" s="127" t="s">
        <v>15</v>
      </c>
      <c r="F18" s="27"/>
    </row>
    <row r="19" spans="2:6" s="11" customFormat="1" ht="12" x14ac:dyDescent="0.2">
      <c r="B19" s="2" t="s">
        <v>16</v>
      </c>
      <c r="C19" s="3" t="s">
        <v>66</v>
      </c>
      <c r="F19" s="27"/>
    </row>
    <row r="20" spans="2:6" s="11" customFormat="1" ht="12" x14ac:dyDescent="0.2">
      <c r="B20" s="2" t="s">
        <v>17</v>
      </c>
      <c r="C20" s="3" t="s">
        <v>18</v>
      </c>
      <c r="F20" s="27"/>
    </row>
    <row r="21" spans="2:6" s="11" customFormat="1" ht="12" x14ac:dyDescent="0.2">
      <c r="B21" s="2" t="s">
        <v>19</v>
      </c>
      <c r="C21" s="3" t="s">
        <v>20</v>
      </c>
      <c r="F21" s="27"/>
    </row>
    <row r="22" spans="2:6" s="11" customFormat="1" ht="12" x14ac:dyDescent="0.2">
      <c r="B22" s="2" t="s">
        <v>7</v>
      </c>
      <c r="C22" s="3" t="s">
        <v>21</v>
      </c>
      <c r="F22" s="27"/>
    </row>
    <row r="23" spans="2:6" s="11" customFormat="1" ht="12" x14ac:dyDescent="0.2">
      <c r="B23" s="2" t="s">
        <v>9</v>
      </c>
      <c r="C23" s="3" t="s">
        <v>10</v>
      </c>
      <c r="D23" s="16"/>
      <c r="E23" s="16"/>
      <c r="F23" s="17"/>
    </row>
    <row r="24" spans="2:6" s="11" customFormat="1" thickBot="1" x14ac:dyDescent="0.25">
      <c r="B24" s="189"/>
      <c r="C24" s="190"/>
      <c r="D24" s="159">
        <v>0</v>
      </c>
      <c r="E24" s="160"/>
      <c r="F24" s="154">
        <f>D24*(1-E24)</f>
        <v>0</v>
      </c>
    </row>
    <row r="25" spans="2:6" s="11" customFormat="1" ht="12" x14ac:dyDescent="0.2">
      <c r="B25" s="207" t="s">
        <v>33</v>
      </c>
      <c r="C25" s="208"/>
      <c r="D25" s="29"/>
      <c r="E25" s="30"/>
      <c r="F25" s="31"/>
    </row>
    <row r="26" spans="2:6" s="11" customFormat="1" ht="12" x14ac:dyDescent="0.2">
      <c r="B26" s="126" t="s">
        <v>0</v>
      </c>
      <c r="C26" s="127" t="s">
        <v>78</v>
      </c>
      <c r="F26" s="27"/>
    </row>
    <row r="27" spans="2:6" s="11" customFormat="1" ht="12" x14ac:dyDescent="0.2">
      <c r="B27" s="2" t="s">
        <v>22</v>
      </c>
      <c r="C27" s="3" t="s">
        <v>23</v>
      </c>
      <c r="F27" s="27"/>
    </row>
    <row r="28" spans="2:6" s="11" customFormat="1" ht="12" x14ac:dyDescent="0.2">
      <c r="B28" s="2" t="s">
        <v>69</v>
      </c>
      <c r="C28" s="3" t="s">
        <v>76</v>
      </c>
      <c r="F28" s="27"/>
    </row>
    <row r="29" spans="2:6" s="11" customFormat="1" ht="12" x14ac:dyDescent="0.2">
      <c r="B29" s="2" t="s">
        <v>7</v>
      </c>
      <c r="C29" s="3" t="s">
        <v>24</v>
      </c>
      <c r="F29" s="27"/>
    </row>
    <row r="30" spans="2:6" s="11" customFormat="1" ht="12" x14ac:dyDescent="0.2">
      <c r="B30" s="2" t="s">
        <v>80</v>
      </c>
      <c r="C30" s="3" t="s">
        <v>68</v>
      </c>
      <c r="F30" s="27"/>
    </row>
    <row r="31" spans="2:6" s="11" customFormat="1" ht="24" x14ac:dyDescent="0.2">
      <c r="B31" s="2" t="s">
        <v>28</v>
      </c>
      <c r="C31" s="3" t="s">
        <v>81</v>
      </c>
      <c r="F31" s="27"/>
    </row>
    <row r="32" spans="2:6" s="11" customFormat="1" ht="12" x14ac:dyDescent="0.2">
      <c r="B32" s="2" t="s">
        <v>29</v>
      </c>
      <c r="C32" s="3" t="s">
        <v>30</v>
      </c>
      <c r="F32" s="27"/>
    </row>
    <row r="33" spans="2:6" s="11" customFormat="1" ht="12" x14ac:dyDescent="0.2">
      <c r="B33" s="4" t="s">
        <v>31</v>
      </c>
      <c r="C33" s="3" t="s">
        <v>82</v>
      </c>
      <c r="D33" s="16"/>
      <c r="E33" s="16"/>
      <c r="F33" s="17"/>
    </row>
    <row r="34" spans="2:6" s="11" customFormat="1" thickBot="1" x14ac:dyDescent="0.25">
      <c r="B34" s="189"/>
      <c r="C34" s="190"/>
      <c r="D34" s="159">
        <v>0</v>
      </c>
      <c r="E34" s="160"/>
      <c r="F34" s="154">
        <f>D34*(1-E34)</f>
        <v>0</v>
      </c>
    </row>
    <row r="35" spans="2:6" s="11" customFormat="1" ht="12" x14ac:dyDescent="0.2">
      <c r="B35" s="187" t="s">
        <v>34</v>
      </c>
      <c r="C35" s="188"/>
      <c r="D35" s="29"/>
      <c r="E35" s="30"/>
      <c r="F35" s="31"/>
    </row>
    <row r="36" spans="2:6" s="11" customFormat="1" ht="12" x14ac:dyDescent="0.2">
      <c r="B36" s="126" t="s">
        <v>0</v>
      </c>
      <c r="C36" s="127" t="s">
        <v>25</v>
      </c>
      <c r="D36" s="18"/>
      <c r="E36" s="19"/>
      <c r="F36" s="32"/>
    </row>
    <row r="37" spans="2:6" s="11" customFormat="1" ht="12" x14ac:dyDescent="0.2">
      <c r="B37" s="2" t="s">
        <v>26</v>
      </c>
      <c r="C37" s="3" t="s">
        <v>70</v>
      </c>
      <c r="F37" s="27"/>
    </row>
    <row r="38" spans="2:6" s="11" customFormat="1" ht="12" x14ac:dyDescent="0.2">
      <c r="B38" s="2" t="s">
        <v>71</v>
      </c>
      <c r="C38" s="3" t="s">
        <v>72</v>
      </c>
      <c r="F38" s="27"/>
    </row>
    <row r="39" spans="2:6" s="11" customFormat="1" ht="12" x14ac:dyDescent="0.2">
      <c r="B39" s="2" t="s">
        <v>27</v>
      </c>
      <c r="C39" s="3" t="s">
        <v>73</v>
      </c>
      <c r="F39" s="27"/>
    </row>
    <row r="40" spans="2:6" s="11" customFormat="1" ht="24" x14ac:dyDescent="0.2">
      <c r="B40" s="2" t="s">
        <v>28</v>
      </c>
      <c r="C40" s="3" t="s">
        <v>75</v>
      </c>
      <c r="F40" s="27"/>
    </row>
    <row r="41" spans="2:6" s="11" customFormat="1" ht="12" x14ac:dyDescent="0.2">
      <c r="B41" s="2" t="s">
        <v>29</v>
      </c>
      <c r="C41" s="3" t="s">
        <v>30</v>
      </c>
      <c r="F41" s="27"/>
    </row>
    <row r="42" spans="2:6" s="11" customFormat="1" ht="12" x14ac:dyDescent="0.2">
      <c r="B42" s="2" t="s">
        <v>31</v>
      </c>
      <c r="C42" s="3" t="s">
        <v>74</v>
      </c>
      <c r="D42" s="16"/>
      <c r="E42" s="16"/>
      <c r="F42" s="17"/>
    </row>
    <row r="43" spans="2:6" s="11" customFormat="1" thickBot="1" x14ac:dyDescent="0.25">
      <c r="B43" s="209"/>
      <c r="C43" s="210"/>
      <c r="D43" s="159">
        <v>0</v>
      </c>
      <c r="E43" s="160"/>
      <c r="F43" s="154">
        <f>D43*(1-E43)</f>
        <v>0</v>
      </c>
    </row>
    <row r="44" spans="2:6" s="11" customFormat="1" ht="12" x14ac:dyDescent="0.2">
      <c r="B44" s="187" t="s">
        <v>327</v>
      </c>
      <c r="C44" s="188"/>
      <c r="D44" s="29"/>
      <c r="E44" s="30"/>
      <c r="F44" s="31"/>
    </row>
    <row r="45" spans="2:6" s="11" customFormat="1" ht="12" x14ac:dyDescent="0.2">
      <c r="B45" s="126" t="s">
        <v>0</v>
      </c>
      <c r="C45" s="127" t="s">
        <v>273</v>
      </c>
      <c r="D45" s="18"/>
      <c r="E45" s="19"/>
      <c r="F45" s="32"/>
    </row>
    <row r="46" spans="2:6" s="11" customFormat="1" ht="12" x14ac:dyDescent="0.2">
      <c r="B46" s="2" t="s">
        <v>26</v>
      </c>
      <c r="C46" s="3" t="s">
        <v>70</v>
      </c>
      <c r="F46" s="27"/>
    </row>
    <row r="47" spans="2:6" s="11" customFormat="1" ht="12" x14ac:dyDescent="0.2">
      <c r="B47" s="2" t="s">
        <v>71</v>
      </c>
      <c r="C47" s="3" t="s">
        <v>72</v>
      </c>
      <c r="F47" s="27"/>
    </row>
    <row r="48" spans="2:6" s="11" customFormat="1" ht="12" x14ac:dyDescent="0.2">
      <c r="B48" s="2" t="s">
        <v>27</v>
      </c>
      <c r="C48" s="3" t="s">
        <v>309</v>
      </c>
      <c r="F48" s="27"/>
    </row>
    <row r="49" spans="2:7" s="11" customFormat="1" thickBot="1" x14ac:dyDescent="0.25">
      <c r="B49" s="209"/>
      <c r="C49" s="210"/>
      <c r="D49" s="159">
        <v>0</v>
      </c>
      <c r="E49" s="160"/>
      <c r="F49" s="154">
        <f>D49*(1-E49)</f>
        <v>0</v>
      </c>
    </row>
    <row r="50" spans="2:7" s="6" customFormat="1" ht="13.5" thickBot="1" x14ac:dyDescent="0.25">
      <c r="B50" s="33"/>
      <c r="C50" s="34"/>
      <c r="D50" s="7" t="s">
        <v>12</v>
      </c>
      <c r="E50" s="7"/>
      <c r="F50" s="7" t="s">
        <v>14</v>
      </c>
    </row>
    <row r="51" spans="2:7" s="11" customFormat="1" thickBot="1" x14ac:dyDescent="0.25">
      <c r="B51" s="53"/>
      <c r="C51" s="54" t="s">
        <v>328</v>
      </c>
      <c r="D51" s="55">
        <f>D43+D34+D24+D16+D49</f>
        <v>0</v>
      </c>
      <c r="E51" s="56"/>
      <c r="F51" s="57">
        <f>F43+F34+F24+F16+F49</f>
        <v>0</v>
      </c>
    </row>
    <row r="52" spans="2:7" s="11" customFormat="1" ht="12" x14ac:dyDescent="0.2">
      <c r="F52" s="35"/>
    </row>
    <row r="53" spans="2:7" s="9" customFormat="1" ht="15" x14ac:dyDescent="0.25">
      <c r="B53" s="10" t="s">
        <v>36</v>
      </c>
      <c r="F53" s="36"/>
    </row>
    <row r="54" spans="2:7" s="6" customFormat="1" ht="13.5" thickBot="1" x14ac:dyDescent="0.25">
      <c r="B54" s="37"/>
      <c r="C54" s="37"/>
      <c r="D54" s="7" t="s">
        <v>12</v>
      </c>
      <c r="E54" s="7" t="s">
        <v>13</v>
      </c>
      <c r="F54" s="7" t="s">
        <v>14</v>
      </c>
      <c r="G54" s="37" t="s">
        <v>37</v>
      </c>
    </row>
    <row r="55" spans="2:7" s="11" customFormat="1" ht="12" x14ac:dyDescent="0.2">
      <c r="B55" s="128" t="s">
        <v>331</v>
      </c>
      <c r="C55" s="129"/>
      <c r="D55" s="130"/>
      <c r="E55" s="131"/>
      <c r="F55" s="130"/>
      <c r="G55" s="132"/>
    </row>
    <row r="56" spans="2:7" s="11" customFormat="1" ht="27.75" customHeight="1" x14ac:dyDescent="0.2">
      <c r="B56" s="191" t="s">
        <v>321</v>
      </c>
      <c r="C56" s="192"/>
      <c r="D56" s="159">
        <v>0</v>
      </c>
      <c r="E56" s="160"/>
      <c r="F56" s="155">
        <f>D56*(1-E56)</f>
        <v>0</v>
      </c>
      <c r="G56" s="163"/>
    </row>
    <row r="57" spans="2:7" s="11" customFormat="1" ht="27.75" customHeight="1" x14ac:dyDescent="0.2">
      <c r="B57" s="193" t="s">
        <v>83</v>
      </c>
      <c r="C57" s="194"/>
      <c r="D57" s="159">
        <v>0</v>
      </c>
      <c r="E57" s="157"/>
      <c r="F57" s="155">
        <f>D57*(1-E57)</f>
        <v>0</v>
      </c>
      <c r="G57" s="163"/>
    </row>
    <row r="58" spans="2:7" s="11" customFormat="1" ht="27.75" customHeight="1" x14ac:dyDescent="0.2">
      <c r="B58" s="193" t="s">
        <v>84</v>
      </c>
      <c r="C58" s="194"/>
      <c r="D58" s="159">
        <v>0</v>
      </c>
      <c r="E58" s="157"/>
      <c r="F58" s="155">
        <f t="shared" ref="F58:F60" si="0">D58*(1-E58)</f>
        <v>0</v>
      </c>
      <c r="G58" s="163"/>
    </row>
    <row r="59" spans="2:7" s="11" customFormat="1" ht="27.75" customHeight="1" x14ac:dyDescent="0.2">
      <c r="B59" s="193" t="s">
        <v>85</v>
      </c>
      <c r="C59" s="194"/>
      <c r="D59" s="159">
        <v>0</v>
      </c>
      <c r="E59" s="157"/>
      <c r="F59" s="155">
        <f t="shared" si="0"/>
        <v>0</v>
      </c>
      <c r="G59" s="163"/>
    </row>
    <row r="60" spans="2:7" s="11" customFormat="1" ht="27.75" customHeight="1" thickBot="1" x14ac:dyDescent="0.25">
      <c r="B60" s="196" t="s">
        <v>329</v>
      </c>
      <c r="C60" s="197"/>
      <c r="D60" s="161">
        <v>0</v>
      </c>
      <c r="E60" s="162"/>
      <c r="F60" s="156">
        <f t="shared" si="0"/>
        <v>0</v>
      </c>
      <c r="G60" s="164"/>
    </row>
    <row r="61" spans="2:7" s="11" customFormat="1" thickBot="1" x14ac:dyDescent="0.25">
      <c r="B61" s="82"/>
      <c r="C61" s="93" t="s">
        <v>330</v>
      </c>
      <c r="D61" s="119">
        <f>SUM(D56:D60)</f>
        <v>0</v>
      </c>
      <c r="E61" s="120"/>
      <c r="F61" s="103">
        <f>SUM(F56:F60)</f>
        <v>0</v>
      </c>
      <c r="G61" s="121"/>
    </row>
    <row r="62" spans="2:7" s="6" customFormat="1" x14ac:dyDescent="0.2"/>
    <row r="63" spans="2:7" s="9" customFormat="1" ht="15" x14ac:dyDescent="0.25">
      <c r="B63" s="10" t="s">
        <v>38</v>
      </c>
    </row>
    <row r="64" spans="2:7" s="6" customFormat="1" ht="13.5" thickBot="1" x14ac:dyDescent="0.25">
      <c r="B64" s="39" t="s">
        <v>39</v>
      </c>
    </row>
    <row r="65" spans="2:9" s="6" customFormat="1" ht="16.5" thickBot="1" x14ac:dyDescent="0.25">
      <c r="B65" s="62"/>
      <c r="C65" s="63" t="s">
        <v>41</v>
      </c>
      <c r="D65" s="47" t="s">
        <v>12</v>
      </c>
      <c r="E65" s="47" t="s">
        <v>13</v>
      </c>
      <c r="F65" s="47" t="s">
        <v>14</v>
      </c>
      <c r="G65" s="64" t="s">
        <v>42</v>
      </c>
      <c r="H65" s="181"/>
      <c r="I65" s="181"/>
    </row>
    <row r="66" spans="2:9" s="11" customFormat="1" ht="14.25" customHeight="1" x14ac:dyDescent="0.2">
      <c r="B66" s="133" t="s">
        <v>86</v>
      </c>
      <c r="C66" s="134"/>
      <c r="D66" s="134"/>
      <c r="E66" s="134"/>
      <c r="F66" s="134"/>
      <c r="G66" s="135"/>
    </row>
    <row r="67" spans="2:9" s="11" customFormat="1" ht="14.25" customHeight="1" x14ac:dyDescent="0.2">
      <c r="B67" s="178" t="s">
        <v>40</v>
      </c>
      <c r="C67" s="179"/>
      <c r="D67" s="179"/>
      <c r="E67" s="179"/>
      <c r="F67" s="179"/>
      <c r="G67" s="180"/>
    </row>
    <row r="68" spans="2:9" s="11" customFormat="1" ht="12" x14ac:dyDescent="0.2">
      <c r="B68" s="2" t="s">
        <v>43</v>
      </c>
      <c r="C68" s="165"/>
      <c r="D68" s="159">
        <v>0</v>
      </c>
      <c r="E68" s="157">
        <v>0</v>
      </c>
      <c r="F68" s="155">
        <f>D68*(1-E68)</f>
        <v>0</v>
      </c>
      <c r="G68" s="158"/>
    </row>
    <row r="69" spans="2:9" s="11" customFormat="1" ht="12" x14ac:dyDescent="0.2">
      <c r="B69" s="2" t="s">
        <v>44</v>
      </c>
      <c r="C69" s="165"/>
      <c r="D69" s="159">
        <v>0</v>
      </c>
      <c r="E69" s="157">
        <v>0</v>
      </c>
      <c r="F69" s="155">
        <f t="shared" ref="F69:F73" si="1">D69*(1-E69)</f>
        <v>0</v>
      </c>
      <c r="G69" s="158"/>
    </row>
    <row r="70" spans="2:9" s="11" customFormat="1" ht="12" x14ac:dyDescent="0.2">
      <c r="B70" s="2" t="s">
        <v>45</v>
      </c>
      <c r="C70" s="165"/>
      <c r="D70" s="159">
        <v>0</v>
      </c>
      <c r="E70" s="157">
        <v>0</v>
      </c>
      <c r="F70" s="155">
        <f t="shared" si="1"/>
        <v>0</v>
      </c>
      <c r="G70" s="158"/>
    </row>
    <row r="71" spans="2:9" s="11" customFormat="1" ht="12" x14ac:dyDescent="0.2">
      <c r="B71" s="2" t="s">
        <v>46</v>
      </c>
      <c r="C71" s="165"/>
      <c r="D71" s="159">
        <v>0</v>
      </c>
      <c r="E71" s="157">
        <v>0</v>
      </c>
      <c r="F71" s="155">
        <f t="shared" si="1"/>
        <v>0</v>
      </c>
      <c r="G71" s="158"/>
    </row>
    <row r="72" spans="2:9" s="11" customFormat="1" ht="12" x14ac:dyDescent="0.2">
      <c r="B72" s="2" t="s">
        <v>47</v>
      </c>
      <c r="C72" s="165"/>
      <c r="D72" s="159">
        <v>0</v>
      </c>
      <c r="E72" s="157">
        <v>0</v>
      </c>
      <c r="F72" s="155">
        <f t="shared" si="1"/>
        <v>0</v>
      </c>
      <c r="G72" s="158"/>
    </row>
    <row r="73" spans="2:9" s="11" customFormat="1" thickBot="1" x14ac:dyDescent="0.25">
      <c r="B73" s="38" t="s">
        <v>48</v>
      </c>
      <c r="C73" s="166"/>
      <c r="D73" s="161">
        <v>0</v>
      </c>
      <c r="E73" s="162">
        <v>0</v>
      </c>
      <c r="F73" s="155">
        <f t="shared" si="1"/>
        <v>0</v>
      </c>
      <c r="G73" s="167"/>
    </row>
    <row r="74" spans="2:9" s="11" customFormat="1" thickBot="1" x14ac:dyDescent="0.25">
      <c r="B74" s="53"/>
      <c r="C74" s="58" t="s">
        <v>60</v>
      </c>
      <c r="D74" s="66">
        <f>SUM(D68:D73)</f>
        <v>0</v>
      </c>
      <c r="E74" s="67"/>
      <c r="F74" s="68">
        <f>SUM(F68:F73)</f>
        <v>0</v>
      </c>
      <c r="G74" s="70"/>
    </row>
    <row r="75" spans="2:9" s="11" customFormat="1" thickBot="1" x14ac:dyDescent="0.25">
      <c r="B75" s="40"/>
    </row>
    <row r="76" spans="2:9" s="11" customFormat="1" ht="15" customHeight="1" x14ac:dyDescent="0.2">
      <c r="B76" s="182" t="s">
        <v>87</v>
      </c>
      <c r="C76" s="183"/>
      <c r="D76" s="183"/>
      <c r="E76" s="183"/>
      <c r="F76" s="183"/>
      <c r="G76" s="184"/>
    </row>
    <row r="77" spans="2:9" s="11" customFormat="1" ht="15.75" customHeight="1" x14ac:dyDescent="0.2">
      <c r="B77" s="178" t="s">
        <v>40</v>
      </c>
      <c r="C77" s="179"/>
      <c r="D77" s="179"/>
      <c r="E77" s="179"/>
      <c r="F77" s="179"/>
      <c r="G77" s="180"/>
    </row>
    <row r="78" spans="2:9" s="11" customFormat="1" ht="12" x14ac:dyDescent="0.2">
      <c r="B78" s="2" t="s">
        <v>49</v>
      </c>
      <c r="C78" s="165"/>
      <c r="D78" s="159">
        <v>0</v>
      </c>
      <c r="E78" s="157">
        <v>0</v>
      </c>
      <c r="F78" s="155">
        <f t="shared" ref="F78:F83" si="2">D78*(1-E78)</f>
        <v>0</v>
      </c>
      <c r="G78" s="158"/>
    </row>
    <row r="79" spans="2:9" s="11" customFormat="1" ht="12" x14ac:dyDescent="0.2">
      <c r="B79" s="2" t="s">
        <v>50</v>
      </c>
      <c r="C79" s="165"/>
      <c r="D79" s="159"/>
      <c r="E79" s="157">
        <v>0</v>
      </c>
      <c r="F79" s="155">
        <f t="shared" si="2"/>
        <v>0</v>
      </c>
      <c r="G79" s="158"/>
    </row>
    <row r="80" spans="2:9" s="11" customFormat="1" ht="12" x14ac:dyDescent="0.2">
      <c r="B80" s="2" t="s">
        <v>51</v>
      </c>
      <c r="C80" s="165"/>
      <c r="D80" s="159">
        <v>0</v>
      </c>
      <c r="E80" s="157">
        <v>0</v>
      </c>
      <c r="F80" s="155">
        <f t="shared" si="2"/>
        <v>0</v>
      </c>
      <c r="G80" s="158"/>
    </row>
    <row r="81" spans="2:7" s="11" customFormat="1" ht="12" x14ac:dyDescent="0.2">
      <c r="B81" s="2" t="s">
        <v>46</v>
      </c>
      <c r="C81" s="165"/>
      <c r="D81" s="159">
        <v>0</v>
      </c>
      <c r="E81" s="157">
        <v>0</v>
      </c>
      <c r="F81" s="155">
        <f>D81*(1-E81)</f>
        <v>0</v>
      </c>
      <c r="G81" s="158"/>
    </row>
    <row r="82" spans="2:7" s="11" customFormat="1" ht="12" x14ac:dyDescent="0.2">
      <c r="B82" s="2" t="s">
        <v>52</v>
      </c>
      <c r="C82" s="165"/>
      <c r="D82" s="159">
        <v>0</v>
      </c>
      <c r="E82" s="157">
        <v>0</v>
      </c>
      <c r="F82" s="155">
        <f t="shared" si="2"/>
        <v>0</v>
      </c>
      <c r="G82" s="158"/>
    </row>
    <row r="83" spans="2:7" s="11" customFormat="1" thickBot="1" x14ac:dyDescent="0.25">
      <c r="B83" s="41" t="s">
        <v>53</v>
      </c>
      <c r="C83" s="168"/>
      <c r="D83" s="161">
        <v>0</v>
      </c>
      <c r="E83" s="162">
        <v>0</v>
      </c>
      <c r="F83" s="155">
        <f t="shared" si="2"/>
        <v>0</v>
      </c>
      <c r="G83" s="169"/>
    </row>
    <row r="84" spans="2:7" s="11" customFormat="1" thickBot="1" x14ac:dyDescent="0.25">
      <c r="B84" s="53"/>
      <c r="C84" s="58" t="s">
        <v>61</v>
      </c>
      <c r="D84" s="66">
        <f>SUM(D78:D83)</f>
        <v>0</v>
      </c>
      <c r="E84" s="67"/>
      <c r="F84" s="68">
        <f>SUM(F78:F83)</f>
        <v>0</v>
      </c>
      <c r="G84" s="70"/>
    </row>
    <row r="85" spans="2:7" s="11" customFormat="1" thickBot="1" x14ac:dyDescent="0.25">
      <c r="B85" s="40"/>
    </row>
    <row r="86" spans="2:7" s="11" customFormat="1" ht="16.5" customHeight="1" x14ac:dyDescent="0.2">
      <c r="B86" s="182" t="s">
        <v>79</v>
      </c>
      <c r="C86" s="183"/>
      <c r="D86" s="183"/>
      <c r="E86" s="183"/>
      <c r="F86" s="183"/>
      <c r="G86" s="184"/>
    </row>
    <row r="87" spans="2:7" s="11" customFormat="1" ht="15.75" customHeight="1" x14ac:dyDescent="0.2">
      <c r="B87" s="178" t="s">
        <v>40</v>
      </c>
      <c r="C87" s="179"/>
      <c r="D87" s="179"/>
      <c r="E87" s="179"/>
      <c r="F87" s="179"/>
      <c r="G87" s="180"/>
    </row>
    <row r="88" spans="2:7" s="11" customFormat="1" ht="12" x14ac:dyDescent="0.2">
      <c r="B88" s="2" t="s">
        <v>54</v>
      </c>
      <c r="C88" s="165"/>
      <c r="D88" s="159">
        <v>0</v>
      </c>
      <c r="E88" s="157">
        <v>0</v>
      </c>
      <c r="F88" s="155">
        <f t="shared" ref="F88:F92" si="3">D88*(1-E88)</f>
        <v>0</v>
      </c>
      <c r="G88" s="158"/>
    </row>
    <row r="89" spans="2:7" s="11" customFormat="1" ht="12" x14ac:dyDescent="0.2">
      <c r="B89" s="2" t="s">
        <v>55</v>
      </c>
      <c r="C89" s="165"/>
      <c r="D89" s="159">
        <v>0</v>
      </c>
      <c r="E89" s="157">
        <v>0</v>
      </c>
      <c r="F89" s="155">
        <f t="shared" si="3"/>
        <v>0</v>
      </c>
      <c r="G89" s="158"/>
    </row>
    <row r="90" spans="2:7" s="11" customFormat="1" ht="15" customHeight="1" x14ac:dyDescent="0.2">
      <c r="B90" s="2" t="s">
        <v>77</v>
      </c>
      <c r="C90" s="165"/>
      <c r="D90" s="159">
        <v>0</v>
      </c>
      <c r="E90" s="157">
        <v>0</v>
      </c>
      <c r="F90" s="155">
        <f t="shared" si="3"/>
        <v>0</v>
      </c>
      <c r="G90" s="158"/>
    </row>
    <row r="91" spans="2:7" s="11" customFormat="1" ht="12" x14ac:dyDescent="0.2">
      <c r="B91" s="2" t="s">
        <v>58</v>
      </c>
      <c r="C91" s="165"/>
      <c r="D91" s="159"/>
      <c r="E91" s="157">
        <v>0</v>
      </c>
      <c r="F91" s="155">
        <f t="shared" si="3"/>
        <v>0</v>
      </c>
      <c r="G91" s="158"/>
    </row>
    <row r="92" spans="2:7" s="11" customFormat="1" thickBot="1" x14ac:dyDescent="0.25">
      <c r="B92" s="41" t="s">
        <v>59</v>
      </c>
      <c r="C92" s="165"/>
      <c r="D92" s="159">
        <v>0</v>
      </c>
      <c r="E92" s="157">
        <v>0</v>
      </c>
      <c r="F92" s="155">
        <f t="shared" si="3"/>
        <v>0</v>
      </c>
      <c r="G92" s="158"/>
    </row>
    <row r="93" spans="2:7" s="11" customFormat="1" thickBot="1" x14ac:dyDescent="0.25">
      <c r="B93" s="53"/>
      <c r="C93" s="65" t="s">
        <v>63</v>
      </c>
      <c r="D93" s="69">
        <f>SUM(D88:D92)</f>
        <v>0</v>
      </c>
      <c r="E93" s="67"/>
      <c r="F93" s="68">
        <f>SUM(F88:F92)</f>
        <v>0</v>
      </c>
      <c r="G93" s="70"/>
    </row>
    <row r="94" spans="2:7" s="11" customFormat="1" thickBot="1" x14ac:dyDescent="0.25">
      <c r="B94" s="40"/>
    </row>
    <row r="95" spans="2:7" s="11" customFormat="1" ht="13.5" customHeight="1" x14ac:dyDescent="0.2">
      <c r="B95" s="201" t="s">
        <v>88</v>
      </c>
      <c r="C95" s="202"/>
      <c r="D95" s="202"/>
      <c r="E95" s="202"/>
      <c r="F95" s="202"/>
      <c r="G95" s="203"/>
    </row>
    <row r="96" spans="2:7" s="11" customFormat="1" ht="15.75" customHeight="1" x14ac:dyDescent="0.2">
      <c r="B96" s="204" t="s">
        <v>40</v>
      </c>
      <c r="C96" s="205"/>
      <c r="D96" s="205"/>
      <c r="E96" s="205"/>
      <c r="F96" s="205"/>
      <c r="G96" s="206"/>
    </row>
    <row r="97" spans="2:7" s="11" customFormat="1" ht="12" x14ac:dyDescent="0.2">
      <c r="B97" s="2" t="s">
        <v>54</v>
      </c>
      <c r="C97" s="165"/>
      <c r="D97" s="159">
        <v>0</v>
      </c>
      <c r="E97" s="157">
        <v>0</v>
      </c>
      <c r="F97" s="155">
        <f t="shared" ref="F97:F102" si="4">D97*(1-E97)</f>
        <v>0</v>
      </c>
      <c r="G97" s="158"/>
    </row>
    <row r="98" spans="2:7" s="11" customFormat="1" ht="12" x14ac:dyDescent="0.2">
      <c r="B98" s="2" t="s">
        <v>55</v>
      </c>
      <c r="C98" s="165"/>
      <c r="D98" s="159">
        <v>0</v>
      </c>
      <c r="E98" s="157">
        <v>0</v>
      </c>
      <c r="F98" s="155">
        <f t="shared" si="4"/>
        <v>0</v>
      </c>
      <c r="G98" s="158"/>
    </row>
    <row r="99" spans="2:7" s="11" customFormat="1" ht="12" x14ac:dyDescent="0.2">
      <c r="B99" s="2" t="s">
        <v>56</v>
      </c>
      <c r="C99" s="165"/>
      <c r="D99" s="159">
        <v>0</v>
      </c>
      <c r="E99" s="157">
        <v>0</v>
      </c>
      <c r="F99" s="155">
        <f>D99*(1-E99)</f>
        <v>0</v>
      </c>
      <c r="G99" s="158"/>
    </row>
    <row r="100" spans="2:7" s="11" customFormat="1" ht="12" x14ac:dyDescent="0.2">
      <c r="B100" s="2" t="s">
        <v>57</v>
      </c>
      <c r="C100" s="165"/>
      <c r="D100" s="159">
        <v>0</v>
      </c>
      <c r="E100" s="157">
        <v>0</v>
      </c>
      <c r="F100" s="155">
        <f t="shared" si="4"/>
        <v>0</v>
      </c>
      <c r="G100" s="158"/>
    </row>
    <row r="101" spans="2:7" s="11" customFormat="1" ht="12" x14ac:dyDescent="0.2">
      <c r="B101" s="2" t="s">
        <v>58</v>
      </c>
      <c r="C101" s="165"/>
      <c r="D101" s="159">
        <v>0</v>
      </c>
      <c r="E101" s="157">
        <v>0</v>
      </c>
      <c r="F101" s="155">
        <f t="shared" si="4"/>
        <v>0</v>
      </c>
      <c r="G101" s="158"/>
    </row>
    <row r="102" spans="2:7" s="11" customFormat="1" thickBot="1" x14ac:dyDescent="0.25">
      <c r="B102" s="38" t="s">
        <v>59</v>
      </c>
      <c r="C102" s="166"/>
      <c r="D102" s="161">
        <v>0</v>
      </c>
      <c r="E102" s="162">
        <v>0</v>
      </c>
      <c r="F102" s="156">
        <f t="shared" si="4"/>
        <v>0</v>
      </c>
      <c r="G102" s="167"/>
    </row>
    <row r="103" spans="2:7" s="11" customFormat="1" thickBot="1" x14ac:dyDescent="0.25">
      <c r="B103" s="82"/>
      <c r="C103" s="77" t="s">
        <v>62</v>
      </c>
      <c r="D103" s="94">
        <f>SUM(D97:D102)</f>
        <v>0</v>
      </c>
      <c r="E103" s="79"/>
      <c r="F103" s="80">
        <f>SUM(F97:F102)</f>
        <v>0</v>
      </c>
      <c r="G103" s="81"/>
    </row>
    <row r="104" spans="2:7" s="11" customFormat="1" thickBot="1" x14ac:dyDescent="0.25">
      <c r="B104" s="40"/>
    </row>
    <row r="105" spans="2:7" s="11" customFormat="1" ht="15" customHeight="1" x14ac:dyDescent="0.2">
      <c r="B105" s="182" t="s">
        <v>332</v>
      </c>
      <c r="C105" s="183"/>
      <c r="D105" s="183"/>
      <c r="E105" s="183"/>
      <c r="F105" s="183"/>
      <c r="G105" s="184"/>
    </row>
    <row r="106" spans="2:7" s="11" customFormat="1" ht="14.25" customHeight="1" x14ac:dyDescent="0.2">
      <c r="B106" s="198" t="s">
        <v>40</v>
      </c>
      <c r="C106" s="199"/>
      <c r="D106" s="199"/>
      <c r="E106" s="199"/>
      <c r="F106" s="199"/>
      <c r="G106" s="200"/>
    </row>
    <row r="107" spans="2:7" s="11" customFormat="1" ht="12" x14ac:dyDescent="0.2">
      <c r="B107" s="2" t="s">
        <v>55</v>
      </c>
      <c r="C107" s="165"/>
      <c r="D107" s="159">
        <v>0</v>
      </c>
      <c r="E107" s="157">
        <v>0</v>
      </c>
      <c r="F107" s="155">
        <f>D107*(1-E107)</f>
        <v>0</v>
      </c>
      <c r="G107" s="158"/>
    </row>
    <row r="108" spans="2:7" s="11" customFormat="1" ht="12" x14ac:dyDescent="0.2">
      <c r="B108" s="2" t="s">
        <v>56</v>
      </c>
      <c r="C108" s="165"/>
      <c r="D108" s="159">
        <v>0</v>
      </c>
      <c r="E108" s="157">
        <v>0</v>
      </c>
      <c r="F108" s="155">
        <f t="shared" ref="F108:F110" si="5">D108*(1-E108)</f>
        <v>0</v>
      </c>
      <c r="G108" s="158"/>
    </row>
    <row r="109" spans="2:7" s="11" customFormat="1" ht="12" x14ac:dyDescent="0.2">
      <c r="B109" s="2" t="s">
        <v>57</v>
      </c>
      <c r="C109" s="165"/>
      <c r="D109" s="159">
        <v>0</v>
      </c>
      <c r="E109" s="157">
        <v>0</v>
      </c>
      <c r="F109" s="155">
        <f t="shared" si="5"/>
        <v>0</v>
      </c>
      <c r="G109" s="158"/>
    </row>
    <row r="110" spans="2:7" s="11" customFormat="1" thickBot="1" x14ac:dyDescent="0.25">
      <c r="B110" s="41" t="s">
        <v>58</v>
      </c>
      <c r="C110" s="165"/>
      <c r="D110" s="159">
        <v>0</v>
      </c>
      <c r="E110" s="157">
        <v>0</v>
      </c>
      <c r="F110" s="155">
        <f t="shared" si="5"/>
        <v>0</v>
      </c>
      <c r="G110" s="158"/>
    </row>
    <row r="111" spans="2:7" s="11" customFormat="1" thickBot="1" x14ac:dyDescent="0.25">
      <c r="B111" s="53"/>
      <c r="C111" s="65" t="s">
        <v>333</v>
      </c>
      <c r="D111" s="69">
        <f>SUM(D107:D110)</f>
        <v>0</v>
      </c>
      <c r="E111" s="67"/>
      <c r="F111" s="68">
        <f>SUM(F107:F110)</f>
        <v>0</v>
      </c>
      <c r="G111" s="70"/>
    </row>
    <row r="112" spans="2:7" s="6" customFormat="1" ht="15.75" thickBot="1" x14ac:dyDescent="0.25">
      <c r="B112" s="42"/>
      <c r="C112" s="43"/>
      <c r="D112" s="7" t="s">
        <v>12</v>
      </c>
      <c r="E112" s="7" t="s">
        <v>13</v>
      </c>
      <c r="F112" s="7" t="s">
        <v>14</v>
      </c>
      <c r="G112" s="44"/>
    </row>
    <row r="113" spans="2:7" s="11" customFormat="1" thickBot="1" x14ac:dyDescent="0.25">
      <c r="B113" s="53"/>
      <c r="C113" s="58" t="s">
        <v>334</v>
      </c>
      <c r="D113" s="59">
        <f>D103+D93+D84+D74+D111</f>
        <v>0</v>
      </c>
      <c r="E113" s="60"/>
      <c r="F113" s="57">
        <f>F103+F93+F84+F74+F111</f>
        <v>0</v>
      </c>
      <c r="G113" s="61"/>
    </row>
    <row r="114" spans="2:7" s="11" customFormat="1" thickBot="1" x14ac:dyDescent="0.25">
      <c r="B114" s="45"/>
      <c r="C114" s="46"/>
    </row>
    <row r="115" spans="2:7" s="6" customFormat="1" ht="13.5" thickBot="1" x14ac:dyDescent="0.25">
      <c r="B115" s="136" t="s">
        <v>64</v>
      </c>
      <c r="C115" s="137"/>
      <c r="D115" s="137"/>
      <c r="E115" s="137"/>
      <c r="F115" s="138" t="s">
        <v>14</v>
      </c>
    </row>
    <row r="116" spans="2:7" s="6" customFormat="1" x14ac:dyDescent="0.2">
      <c r="B116" s="49" t="s">
        <v>35</v>
      </c>
      <c r="F116" s="50">
        <f>F51</f>
        <v>0</v>
      </c>
    </row>
    <row r="117" spans="2:7" s="6" customFormat="1" x14ac:dyDescent="0.2">
      <c r="B117" s="49" t="s">
        <v>36</v>
      </c>
      <c r="F117" s="50">
        <f>F61</f>
        <v>0</v>
      </c>
    </row>
    <row r="118" spans="2:7" s="6" customFormat="1" ht="13.5" thickBot="1" x14ac:dyDescent="0.25">
      <c r="B118" s="49" t="s">
        <v>38</v>
      </c>
      <c r="F118" s="50">
        <f>F113</f>
        <v>0</v>
      </c>
    </row>
    <row r="119" spans="2:7" s="6" customFormat="1" ht="16.5" thickBot="1" x14ac:dyDescent="0.3">
      <c r="B119" s="71" t="s">
        <v>65</v>
      </c>
      <c r="C119" s="72"/>
      <c r="D119" s="72"/>
      <c r="E119" s="72"/>
      <c r="F119" s="73">
        <f>F116+F117+F118</f>
        <v>0</v>
      </c>
    </row>
    <row r="120" spans="2:7" s="6" customFormat="1" x14ac:dyDescent="0.2"/>
    <row r="121" spans="2:7" s="6" customFormat="1" x14ac:dyDescent="0.2"/>
    <row r="122" spans="2:7" s="6" customFormat="1" x14ac:dyDescent="0.2"/>
    <row r="123" spans="2:7" s="6" customFormat="1" x14ac:dyDescent="0.2"/>
    <row r="124" spans="2:7" s="6" customFormat="1" x14ac:dyDescent="0.2"/>
    <row r="125" spans="2:7" s="6" customFormat="1" x14ac:dyDescent="0.2"/>
    <row r="126" spans="2:7" s="6" customFormat="1" x14ac:dyDescent="0.2"/>
    <row r="127" spans="2:7" s="6" customFormat="1" x14ac:dyDescent="0.2"/>
    <row r="128" spans="2:7"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row r="463" s="6" customFormat="1" x14ac:dyDescent="0.2"/>
    <row r="464" s="6" customFormat="1" x14ac:dyDescent="0.2"/>
    <row r="465" s="6" customFormat="1" x14ac:dyDescent="0.2"/>
    <row r="466" s="6" customFormat="1" x14ac:dyDescent="0.2"/>
    <row r="467" s="6" customFormat="1" x14ac:dyDescent="0.2"/>
    <row r="468" s="6" customFormat="1" x14ac:dyDescent="0.2"/>
    <row r="469" s="6" customFormat="1" x14ac:dyDescent="0.2"/>
    <row r="470" s="6" customFormat="1" x14ac:dyDescent="0.2"/>
    <row r="471" s="6" customFormat="1" x14ac:dyDescent="0.2"/>
    <row r="472" s="6" customFormat="1" x14ac:dyDescent="0.2"/>
    <row r="473" s="6" customFormat="1" x14ac:dyDescent="0.2"/>
    <row r="474" s="6" customFormat="1" x14ac:dyDescent="0.2"/>
    <row r="475" s="6" customFormat="1" x14ac:dyDescent="0.2"/>
    <row r="476" s="6" customFormat="1" x14ac:dyDescent="0.2"/>
    <row r="477" s="6" customFormat="1" x14ac:dyDescent="0.2"/>
    <row r="478" s="6" customFormat="1" x14ac:dyDescent="0.2"/>
    <row r="479" s="6" customFormat="1" x14ac:dyDescent="0.2"/>
    <row r="480" s="6" customFormat="1" x14ac:dyDescent="0.2"/>
    <row r="481" s="6" customFormat="1" x14ac:dyDescent="0.2"/>
    <row r="482" s="6" customFormat="1" x14ac:dyDescent="0.2"/>
    <row r="483" s="6" customFormat="1" x14ac:dyDescent="0.2"/>
    <row r="484" s="6" customFormat="1" x14ac:dyDescent="0.2"/>
    <row r="485" s="6" customFormat="1" x14ac:dyDescent="0.2"/>
    <row r="486" s="6" customFormat="1" x14ac:dyDescent="0.2"/>
    <row r="487" s="6" customFormat="1" x14ac:dyDescent="0.2"/>
    <row r="488" s="6" customFormat="1" x14ac:dyDescent="0.2"/>
    <row r="489" s="6" customFormat="1" x14ac:dyDescent="0.2"/>
    <row r="490" s="6" customFormat="1" x14ac:dyDescent="0.2"/>
    <row r="491" s="6" customFormat="1" x14ac:dyDescent="0.2"/>
    <row r="492" s="6" customFormat="1" x14ac:dyDescent="0.2"/>
    <row r="493" s="6" customFormat="1" x14ac:dyDescent="0.2"/>
    <row r="494" s="6" customFormat="1" x14ac:dyDescent="0.2"/>
    <row r="495" s="6" customFormat="1" x14ac:dyDescent="0.2"/>
    <row r="496" s="6" customFormat="1" x14ac:dyDescent="0.2"/>
    <row r="497" s="6" customFormat="1" x14ac:dyDescent="0.2"/>
    <row r="498" s="6" customFormat="1" x14ac:dyDescent="0.2"/>
    <row r="499" s="6" customFormat="1" x14ac:dyDescent="0.2"/>
  </sheetData>
  <sheetProtection algorithmName="SHA-512" hashValue="MfUkMnDfJVU0na7XuZtY0BjT0u8JErBojE7WLKU4e26oN5+fKwdjMS/Ng0L4b94gAWa7OqOSk4WhqjiqE+n7Ag==" saltValue="lNV7EQYxnVfnmmsHulcJSw==" spinCount="100000" sheet="1" objects="1" scenarios="1"/>
  <protectedRanges>
    <protectedRange sqref="D56:G60 C68:G73 C78:G83 C88:G92 C97:G102 C107:G110 D49:F49 D43:F43 D34:F34 D24:F24 D16:F16" name="Bereik1"/>
  </protectedRanges>
  <mergeCells count="24">
    <mergeCell ref="H65:I65"/>
    <mergeCell ref="B4:F4"/>
    <mergeCell ref="B17:C17"/>
    <mergeCell ref="B24:C24"/>
    <mergeCell ref="B25:C25"/>
    <mergeCell ref="B34:C34"/>
    <mergeCell ref="B35:C35"/>
    <mergeCell ref="B43:C43"/>
    <mergeCell ref="B56:C56"/>
    <mergeCell ref="B57:C57"/>
    <mergeCell ref="B58:C58"/>
    <mergeCell ref="B59:C59"/>
    <mergeCell ref="B44:C44"/>
    <mergeCell ref="B49:C49"/>
    <mergeCell ref="B60:C60"/>
    <mergeCell ref="B105:G105"/>
    <mergeCell ref="B106:G106"/>
    <mergeCell ref="B95:G95"/>
    <mergeCell ref="B96:G96"/>
    <mergeCell ref="B67:G67"/>
    <mergeCell ref="B76:G76"/>
    <mergeCell ref="B77:G77"/>
    <mergeCell ref="B86:G86"/>
    <mergeCell ref="B87:G87"/>
  </mergeCells>
  <pageMargins left="0.25" right="0.25" top="0.75" bottom="0.75" header="0.3" footer="0.3"/>
  <pageSetup paperSize="9" scale="58" fitToHeight="0" orientation="portrait" r:id="rId1"/>
  <rowBreaks count="1" manualBreakCount="1">
    <brk id="57"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6634-0898-4BC1-8B89-3C3F1D8AA4CD}">
  <sheetPr>
    <pageSetUpPr fitToPage="1"/>
  </sheetPr>
  <dimension ref="A1:BS462"/>
  <sheetViews>
    <sheetView zoomScaleNormal="100" workbookViewId="0">
      <selection activeCell="C50" sqref="C50:G50"/>
    </sheetView>
  </sheetViews>
  <sheetFormatPr defaultColWidth="9.140625" defaultRowHeight="12.75" x14ac:dyDescent="0.2"/>
  <cols>
    <col min="1" max="1" width="3.28515625" style="6" customWidth="1"/>
    <col min="2" max="2" width="47.42578125" style="6" customWidth="1"/>
    <col min="3" max="3" width="59.5703125" style="6" bestFit="1" customWidth="1"/>
    <col min="4" max="4" width="13" style="6" customWidth="1"/>
    <col min="5" max="5" width="13.42578125" style="6" customWidth="1"/>
    <col min="6" max="6" width="16.28515625" style="6" customWidth="1"/>
    <col min="7" max="7" width="29.28515625" style="6" bestFit="1" customWidth="1"/>
    <col min="8" max="71" width="9.140625" style="6"/>
    <col min="72" max="16384" width="9.140625" style="1"/>
  </cols>
  <sheetData>
    <row r="1" spans="2:10" s="6" customFormat="1" x14ac:dyDescent="0.2"/>
    <row r="2" spans="2:10" s="118" customFormat="1" ht="15.75" x14ac:dyDescent="0.25">
      <c r="B2" s="172" t="s">
        <v>131</v>
      </c>
      <c r="C2" s="173"/>
      <c r="D2" s="173"/>
      <c r="E2" s="173"/>
      <c r="F2" s="173"/>
    </row>
    <row r="3" spans="2:10" s="6" customFormat="1" x14ac:dyDescent="0.2">
      <c r="B3" s="7"/>
    </row>
    <row r="4" spans="2:10" s="6" customFormat="1" ht="34.5" customHeight="1" x14ac:dyDescent="0.2">
      <c r="B4" s="185" t="s">
        <v>132</v>
      </c>
      <c r="C4" s="186"/>
      <c r="D4" s="186"/>
      <c r="E4" s="186"/>
      <c r="F4" s="186"/>
    </row>
    <row r="5" spans="2:10" s="6" customFormat="1" x14ac:dyDescent="0.2">
      <c r="B5" s="171" t="s">
        <v>297</v>
      </c>
      <c r="C5" s="170"/>
      <c r="D5" s="170"/>
      <c r="E5" s="170"/>
      <c r="F5" s="170"/>
    </row>
    <row r="6" spans="2:10" s="6" customFormat="1" x14ac:dyDescent="0.2">
      <c r="B6" s="8"/>
    </row>
    <row r="7" spans="2:10" s="9" customFormat="1" ht="15.75" thickBot="1" x14ac:dyDescent="0.3">
      <c r="B7" s="10" t="s">
        <v>35</v>
      </c>
    </row>
    <row r="8" spans="2:10" s="6" customFormat="1" ht="13.5" customHeight="1" thickBot="1" x14ac:dyDescent="0.25">
      <c r="B8" s="52"/>
      <c r="C8" s="51"/>
      <c r="D8" s="47" t="s">
        <v>12</v>
      </c>
      <c r="E8" s="47" t="s">
        <v>13</v>
      </c>
      <c r="F8" s="48" t="s">
        <v>14</v>
      </c>
    </row>
    <row r="9" spans="2:10" s="11" customFormat="1" ht="12" x14ac:dyDescent="0.2">
      <c r="B9" s="74" t="s">
        <v>11</v>
      </c>
      <c r="C9" s="75"/>
      <c r="D9" s="12"/>
      <c r="E9" s="13"/>
      <c r="F9" s="14"/>
    </row>
    <row r="10" spans="2:10" s="11" customFormat="1" ht="12" x14ac:dyDescent="0.2">
      <c r="B10" s="124" t="s">
        <v>0</v>
      </c>
      <c r="C10" s="125" t="s">
        <v>92</v>
      </c>
      <c r="D10" s="15"/>
      <c r="E10" s="16"/>
      <c r="F10" s="17"/>
    </row>
    <row r="11" spans="2:10" s="11" customFormat="1" ht="12" x14ac:dyDescent="0.2">
      <c r="B11" s="2" t="s">
        <v>93</v>
      </c>
      <c r="C11" s="3" t="s">
        <v>94</v>
      </c>
      <c r="D11" s="15"/>
      <c r="E11" s="16"/>
      <c r="F11" s="17"/>
    </row>
    <row r="12" spans="2:10" s="11" customFormat="1" ht="12" x14ac:dyDescent="0.2">
      <c r="B12" s="2" t="s">
        <v>95</v>
      </c>
      <c r="C12" s="3" t="s">
        <v>310</v>
      </c>
      <c r="D12" s="15"/>
      <c r="E12" s="16"/>
      <c r="F12" s="17"/>
    </row>
    <row r="13" spans="2:10" s="11" customFormat="1" ht="12" x14ac:dyDescent="0.2">
      <c r="B13" s="211" t="s">
        <v>96</v>
      </c>
      <c r="C13" s="3" t="s">
        <v>97</v>
      </c>
      <c r="D13" s="15"/>
      <c r="E13" s="16"/>
      <c r="F13" s="17"/>
    </row>
    <row r="14" spans="2:10" s="11" customFormat="1" ht="12" x14ac:dyDescent="0.2">
      <c r="B14" s="212"/>
      <c r="C14" s="3" t="s">
        <v>98</v>
      </c>
      <c r="D14" s="15"/>
      <c r="E14" s="16"/>
      <c r="F14" s="17"/>
      <c r="H14" s="18"/>
      <c r="I14" s="19"/>
      <c r="J14" s="18"/>
    </row>
    <row r="15" spans="2:10" s="11" customFormat="1" ht="12" x14ac:dyDescent="0.2">
      <c r="B15" s="213"/>
      <c r="C15" s="3" t="s">
        <v>99</v>
      </c>
      <c r="D15" s="20"/>
      <c r="E15" s="21"/>
      <c r="F15" s="22"/>
    </row>
    <row r="16" spans="2:10" s="11" customFormat="1" thickBot="1" x14ac:dyDescent="0.25">
      <c r="B16" s="23"/>
      <c r="C16" s="24"/>
      <c r="D16" s="159">
        <v>0</v>
      </c>
      <c r="E16" s="160"/>
      <c r="F16" s="154">
        <f>D16*(1-E16)</f>
        <v>0</v>
      </c>
    </row>
    <row r="17" spans="2:6" s="11" customFormat="1" ht="12" x14ac:dyDescent="0.2">
      <c r="B17" s="187" t="s">
        <v>32</v>
      </c>
      <c r="C17" s="188"/>
      <c r="D17" s="25"/>
      <c r="E17" s="25"/>
      <c r="F17" s="26"/>
    </row>
    <row r="18" spans="2:6" s="11" customFormat="1" ht="12" x14ac:dyDescent="0.2">
      <c r="B18" s="126" t="s">
        <v>0</v>
      </c>
      <c r="C18" s="127" t="s">
        <v>100</v>
      </c>
      <c r="F18" s="27"/>
    </row>
    <row r="19" spans="2:6" s="11" customFormat="1" ht="12" x14ac:dyDescent="0.2">
      <c r="B19" s="2" t="s">
        <v>93</v>
      </c>
      <c r="C19" s="3" t="s">
        <v>94</v>
      </c>
      <c r="F19" s="27"/>
    </row>
    <row r="20" spans="2:6" s="11" customFormat="1" ht="12" x14ac:dyDescent="0.2">
      <c r="B20" s="2" t="s">
        <v>95</v>
      </c>
      <c r="C20" s="3" t="s">
        <v>101</v>
      </c>
      <c r="F20" s="27"/>
    </row>
    <row r="21" spans="2:6" s="11" customFormat="1" ht="12" x14ac:dyDescent="0.2">
      <c r="B21" s="2" t="s">
        <v>102</v>
      </c>
      <c r="C21" s="3" t="s">
        <v>311</v>
      </c>
      <c r="F21" s="27"/>
    </row>
    <row r="22" spans="2:6" s="11" customFormat="1" ht="12" x14ac:dyDescent="0.2">
      <c r="B22" s="2" t="s">
        <v>103</v>
      </c>
      <c r="C22" s="3" t="s">
        <v>104</v>
      </c>
      <c r="F22" s="27"/>
    </row>
    <row r="23" spans="2:6" s="11" customFormat="1" ht="12" x14ac:dyDescent="0.2">
      <c r="B23" s="2" t="s">
        <v>7</v>
      </c>
      <c r="C23" s="3" t="s">
        <v>105</v>
      </c>
      <c r="D23" s="16"/>
      <c r="E23" s="16"/>
      <c r="F23" s="17"/>
    </row>
    <row r="24" spans="2:6" s="11" customFormat="1" thickBot="1" x14ac:dyDescent="0.25">
      <c r="B24" s="189"/>
      <c r="C24" s="190"/>
      <c r="D24" s="159">
        <v>0</v>
      </c>
      <c r="E24" s="160"/>
      <c r="F24" s="154">
        <f>D24*(1-E24)</f>
        <v>0</v>
      </c>
    </row>
    <row r="25" spans="2:6" s="11" customFormat="1" ht="12" x14ac:dyDescent="0.2">
      <c r="B25" s="207" t="s">
        <v>33</v>
      </c>
      <c r="C25" s="208"/>
      <c r="D25" s="29"/>
      <c r="E25" s="30"/>
      <c r="F25" s="31"/>
    </row>
    <row r="26" spans="2:6" s="11" customFormat="1" ht="12" x14ac:dyDescent="0.2">
      <c r="B26" s="126" t="s">
        <v>0</v>
      </c>
      <c r="C26" s="127" t="s">
        <v>107</v>
      </c>
      <c r="F26" s="27"/>
    </row>
    <row r="27" spans="2:6" s="11" customFormat="1" ht="12" x14ac:dyDescent="0.2">
      <c r="B27" s="2" t="s">
        <v>106</v>
      </c>
      <c r="C27" s="3" t="s">
        <v>108</v>
      </c>
      <c r="F27" s="27"/>
    </row>
    <row r="28" spans="2:6" s="11" customFormat="1" ht="12" x14ac:dyDescent="0.2">
      <c r="B28" s="2" t="s">
        <v>109</v>
      </c>
      <c r="C28" s="3" t="s">
        <v>110</v>
      </c>
      <c r="F28" s="27"/>
    </row>
    <row r="29" spans="2:6" s="11" customFormat="1" ht="12" x14ac:dyDescent="0.2">
      <c r="B29" s="2" t="s">
        <v>111</v>
      </c>
      <c r="C29" s="3" t="s">
        <v>112</v>
      </c>
      <c r="F29" s="27"/>
    </row>
    <row r="30" spans="2:6" s="11" customFormat="1" ht="12" x14ac:dyDescent="0.2">
      <c r="B30" s="2" t="s">
        <v>103</v>
      </c>
      <c r="C30" s="3" t="s">
        <v>113</v>
      </c>
      <c r="F30" s="27"/>
    </row>
    <row r="31" spans="2:6" s="11" customFormat="1" ht="12" x14ac:dyDescent="0.2">
      <c r="B31" s="2" t="s">
        <v>7</v>
      </c>
      <c r="C31" s="3" t="s">
        <v>105</v>
      </c>
      <c r="F31" s="27"/>
    </row>
    <row r="32" spans="2:6" s="11" customFormat="1" thickBot="1" x14ac:dyDescent="0.25">
      <c r="B32" s="189"/>
      <c r="C32" s="190"/>
      <c r="D32" s="159">
        <v>0</v>
      </c>
      <c r="E32" s="160"/>
      <c r="F32" s="154">
        <f>D32*(1-E32)</f>
        <v>0</v>
      </c>
    </row>
    <row r="33" spans="2:9" s="6" customFormat="1" ht="13.5" thickBot="1" x14ac:dyDescent="0.25">
      <c r="B33" s="33"/>
      <c r="C33" s="34"/>
      <c r="D33" s="7" t="s">
        <v>12</v>
      </c>
      <c r="E33" s="7"/>
      <c r="F33" s="7" t="s">
        <v>14</v>
      </c>
    </row>
    <row r="34" spans="2:9" s="11" customFormat="1" thickBot="1" x14ac:dyDescent="0.25">
      <c r="B34" s="53"/>
      <c r="C34" s="54" t="s">
        <v>135</v>
      </c>
      <c r="D34" s="55">
        <f>D32+D24+D16</f>
        <v>0</v>
      </c>
      <c r="E34" s="56"/>
      <c r="F34" s="57">
        <f>F32+F24+F16</f>
        <v>0</v>
      </c>
    </row>
    <row r="35" spans="2:9" s="11" customFormat="1" ht="12" x14ac:dyDescent="0.2">
      <c r="F35" s="35"/>
    </row>
    <row r="36" spans="2:9" s="9" customFormat="1" ht="15" x14ac:dyDescent="0.25">
      <c r="B36" s="10" t="s">
        <v>36</v>
      </c>
      <c r="F36" s="36"/>
    </row>
    <row r="37" spans="2:9" s="6" customFormat="1" ht="13.5" thickBot="1" x14ac:dyDescent="0.25">
      <c r="B37" s="37"/>
      <c r="C37" s="37"/>
      <c r="D37" s="7" t="s">
        <v>12</v>
      </c>
      <c r="E37" s="7" t="s">
        <v>13</v>
      </c>
      <c r="F37" s="7" t="s">
        <v>14</v>
      </c>
      <c r="G37" s="37" t="s">
        <v>37</v>
      </c>
    </row>
    <row r="38" spans="2:9" s="11" customFormat="1" ht="12" x14ac:dyDescent="0.2">
      <c r="B38" s="139" t="s">
        <v>114</v>
      </c>
      <c r="C38" s="140"/>
      <c r="D38" s="141"/>
      <c r="E38" s="142"/>
      <c r="F38" s="141"/>
      <c r="G38" s="143"/>
    </row>
    <row r="39" spans="2:9" s="11" customFormat="1" ht="27.75" customHeight="1" x14ac:dyDescent="0.2">
      <c r="B39" s="191" t="s">
        <v>335</v>
      </c>
      <c r="C39" s="192"/>
      <c r="D39" s="159">
        <v>0</v>
      </c>
      <c r="E39" s="160"/>
      <c r="F39" s="155">
        <f>D39*(1-E39)</f>
        <v>0</v>
      </c>
      <c r="G39" s="163"/>
    </row>
    <row r="40" spans="2:9" s="11" customFormat="1" ht="27.75" customHeight="1" x14ac:dyDescent="0.2">
      <c r="B40" s="193" t="s">
        <v>83</v>
      </c>
      <c r="C40" s="194"/>
      <c r="D40" s="159">
        <v>0</v>
      </c>
      <c r="E40" s="160"/>
      <c r="F40" s="155">
        <f>D40*(1-E40)</f>
        <v>0</v>
      </c>
      <c r="G40" s="163"/>
    </row>
    <row r="41" spans="2:9" s="11" customFormat="1" ht="27.75" customHeight="1" thickBot="1" x14ac:dyDescent="0.25">
      <c r="B41" s="193" t="s">
        <v>84</v>
      </c>
      <c r="C41" s="194"/>
      <c r="D41" s="159">
        <v>0</v>
      </c>
      <c r="E41" s="160"/>
      <c r="F41" s="155">
        <f>D41*(1-E41)</f>
        <v>0</v>
      </c>
      <c r="G41" s="163"/>
    </row>
    <row r="42" spans="2:9" s="11" customFormat="1" thickBot="1" x14ac:dyDescent="0.25">
      <c r="B42" s="53"/>
      <c r="C42" s="58" t="s">
        <v>136</v>
      </c>
      <c r="D42" s="59">
        <f>SUM(D39:D41)</f>
        <v>0</v>
      </c>
      <c r="E42" s="60"/>
      <c r="F42" s="57">
        <f>SUM(F39:F41)</f>
        <v>0</v>
      </c>
      <c r="G42" s="61"/>
    </row>
    <row r="43" spans="2:9" s="6" customFormat="1" x14ac:dyDescent="0.2"/>
    <row r="44" spans="2:9" s="9" customFormat="1" ht="15" x14ac:dyDescent="0.25">
      <c r="B44" s="10" t="s">
        <v>38</v>
      </c>
    </row>
    <row r="45" spans="2:9" s="6" customFormat="1" ht="13.5" thickBot="1" x14ac:dyDescent="0.25">
      <c r="B45" s="39" t="s">
        <v>39</v>
      </c>
    </row>
    <row r="46" spans="2:9" s="6" customFormat="1" ht="16.5" thickBot="1" x14ac:dyDescent="0.25">
      <c r="B46" s="62"/>
      <c r="C46" s="63" t="s">
        <v>41</v>
      </c>
      <c r="D46" s="47" t="s">
        <v>12</v>
      </c>
      <c r="E46" s="47" t="s">
        <v>13</v>
      </c>
      <c r="F46" s="47" t="s">
        <v>14</v>
      </c>
      <c r="G46" s="64" t="s">
        <v>42</v>
      </c>
      <c r="H46" s="181"/>
      <c r="I46" s="181"/>
    </row>
    <row r="47" spans="2:9" s="11" customFormat="1" ht="14.25" customHeight="1" x14ac:dyDescent="0.2">
      <c r="B47" s="182" t="s">
        <v>115</v>
      </c>
      <c r="C47" s="183"/>
      <c r="D47" s="183"/>
      <c r="E47" s="183"/>
      <c r="F47" s="183"/>
      <c r="G47" s="184"/>
    </row>
    <row r="48" spans="2:9" s="11" customFormat="1" ht="14.25" customHeight="1" x14ac:dyDescent="0.2">
      <c r="B48" s="178" t="s">
        <v>40</v>
      </c>
      <c r="C48" s="179"/>
      <c r="D48" s="179"/>
      <c r="E48" s="179"/>
      <c r="F48" s="179"/>
      <c r="G48" s="180"/>
    </row>
    <row r="49" spans="2:7" s="11" customFormat="1" ht="12" x14ac:dyDescent="0.2">
      <c r="B49" s="2" t="s">
        <v>116</v>
      </c>
      <c r="C49" s="165"/>
      <c r="D49" s="159">
        <v>0</v>
      </c>
      <c r="E49" s="157">
        <v>0</v>
      </c>
      <c r="F49" s="155">
        <f t="shared" ref="F49:F54" si="0">D49*(1-E49)</f>
        <v>0</v>
      </c>
      <c r="G49" s="158"/>
    </row>
    <row r="50" spans="2:7" s="11" customFormat="1" ht="12" x14ac:dyDescent="0.2">
      <c r="B50" s="2" t="s">
        <v>117</v>
      </c>
      <c r="C50" s="165"/>
      <c r="D50" s="159">
        <v>0</v>
      </c>
      <c r="E50" s="157">
        <v>0</v>
      </c>
      <c r="F50" s="155">
        <f t="shared" si="0"/>
        <v>0</v>
      </c>
      <c r="G50" s="158"/>
    </row>
    <row r="51" spans="2:7" s="11" customFormat="1" ht="12" x14ac:dyDescent="0.2">
      <c r="B51" s="2" t="s">
        <v>118</v>
      </c>
      <c r="C51" s="165"/>
      <c r="D51" s="159">
        <v>0</v>
      </c>
      <c r="E51" s="157">
        <v>0</v>
      </c>
      <c r="F51" s="155">
        <f t="shared" si="0"/>
        <v>0</v>
      </c>
      <c r="G51" s="158"/>
    </row>
    <row r="52" spans="2:7" s="11" customFormat="1" ht="12" x14ac:dyDescent="0.2">
      <c r="B52" s="2" t="s">
        <v>119</v>
      </c>
      <c r="C52" s="165"/>
      <c r="D52" s="159">
        <v>0</v>
      </c>
      <c r="E52" s="157">
        <v>0</v>
      </c>
      <c r="F52" s="155">
        <f t="shared" si="0"/>
        <v>0</v>
      </c>
      <c r="G52" s="158"/>
    </row>
    <row r="53" spans="2:7" s="11" customFormat="1" ht="12" x14ac:dyDescent="0.2">
      <c r="B53" s="2" t="s">
        <v>120</v>
      </c>
      <c r="C53" s="165"/>
      <c r="D53" s="159">
        <v>0</v>
      </c>
      <c r="E53" s="157">
        <v>0</v>
      </c>
      <c r="F53" s="155">
        <f t="shared" si="0"/>
        <v>0</v>
      </c>
      <c r="G53" s="158"/>
    </row>
    <row r="54" spans="2:7" s="11" customFormat="1" thickBot="1" x14ac:dyDescent="0.25">
      <c r="B54" s="38" t="s">
        <v>121</v>
      </c>
      <c r="C54" s="165"/>
      <c r="D54" s="159">
        <v>0</v>
      </c>
      <c r="E54" s="157">
        <v>0</v>
      </c>
      <c r="F54" s="155">
        <f t="shared" si="0"/>
        <v>0</v>
      </c>
      <c r="G54" s="158"/>
    </row>
    <row r="55" spans="2:7" s="11" customFormat="1" thickBot="1" x14ac:dyDescent="0.25">
      <c r="B55" s="53"/>
      <c r="C55" s="58" t="s">
        <v>60</v>
      </c>
      <c r="D55" s="66">
        <f>SUM(D49:D54)</f>
        <v>0</v>
      </c>
      <c r="E55" s="67"/>
      <c r="F55" s="68">
        <f>SUM(F49:F54)</f>
        <v>0</v>
      </c>
      <c r="G55" s="70"/>
    </row>
    <row r="56" spans="2:7" s="11" customFormat="1" thickBot="1" x14ac:dyDescent="0.25">
      <c r="B56" s="40"/>
    </row>
    <row r="57" spans="2:7" s="11" customFormat="1" ht="15" customHeight="1" x14ac:dyDescent="0.2">
      <c r="B57" s="182" t="s">
        <v>122</v>
      </c>
      <c r="C57" s="183"/>
      <c r="D57" s="183"/>
      <c r="E57" s="183"/>
      <c r="F57" s="183"/>
      <c r="G57" s="184"/>
    </row>
    <row r="58" spans="2:7" s="11" customFormat="1" ht="15.75" customHeight="1" x14ac:dyDescent="0.2">
      <c r="B58" s="178" t="s">
        <v>40</v>
      </c>
      <c r="C58" s="179"/>
      <c r="D58" s="179"/>
      <c r="E58" s="179"/>
      <c r="F58" s="179"/>
      <c r="G58" s="180"/>
    </row>
    <row r="59" spans="2:7" s="11" customFormat="1" ht="12" x14ac:dyDescent="0.2">
      <c r="B59" s="2" t="s">
        <v>123</v>
      </c>
      <c r="C59" s="165"/>
      <c r="D59" s="159">
        <v>0</v>
      </c>
      <c r="E59" s="157">
        <v>0</v>
      </c>
      <c r="F59" s="155">
        <f>D59*(1-E59)</f>
        <v>0</v>
      </c>
      <c r="G59" s="158"/>
    </row>
    <row r="60" spans="2:7" s="11" customFormat="1" ht="12" x14ac:dyDescent="0.2">
      <c r="B60" s="2" t="s">
        <v>124</v>
      </c>
      <c r="C60" s="165"/>
      <c r="D60" s="159">
        <v>0</v>
      </c>
      <c r="E60" s="157">
        <v>0</v>
      </c>
      <c r="F60" s="155">
        <f>D60*(1-E60)</f>
        <v>0</v>
      </c>
      <c r="G60" s="158"/>
    </row>
    <row r="61" spans="2:7" s="11" customFormat="1" ht="12" x14ac:dyDescent="0.2">
      <c r="B61" s="2" t="s">
        <v>125</v>
      </c>
      <c r="C61" s="165"/>
      <c r="D61" s="159">
        <v>0</v>
      </c>
      <c r="E61" s="157">
        <v>0</v>
      </c>
      <c r="F61" s="155">
        <f>D61*(1-E61)</f>
        <v>0</v>
      </c>
      <c r="G61" s="158"/>
    </row>
    <row r="62" spans="2:7" s="11" customFormat="1" ht="12" x14ac:dyDescent="0.2">
      <c r="B62" s="2" t="s">
        <v>126</v>
      </c>
      <c r="C62" s="165"/>
      <c r="D62" s="159">
        <v>0</v>
      </c>
      <c r="E62" s="157">
        <v>0</v>
      </c>
      <c r="F62" s="155">
        <f>D62*(1-E62)</f>
        <v>0</v>
      </c>
      <c r="G62" s="158"/>
    </row>
    <row r="63" spans="2:7" s="11" customFormat="1" thickBot="1" x14ac:dyDescent="0.25">
      <c r="B63" s="2" t="s">
        <v>127</v>
      </c>
      <c r="C63" s="165"/>
      <c r="D63" s="159">
        <v>0</v>
      </c>
      <c r="E63" s="157">
        <v>0</v>
      </c>
      <c r="F63" s="155">
        <f>D63*(1-E63)</f>
        <v>0</v>
      </c>
      <c r="G63" s="158"/>
    </row>
    <row r="64" spans="2:7" s="11" customFormat="1" thickBot="1" x14ac:dyDescent="0.25">
      <c r="B64" s="53"/>
      <c r="C64" s="58" t="s">
        <v>61</v>
      </c>
      <c r="D64" s="66">
        <f>SUM(D59:D63)</f>
        <v>0</v>
      </c>
      <c r="E64" s="67"/>
      <c r="F64" s="68">
        <f>SUM(F59:F63)</f>
        <v>0</v>
      </c>
      <c r="G64" s="70"/>
    </row>
    <row r="65" spans="2:7" s="11" customFormat="1" thickBot="1" x14ac:dyDescent="0.25">
      <c r="B65" s="40"/>
    </row>
    <row r="66" spans="2:7" s="11" customFormat="1" ht="16.5" customHeight="1" x14ac:dyDescent="0.2">
      <c r="B66" s="182" t="s">
        <v>128</v>
      </c>
      <c r="C66" s="183"/>
      <c r="D66" s="183"/>
      <c r="E66" s="183"/>
      <c r="F66" s="183"/>
      <c r="G66" s="184"/>
    </row>
    <row r="67" spans="2:7" s="11" customFormat="1" ht="15.75" customHeight="1" x14ac:dyDescent="0.2">
      <c r="B67" s="178" t="s">
        <v>40</v>
      </c>
      <c r="C67" s="179"/>
      <c r="D67" s="179"/>
      <c r="E67" s="179"/>
      <c r="F67" s="179"/>
      <c r="G67" s="180"/>
    </row>
    <row r="68" spans="2:7" s="11" customFormat="1" ht="12" x14ac:dyDescent="0.2">
      <c r="B68" s="2" t="s">
        <v>123</v>
      </c>
      <c r="C68" s="165"/>
      <c r="D68" s="159">
        <v>0</v>
      </c>
      <c r="E68" s="157">
        <v>0</v>
      </c>
      <c r="F68" s="155">
        <f t="shared" ref="F68:F73" si="1">D68*(1-E68)</f>
        <v>0</v>
      </c>
      <c r="G68" s="158"/>
    </row>
    <row r="69" spans="2:7" s="11" customFormat="1" ht="12" x14ac:dyDescent="0.2">
      <c r="B69" s="2" t="s">
        <v>124</v>
      </c>
      <c r="C69" s="165"/>
      <c r="D69" s="159">
        <v>0</v>
      </c>
      <c r="E69" s="157">
        <v>0</v>
      </c>
      <c r="F69" s="155">
        <f t="shared" si="1"/>
        <v>0</v>
      </c>
      <c r="G69" s="158"/>
    </row>
    <row r="70" spans="2:7" s="11" customFormat="1" ht="12" x14ac:dyDescent="0.2">
      <c r="B70" s="2" t="s">
        <v>129</v>
      </c>
      <c r="C70" s="165"/>
      <c r="D70" s="159">
        <v>0</v>
      </c>
      <c r="E70" s="157">
        <v>0</v>
      </c>
      <c r="F70" s="155">
        <f t="shared" si="1"/>
        <v>0</v>
      </c>
      <c r="G70" s="158"/>
    </row>
    <row r="71" spans="2:7" s="11" customFormat="1" ht="12" x14ac:dyDescent="0.2">
      <c r="B71" s="2" t="s">
        <v>130</v>
      </c>
      <c r="C71" s="165"/>
      <c r="D71" s="159">
        <v>0</v>
      </c>
      <c r="E71" s="157">
        <v>0</v>
      </c>
      <c r="F71" s="155">
        <f t="shared" si="1"/>
        <v>0</v>
      </c>
      <c r="G71" s="158"/>
    </row>
    <row r="72" spans="2:7" s="11" customFormat="1" ht="12" x14ac:dyDescent="0.2">
      <c r="B72" s="2" t="s">
        <v>125</v>
      </c>
      <c r="C72" s="165"/>
      <c r="D72" s="159">
        <v>0</v>
      </c>
      <c r="E72" s="157">
        <v>0</v>
      </c>
      <c r="F72" s="155">
        <f t="shared" si="1"/>
        <v>0</v>
      </c>
      <c r="G72" s="158"/>
    </row>
    <row r="73" spans="2:7" s="11" customFormat="1" thickBot="1" x14ac:dyDescent="0.25">
      <c r="B73" s="38" t="s">
        <v>126</v>
      </c>
      <c r="C73" s="165"/>
      <c r="D73" s="159">
        <v>0</v>
      </c>
      <c r="E73" s="157">
        <v>0</v>
      </c>
      <c r="F73" s="155">
        <f t="shared" si="1"/>
        <v>0</v>
      </c>
      <c r="G73" s="158"/>
    </row>
    <row r="74" spans="2:7" s="11" customFormat="1" thickBot="1" x14ac:dyDescent="0.25">
      <c r="B74" s="82"/>
      <c r="C74" s="77" t="s">
        <v>63</v>
      </c>
      <c r="D74" s="78">
        <f>SUM(D68:D73)</f>
        <v>0</v>
      </c>
      <c r="E74" s="79"/>
      <c r="F74" s="80">
        <f>SUM(F68:F73)</f>
        <v>0</v>
      </c>
      <c r="G74" s="81"/>
    </row>
    <row r="75" spans="2:7" s="6" customFormat="1" ht="15.75" thickBot="1" x14ac:dyDescent="0.25">
      <c r="B75" s="42"/>
      <c r="C75" s="43"/>
      <c r="D75" s="7" t="s">
        <v>12</v>
      </c>
      <c r="E75" s="7" t="s">
        <v>13</v>
      </c>
      <c r="F75" s="7" t="s">
        <v>14</v>
      </c>
      <c r="G75" s="44"/>
    </row>
    <row r="76" spans="2:7" s="11" customFormat="1" thickBot="1" x14ac:dyDescent="0.25">
      <c r="B76" s="53"/>
      <c r="C76" s="58" t="s">
        <v>137</v>
      </c>
      <c r="D76" s="59">
        <f>D74+D64+D55</f>
        <v>0</v>
      </c>
      <c r="E76" s="60"/>
      <c r="F76" s="57">
        <f>F74+F64+F55</f>
        <v>0</v>
      </c>
      <c r="G76" s="61"/>
    </row>
    <row r="77" spans="2:7" s="11" customFormat="1" thickBot="1" x14ac:dyDescent="0.25">
      <c r="B77" s="45"/>
      <c r="C77" s="46"/>
    </row>
    <row r="78" spans="2:7" s="6" customFormat="1" ht="13.5" thickBot="1" x14ac:dyDescent="0.25">
      <c r="B78" s="136" t="s">
        <v>64</v>
      </c>
      <c r="C78" s="137"/>
      <c r="D78" s="137"/>
      <c r="E78" s="137"/>
      <c r="F78" s="138" t="s">
        <v>14</v>
      </c>
    </row>
    <row r="79" spans="2:7" s="6" customFormat="1" x14ac:dyDescent="0.2">
      <c r="B79" s="49" t="s">
        <v>35</v>
      </c>
      <c r="F79" s="50">
        <f>F34</f>
        <v>0</v>
      </c>
    </row>
    <row r="80" spans="2:7" s="6" customFormat="1" x14ac:dyDescent="0.2">
      <c r="B80" s="49" t="s">
        <v>36</v>
      </c>
      <c r="F80" s="50">
        <f>F42</f>
        <v>0</v>
      </c>
    </row>
    <row r="81" spans="2:6" s="6" customFormat="1" x14ac:dyDescent="0.2">
      <c r="B81" s="49" t="s">
        <v>38</v>
      </c>
      <c r="F81" s="50">
        <f>F76</f>
        <v>0</v>
      </c>
    </row>
    <row r="82" spans="2:6" s="6" customFormat="1" ht="15.75" x14ac:dyDescent="0.25">
      <c r="B82" s="71" t="s">
        <v>65</v>
      </c>
      <c r="C82" s="72"/>
      <c r="D82" s="72"/>
      <c r="E82" s="72"/>
      <c r="F82" s="73">
        <f>F79+F80+F81</f>
        <v>0</v>
      </c>
    </row>
    <row r="83" spans="2:6" s="6" customFormat="1" x14ac:dyDescent="0.2"/>
    <row r="84" spans="2:6" s="6" customFormat="1" x14ac:dyDescent="0.2"/>
    <row r="85" spans="2:6" s="6" customFormat="1" x14ac:dyDescent="0.2"/>
    <row r="86" spans="2:6" s="6" customFormat="1" x14ac:dyDescent="0.2"/>
    <row r="87" spans="2:6" s="6" customFormat="1" x14ac:dyDescent="0.2"/>
    <row r="88" spans="2:6" s="6" customFormat="1" x14ac:dyDescent="0.2"/>
    <row r="89" spans="2:6" s="6" customFormat="1" x14ac:dyDescent="0.2"/>
    <row r="90" spans="2:6" s="6" customFormat="1" x14ac:dyDescent="0.2"/>
    <row r="91" spans="2:6" s="6" customFormat="1" x14ac:dyDescent="0.2"/>
    <row r="92" spans="2:6" s="6" customFormat="1" x14ac:dyDescent="0.2"/>
    <row r="93" spans="2:6" s="6" customFormat="1" x14ac:dyDescent="0.2"/>
    <row r="94" spans="2:6" s="6" customFormat="1" x14ac:dyDescent="0.2"/>
    <row r="95" spans="2:6" s="6" customFormat="1" x14ac:dyDescent="0.2"/>
    <row r="96" spans="2: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sheetData>
  <sheetProtection algorithmName="SHA-512" hashValue="0G3AqhG/ZDO2d2oXJ15q71XPfyZFNI2caTEqolF0RYJTXFFbSndwmUpddHFg9HEurhj2twvlL9nEd5naxNflpw==" saltValue="LrIv7LKDW/tDDs7/QiNwmA==" spinCount="100000" sheet="1" objects="1" scenarios="1"/>
  <protectedRanges>
    <protectedRange sqref="D16:F16" name="Bereik1_2"/>
    <protectedRange sqref="D24:F24" name="Bereik1_3"/>
    <protectedRange sqref="D32:F32" name="Bereik1_4"/>
    <protectedRange sqref="D39:G39" name="Bereik1_5"/>
    <protectedRange sqref="D40:G40" name="Bereik1_6"/>
    <protectedRange sqref="D41:G41" name="Bereik1_7"/>
    <protectedRange sqref="C49:G54 C59:G63 C68:G73" name="Bereik1_8"/>
  </protectedRanges>
  <mergeCells count="16">
    <mergeCell ref="B67:G67"/>
    <mergeCell ref="B58:G58"/>
    <mergeCell ref="B47:G47"/>
    <mergeCell ref="B48:G48"/>
    <mergeCell ref="H46:I46"/>
    <mergeCell ref="B57:G57"/>
    <mergeCell ref="B66:G66"/>
    <mergeCell ref="B39:C39"/>
    <mergeCell ref="B40:C40"/>
    <mergeCell ref="B41:C41"/>
    <mergeCell ref="B4:F4"/>
    <mergeCell ref="B17:C17"/>
    <mergeCell ref="B24:C24"/>
    <mergeCell ref="B25:C25"/>
    <mergeCell ref="B32:C32"/>
    <mergeCell ref="B13:B15"/>
  </mergeCells>
  <pageMargins left="0.25" right="0.25" top="0.75" bottom="0.75" header="0.3" footer="0.3"/>
  <pageSetup paperSize="9" scale="58" fitToHeight="0" orientation="portrait" r:id="rId1"/>
  <rowBreaks count="1" manualBreakCount="1">
    <brk id="40"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21FF-8CAB-4EC6-A308-F24D998A2BF7}">
  <sheetPr>
    <pageSetUpPr fitToPage="1"/>
  </sheetPr>
  <dimension ref="A1:BS448"/>
  <sheetViews>
    <sheetView zoomScaleNormal="100" workbookViewId="0">
      <selection activeCell="D28" sqref="D28:F28"/>
    </sheetView>
  </sheetViews>
  <sheetFormatPr defaultColWidth="9.140625" defaultRowHeight="12.75" x14ac:dyDescent="0.2"/>
  <cols>
    <col min="1" max="1" width="3.28515625" style="6" customWidth="1"/>
    <col min="2" max="2" width="47.42578125" style="6" customWidth="1"/>
    <col min="3" max="3" width="59.5703125" style="6" bestFit="1" customWidth="1"/>
    <col min="4" max="4" width="13" style="6" customWidth="1"/>
    <col min="5" max="5" width="13.42578125" style="6" customWidth="1"/>
    <col min="6" max="6" width="16.28515625" style="6" customWidth="1"/>
    <col min="7" max="7" width="29.28515625" style="6" bestFit="1" customWidth="1"/>
    <col min="8" max="71" width="9.140625" style="6"/>
    <col min="72" max="16384" width="9.140625" style="1"/>
  </cols>
  <sheetData>
    <row r="1" spans="2:10" s="6" customFormat="1" x14ac:dyDescent="0.2"/>
    <row r="2" spans="2:10" s="118" customFormat="1" ht="15.75" x14ac:dyDescent="0.25">
      <c r="B2" s="172" t="s">
        <v>305</v>
      </c>
      <c r="C2" s="173"/>
      <c r="D2" s="173"/>
      <c r="E2" s="173"/>
      <c r="F2" s="173"/>
    </row>
    <row r="3" spans="2:10" s="6" customFormat="1" x14ac:dyDescent="0.2">
      <c r="B3" s="7"/>
    </row>
    <row r="4" spans="2:10" s="6" customFormat="1" ht="22.5" customHeight="1" x14ac:dyDescent="0.2">
      <c r="B4" s="185" t="s">
        <v>306</v>
      </c>
      <c r="C4" s="186"/>
      <c r="D4" s="186"/>
      <c r="E4" s="186"/>
      <c r="F4" s="186"/>
    </row>
    <row r="5" spans="2:10" s="6" customFormat="1" x14ac:dyDescent="0.2">
      <c r="B5" s="171" t="s">
        <v>297</v>
      </c>
      <c r="C5" s="170"/>
      <c r="D5" s="170"/>
      <c r="E5" s="170"/>
      <c r="F5" s="170"/>
    </row>
    <row r="6" spans="2:10" s="6" customFormat="1" x14ac:dyDescent="0.2">
      <c r="B6" s="8"/>
    </row>
    <row r="7" spans="2:10" s="9" customFormat="1" ht="15.75" thickBot="1" x14ac:dyDescent="0.3">
      <c r="B7" s="10" t="s">
        <v>35</v>
      </c>
    </row>
    <row r="8" spans="2:10" s="6" customFormat="1" ht="13.5" customHeight="1" thickBot="1" x14ac:dyDescent="0.25">
      <c r="B8" s="88"/>
      <c r="C8" s="89"/>
      <c r="D8" s="84" t="s">
        <v>12</v>
      </c>
      <c r="E8" s="84" t="s">
        <v>13</v>
      </c>
      <c r="F8" s="85" t="s">
        <v>14</v>
      </c>
    </row>
    <row r="9" spans="2:10" s="11" customFormat="1" ht="12" x14ac:dyDescent="0.2">
      <c r="B9" s="74" t="s">
        <v>11</v>
      </c>
      <c r="C9" s="86"/>
      <c r="D9" s="12"/>
      <c r="E9" s="13"/>
      <c r="F9" s="14"/>
    </row>
    <row r="10" spans="2:10" s="11" customFormat="1" ht="12" x14ac:dyDescent="0.2">
      <c r="B10" s="124" t="s">
        <v>0</v>
      </c>
      <c r="C10" s="144" t="s">
        <v>138</v>
      </c>
      <c r="D10" s="15"/>
      <c r="E10" s="16"/>
      <c r="F10" s="17"/>
    </row>
    <row r="11" spans="2:10" s="11" customFormat="1" ht="12" x14ac:dyDescent="0.2">
      <c r="B11" s="2" t="s">
        <v>93</v>
      </c>
      <c r="C11" s="87" t="s">
        <v>139</v>
      </c>
      <c r="D11" s="15"/>
      <c r="E11" s="16"/>
      <c r="F11" s="17"/>
    </row>
    <row r="12" spans="2:10" s="11" customFormat="1" ht="12" x14ac:dyDescent="0.2">
      <c r="B12" s="2" t="s">
        <v>9</v>
      </c>
      <c r="C12" s="87" t="s">
        <v>140</v>
      </c>
      <c r="D12" s="83"/>
      <c r="E12" s="16"/>
      <c r="F12" s="17"/>
    </row>
    <row r="13" spans="2:10" s="11" customFormat="1" ht="12" x14ac:dyDescent="0.2">
      <c r="B13" s="2" t="s">
        <v>141</v>
      </c>
      <c r="C13" s="87" t="s">
        <v>142</v>
      </c>
      <c r="D13" s="15"/>
      <c r="E13" s="16"/>
      <c r="F13" s="17"/>
    </row>
    <row r="14" spans="2:10" s="11" customFormat="1" ht="12" x14ac:dyDescent="0.2">
      <c r="B14" s="2" t="s">
        <v>143</v>
      </c>
      <c r="C14" s="87" t="s">
        <v>144</v>
      </c>
      <c r="D14" s="15"/>
      <c r="E14" s="16"/>
      <c r="F14" s="17"/>
      <c r="H14" s="18"/>
      <c r="I14" s="19"/>
      <c r="J14" s="18"/>
    </row>
    <row r="15" spans="2:10" s="11" customFormat="1" ht="12" x14ac:dyDescent="0.2">
      <c r="B15" s="2" t="s">
        <v>145</v>
      </c>
      <c r="C15" s="87" t="s">
        <v>146</v>
      </c>
      <c r="D15" s="15"/>
      <c r="E15" s="16"/>
      <c r="F15" s="17"/>
    </row>
    <row r="16" spans="2:10" s="11" customFormat="1" ht="12" x14ac:dyDescent="0.2">
      <c r="B16" s="2" t="s">
        <v>147</v>
      </c>
      <c r="C16" s="87" t="s">
        <v>148</v>
      </c>
      <c r="D16" s="15"/>
      <c r="E16" s="16"/>
      <c r="F16" s="17"/>
    </row>
    <row r="17" spans="2:6" s="11" customFormat="1" ht="24" x14ac:dyDescent="0.2">
      <c r="B17" s="2" t="s">
        <v>7</v>
      </c>
      <c r="C17" s="87" t="s">
        <v>149</v>
      </c>
      <c r="D17" s="20"/>
      <c r="E17" s="21"/>
      <c r="F17" s="22"/>
    </row>
    <row r="18" spans="2:6" s="11" customFormat="1" thickBot="1" x14ac:dyDescent="0.25">
      <c r="B18" s="90"/>
      <c r="C18" s="91"/>
      <c r="D18" s="159">
        <v>0</v>
      </c>
      <c r="E18" s="160"/>
      <c r="F18" s="154">
        <f>D18*(1-E18)</f>
        <v>0</v>
      </c>
    </row>
    <row r="19" spans="2:6" s="11" customFormat="1" ht="12" x14ac:dyDescent="0.2">
      <c r="B19" s="214" t="s">
        <v>32</v>
      </c>
      <c r="C19" s="215"/>
      <c r="F19" s="27"/>
    </row>
    <row r="20" spans="2:6" s="11" customFormat="1" ht="12" x14ac:dyDescent="0.2">
      <c r="B20" s="126" t="s">
        <v>0</v>
      </c>
      <c r="C20" s="127" t="s">
        <v>150</v>
      </c>
      <c r="F20" s="27"/>
    </row>
    <row r="21" spans="2:6" s="11" customFormat="1" ht="12" x14ac:dyDescent="0.2">
      <c r="B21" s="2" t="s">
        <v>4</v>
      </c>
      <c r="C21" s="3" t="s">
        <v>151</v>
      </c>
      <c r="F21" s="27"/>
    </row>
    <row r="22" spans="2:6" s="11" customFormat="1" ht="12" x14ac:dyDescent="0.2">
      <c r="B22" s="2" t="s">
        <v>158</v>
      </c>
      <c r="C22" s="3" t="s">
        <v>152</v>
      </c>
      <c r="F22" s="27"/>
    </row>
    <row r="23" spans="2:6" s="11" customFormat="1" ht="12" x14ac:dyDescent="0.2">
      <c r="B23" s="2" t="s">
        <v>159</v>
      </c>
      <c r="C23" s="3" t="s">
        <v>153</v>
      </c>
      <c r="F23" s="27"/>
    </row>
    <row r="24" spans="2:6" s="11" customFormat="1" ht="12" x14ac:dyDescent="0.2">
      <c r="B24" s="2" t="s">
        <v>160</v>
      </c>
      <c r="C24" s="3" t="s">
        <v>154</v>
      </c>
      <c r="F24" s="27"/>
    </row>
    <row r="25" spans="2:6" s="11" customFormat="1" ht="12" x14ac:dyDescent="0.2">
      <c r="B25" s="2" t="s">
        <v>161</v>
      </c>
      <c r="C25" s="3" t="s">
        <v>155</v>
      </c>
      <c r="D25" s="16"/>
      <c r="E25" s="16"/>
      <c r="F25" s="17"/>
    </row>
    <row r="26" spans="2:6" s="11" customFormat="1" ht="12" x14ac:dyDescent="0.2">
      <c r="B26" s="3" t="s">
        <v>162</v>
      </c>
      <c r="C26" s="3" t="s">
        <v>156</v>
      </c>
      <c r="D26" s="16"/>
      <c r="E26" s="16"/>
      <c r="F26" s="17"/>
    </row>
    <row r="27" spans="2:6" s="11" customFormat="1" ht="12" x14ac:dyDescent="0.2">
      <c r="B27" s="3" t="s">
        <v>19</v>
      </c>
      <c r="C27" s="3" t="s">
        <v>157</v>
      </c>
      <c r="D27" s="16"/>
      <c r="E27" s="16"/>
      <c r="F27" s="17"/>
    </row>
    <row r="28" spans="2:6" s="11" customFormat="1" thickBot="1" x14ac:dyDescent="0.25">
      <c r="B28" s="189"/>
      <c r="C28" s="190"/>
      <c r="D28" s="159">
        <v>0</v>
      </c>
      <c r="E28" s="160"/>
      <c r="F28" s="154">
        <f>D28*(1-E28)</f>
        <v>0</v>
      </c>
    </row>
    <row r="29" spans="2:6" s="6" customFormat="1" ht="13.5" thickBot="1" x14ac:dyDescent="0.25">
      <c r="B29" s="33"/>
      <c r="C29" s="34"/>
      <c r="D29" s="7" t="s">
        <v>12</v>
      </c>
      <c r="E29" s="7"/>
      <c r="F29" s="7" t="s">
        <v>14</v>
      </c>
    </row>
    <row r="30" spans="2:6" s="11" customFormat="1" thickBot="1" x14ac:dyDescent="0.25">
      <c r="B30" s="53"/>
      <c r="C30" s="54" t="s">
        <v>134</v>
      </c>
      <c r="D30" s="55">
        <f>D28+D18</f>
        <v>0</v>
      </c>
      <c r="E30" s="56"/>
      <c r="F30" s="57">
        <f>F28+F18</f>
        <v>0</v>
      </c>
    </row>
    <row r="31" spans="2:6" s="11" customFormat="1" ht="12" x14ac:dyDescent="0.2">
      <c r="F31" s="35"/>
    </row>
    <row r="32" spans="2:6" s="9" customFormat="1" ht="15" x14ac:dyDescent="0.25">
      <c r="B32" s="10" t="s">
        <v>36</v>
      </c>
      <c r="F32" s="36"/>
    </row>
    <row r="33" spans="2:9" s="6" customFormat="1" ht="13.5" thickBot="1" x14ac:dyDescent="0.25">
      <c r="B33" s="37"/>
      <c r="C33" s="37"/>
      <c r="D33" s="7" t="s">
        <v>12</v>
      </c>
      <c r="E33" s="7" t="s">
        <v>13</v>
      </c>
      <c r="F33" s="7" t="s">
        <v>14</v>
      </c>
      <c r="G33" s="37" t="s">
        <v>37</v>
      </c>
    </row>
    <row r="34" spans="2:9" s="11" customFormat="1" ht="12" x14ac:dyDescent="0.2">
      <c r="B34" s="139" t="s">
        <v>307</v>
      </c>
      <c r="C34" s="140"/>
      <c r="D34" s="141"/>
      <c r="E34" s="142"/>
      <c r="F34" s="141"/>
      <c r="G34" s="143"/>
    </row>
    <row r="35" spans="2:9" s="11" customFormat="1" ht="27.75" customHeight="1" x14ac:dyDescent="0.2">
      <c r="B35" s="191" t="s">
        <v>336</v>
      </c>
      <c r="C35" s="192"/>
      <c r="D35" s="159">
        <v>0</v>
      </c>
      <c r="E35" s="160"/>
      <c r="F35" s="155">
        <f>D35*(1-E35)</f>
        <v>0</v>
      </c>
      <c r="G35" s="163"/>
    </row>
    <row r="36" spans="2:9" s="11" customFormat="1" ht="27.75" customHeight="1" thickBot="1" x14ac:dyDescent="0.25">
      <c r="B36" s="193" t="s">
        <v>163</v>
      </c>
      <c r="C36" s="194"/>
      <c r="D36" s="159">
        <v>0</v>
      </c>
      <c r="E36" s="160"/>
      <c r="F36" s="155">
        <f>D36*(1-E36)</f>
        <v>0</v>
      </c>
      <c r="G36" s="163"/>
    </row>
    <row r="37" spans="2:9" s="11" customFormat="1" thickBot="1" x14ac:dyDescent="0.25">
      <c r="B37" s="53"/>
      <c r="C37" s="58" t="s">
        <v>164</v>
      </c>
      <c r="D37" s="59">
        <f>SUM(D35:D36)</f>
        <v>0</v>
      </c>
      <c r="E37" s="60"/>
      <c r="F37" s="57">
        <f>SUM(F35:F36)</f>
        <v>0</v>
      </c>
      <c r="G37" s="61"/>
    </row>
    <row r="38" spans="2:9" s="6" customFormat="1" x14ac:dyDescent="0.2"/>
    <row r="39" spans="2:9" s="9" customFormat="1" ht="15" x14ac:dyDescent="0.25">
      <c r="B39" s="10" t="s">
        <v>38</v>
      </c>
    </row>
    <row r="40" spans="2:9" s="6" customFormat="1" ht="13.5" thickBot="1" x14ac:dyDescent="0.25">
      <c r="B40" s="39" t="s">
        <v>39</v>
      </c>
    </row>
    <row r="41" spans="2:9" s="6" customFormat="1" ht="16.5" thickBot="1" x14ac:dyDescent="0.25">
      <c r="B41" s="62"/>
      <c r="C41" s="63" t="s">
        <v>41</v>
      </c>
      <c r="D41" s="47" t="s">
        <v>12</v>
      </c>
      <c r="E41" s="47" t="s">
        <v>13</v>
      </c>
      <c r="F41" s="47" t="s">
        <v>14</v>
      </c>
      <c r="G41" s="64" t="s">
        <v>42</v>
      </c>
      <c r="H41" s="181"/>
      <c r="I41" s="181"/>
    </row>
    <row r="42" spans="2:9" s="11" customFormat="1" ht="14.25" customHeight="1" x14ac:dyDescent="0.2">
      <c r="B42" s="133" t="s">
        <v>165</v>
      </c>
      <c r="C42" s="134"/>
      <c r="D42" s="134"/>
      <c r="E42" s="134"/>
      <c r="F42" s="134"/>
      <c r="G42" s="135"/>
    </row>
    <row r="43" spans="2:9" s="11" customFormat="1" ht="14.25" customHeight="1" x14ac:dyDescent="0.2">
      <c r="B43" s="178" t="s">
        <v>40</v>
      </c>
      <c r="C43" s="179"/>
      <c r="D43" s="179"/>
      <c r="E43" s="179"/>
      <c r="F43" s="179"/>
      <c r="G43" s="180"/>
    </row>
    <row r="44" spans="2:9" s="11" customFormat="1" ht="12" x14ac:dyDescent="0.2">
      <c r="B44" s="2" t="s">
        <v>167</v>
      </c>
      <c r="C44" s="165"/>
      <c r="D44" s="159">
        <v>0</v>
      </c>
      <c r="E44" s="157">
        <v>0</v>
      </c>
      <c r="F44" s="155">
        <f t="shared" ref="F44:F49" si="0">D44*(1-E44)</f>
        <v>0</v>
      </c>
      <c r="G44" s="158"/>
    </row>
    <row r="45" spans="2:9" s="11" customFormat="1" ht="12" x14ac:dyDescent="0.2">
      <c r="B45" s="2" t="s">
        <v>49</v>
      </c>
      <c r="C45" s="165"/>
      <c r="D45" s="159">
        <v>0</v>
      </c>
      <c r="E45" s="157">
        <v>0</v>
      </c>
      <c r="F45" s="155">
        <f t="shared" si="0"/>
        <v>0</v>
      </c>
      <c r="G45" s="158"/>
    </row>
    <row r="46" spans="2:9" s="11" customFormat="1" ht="12" x14ac:dyDescent="0.2">
      <c r="B46" s="2" t="s">
        <v>168</v>
      </c>
      <c r="C46" s="165"/>
      <c r="D46" s="159">
        <v>0</v>
      </c>
      <c r="E46" s="157">
        <v>0</v>
      </c>
      <c r="F46" s="155">
        <f t="shared" si="0"/>
        <v>0</v>
      </c>
      <c r="G46" s="158"/>
    </row>
    <row r="47" spans="2:9" s="11" customFormat="1" ht="12" x14ac:dyDescent="0.2">
      <c r="B47" s="2" t="s">
        <v>169</v>
      </c>
      <c r="C47" s="165"/>
      <c r="D47" s="159">
        <v>0</v>
      </c>
      <c r="E47" s="157">
        <v>0</v>
      </c>
      <c r="F47" s="155">
        <f t="shared" si="0"/>
        <v>0</v>
      </c>
      <c r="G47" s="158"/>
    </row>
    <row r="48" spans="2:9" s="11" customFormat="1" ht="12" x14ac:dyDescent="0.2">
      <c r="B48" s="2" t="s">
        <v>170</v>
      </c>
      <c r="C48" s="165"/>
      <c r="D48" s="159">
        <v>0</v>
      </c>
      <c r="E48" s="157">
        <v>0</v>
      </c>
      <c r="F48" s="155">
        <f t="shared" si="0"/>
        <v>0</v>
      </c>
      <c r="G48" s="158"/>
    </row>
    <row r="49" spans="2:7" s="11" customFormat="1" thickBot="1" x14ac:dyDescent="0.25">
      <c r="B49" s="38" t="s">
        <v>171</v>
      </c>
      <c r="C49" s="165"/>
      <c r="D49" s="159">
        <v>0</v>
      </c>
      <c r="E49" s="157">
        <v>0</v>
      </c>
      <c r="F49" s="155">
        <f t="shared" si="0"/>
        <v>0</v>
      </c>
      <c r="G49" s="158"/>
    </row>
    <row r="50" spans="2:7" s="11" customFormat="1" thickBot="1" x14ac:dyDescent="0.25">
      <c r="B50" s="53"/>
      <c r="C50" s="58" t="s">
        <v>60</v>
      </c>
      <c r="D50" s="66">
        <f>SUM(D44:D49)</f>
        <v>0</v>
      </c>
      <c r="E50" s="67"/>
      <c r="F50" s="68">
        <f>SUM(F44:F49)</f>
        <v>0</v>
      </c>
      <c r="G50" s="70"/>
    </row>
    <row r="51" spans="2:7" s="11" customFormat="1" thickBot="1" x14ac:dyDescent="0.25">
      <c r="B51" s="40"/>
    </row>
    <row r="52" spans="2:7" s="11" customFormat="1" ht="15" customHeight="1" x14ac:dyDescent="0.2">
      <c r="B52" s="182" t="s">
        <v>166</v>
      </c>
      <c r="C52" s="183"/>
      <c r="D52" s="183"/>
      <c r="E52" s="183"/>
      <c r="F52" s="183"/>
      <c r="G52" s="184"/>
    </row>
    <row r="53" spans="2:7" s="11" customFormat="1" ht="15.75" customHeight="1" x14ac:dyDescent="0.2">
      <c r="B53" s="178" t="s">
        <v>40</v>
      </c>
      <c r="C53" s="179"/>
      <c r="D53" s="179"/>
      <c r="E53" s="179"/>
      <c r="F53" s="179"/>
      <c r="G53" s="180"/>
    </row>
    <row r="54" spans="2:7" s="11" customFormat="1" ht="12" x14ac:dyDescent="0.2">
      <c r="B54" s="2" t="s">
        <v>172</v>
      </c>
      <c r="C54" s="165"/>
      <c r="D54" s="159">
        <v>0</v>
      </c>
      <c r="E54" s="157">
        <v>0</v>
      </c>
      <c r="F54" s="155">
        <f t="shared" ref="F54:F59" si="1">D54*(1-E54)</f>
        <v>0</v>
      </c>
      <c r="G54" s="158"/>
    </row>
    <row r="55" spans="2:7" s="11" customFormat="1" ht="12" x14ac:dyDescent="0.2">
      <c r="B55" s="2" t="s">
        <v>173</v>
      </c>
      <c r="C55" s="165"/>
      <c r="D55" s="159">
        <v>0</v>
      </c>
      <c r="E55" s="157">
        <v>0</v>
      </c>
      <c r="F55" s="155">
        <f t="shared" si="1"/>
        <v>0</v>
      </c>
      <c r="G55" s="158"/>
    </row>
    <row r="56" spans="2:7" s="11" customFormat="1" ht="12" x14ac:dyDescent="0.2">
      <c r="B56" s="2" t="s">
        <v>174</v>
      </c>
      <c r="C56" s="165"/>
      <c r="D56" s="159">
        <v>0</v>
      </c>
      <c r="E56" s="157">
        <v>0</v>
      </c>
      <c r="F56" s="155">
        <f t="shared" si="1"/>
        <v>0</v>
      </c>
      <c r="G56" s="158"/>
    </row>
    <row r="57" spans="2:7" s="11" customFormat="1" ht="12" x14ac:dyDescent="0.2">
      <c r="B57" s="2" t="s">
        <v>54</v>
      </c>
      <c r="C57" s="165"/>
      <c r="D57" s="159">
        <v>0</v>
      </c>
      <c r="E57" s="157">
        <v>0</v>
      </c>
      <c r="F57" s="155">
        <f t="shared" si="1"/>
        <v>0</v>
      </c>
      <c r="G57" s="158"/>
    </row>
    <row r="58" spans="2:7" s="11" customFormat="1" ht="12" x14ac:dyDescent="0.2">
      <c r="B58" s="2" t="s">
        <v>175</v>
      </c>
      <c r="C58" s="165"/>
      <c r="D58" s="159">
        <v>0</v>
      </c>
      <c r="E58" s="157">
        <v>0</v>
      </c>
      <c r="F58" s="155">
        <f t="shared" si="1"/>
        <v>0</v>
      </c>
      <c r="G58" s="158"/>
    </row>
    <row r="59" spans="2:7" s="11" customFormat="1" thickBot="1" x14ac:dyDescent="0.25">
      <c r="B59" s="38" t="s">
        <v>176</v>
      </c>
      <c r="C59" s="165"/>
      <c r="D59" s="159">
        <v>0</v>
      </c>
      <c r="E59" s="157">
        <v>0</v>
      </c>
      <c r="F59" s="155">
        <f t="shared" si="1"/>
        <v>0</v>
      </c>
      <c r="G59" s="158"/>
    </row>
    <row r="60" spans="2:7" s="11" customFormat="1" thickBot="1" x14ac:dyDescent="0.25">
      <c r="B60" s="82"/>
      <c r="C60" s="93" t="s">
        <v>61</v>
      </c>
      <c r="D60" s="94">
        <f>SUM(D54:D58)</f>
        <v>0</v>
      </c>
      <c r="E60" s="79"/>
      <c r="F60" s="80">
        <f>SUM(F54:F58)</f>
        <v>0</v>
      </c>
      <c r="G60" s="81"/>
    </row>
    <row r="61" spans="2:7" s="6" customFormat="1" ht="15.75" thickBot="1" x14ac:dyDescent="0.25">
      <c r="B61" s="42"/>
      <c r="C61" s="43"/>
      <c r="D61" s="7" t="s">
        <v>12</v>
      </c>
      <c r="E61" s="7" t="s">
        <v>13</v>
      </c>
      <c r="F61" s="7" t="s">
        <v>14</v>
      </c>
      <c r="G61" s="44"/>
    </row>
    <row r="62" spans="2:7" s="11" customFormat="1" thickBot="1" x14ac:dyDescent="0.25">
      <c r="B62" s="53"/>
      <c r="C62" s="58" t="s">
        <v>308</v>
      </c>
      <c r="D62" s="59">
        <f>D60+D50</f>
        <v>0</v>
      </c>
      <c r="E62" s="60"/>
      <c r="F62" s="57">
        <f>F60+F50</f>
        <v>0</v>
      </c>
      <c r="G62" s="61"/>
    </row>
    <row r="63" spans="2:7" s="11" customFormat="1" thickBot="1" x14ac:dyDescent="0.25">
      <c r="B63" s="45"/>
      <c r="C63" s="46"/>
    </row>
    <row r="64" spans="2:7" s="6" customFormat="1" ht="13.5" thickBot="1" x14ac:dyDescent="0.25">
      <c r="B64" s="136" t="s">
        <v>64</v>
      </c>
      <c r="C64" s="137"/>
      <c r="D64" s="137"/>
      <c r="E64" s="137"/>
      <c r="F64" s="138" t="s">
        <v>14</v>
      </c>
    </row>
    <row r="65" spans="2:6" s="6" customFormat="1" x14ac:dyDescent="0.2">
      <c r="B65" s="49" t="s">
        <v>35</v>
      </c>
      <c r="F65" s="50">
        <f>F30</f>
        <v>0</v>
      </c>
    </row>
    <row r="66" spans="2:6" s="6" customFormat="1" x14ac:dyDescent="0.2">
      <c r="B66" s="49" t="s">
        <v>36</v>
      </c>
      <c r="F66" s="50">
        <f>F37</f>
        <v>0</v>
      </c>
    </row>
    <row r="67" spans="2:6" s="6" customFormat="1" ht="13.5" thickBot="1" x14ac:dyDescent="0.25">
      <c r="B67" s="49" t="s">
        <v>38</v>
      </c>
      <c r="F67" s="50">
        <f>F62</f>
        <v>0</v>
      </c>
    </row>
    <row r="68" spans="2:6" s="6" customFormat="1" ht="16.5" thickBot="1" x14ac:dyDescent="0.3">
      <c r="B68" s="71" t="s">
        <v>65</v>
      </c>
      <c r="C68" s="72"/>
      <c r="D68" s="72"/>
      <c r="E68" s="72"/>
      <c r="F68" s="73">
        <f>F65+F66+F67</f>
        <v>0</v>
      </c>
    </row>
    <row r="69" spans="2:6" s="6" customFormat="1" x14ac:dyDescent="0.2"/>
    <row r="70" spans="2:6" s="6" customFormat="1" x14ac:dyDescent="0.2"/>
    <row r="71" spans="2:6" s="6" customFormat="1" x14ac:dyDescent="0.2"/>
    <row r="72" spans="2:6" s="6" customFormat="1" x14ac:dyDescent="0.2"/>
    <row r="73" spans="2:6" s="6" customFormat="1" x14ac:dyDescent="0.2"/>
    <row r="74" spans="2:6" s="6" customFormat="1" x14ac:dyDescent="0.2"/>
    <row r="75" spans="2:6" s="6" customFormat="1" x14ac:dyDescent="0.2"/>
    <row r="76" spans="2:6" s="6" customFormat="1" x14ac:dyDescent="0.2"/>
    <row r="77" spans="2:6" s="6" customFormat="1" x14ac:dyDescent="0.2"/>
    <row r="78" spans="2:6" s="6" customFormat="1" x14ac:dyDescent="0.2"/>
    <row r="79" spans="2:6" s="6" customFormat="1" x14ac:dyDescent="0.2"/>
    <row r="80" spans="2:6"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sheetData>
  <sheetProtection algorithmName="SHA-512" hashValue="uj9QM89thhxxhMKhLsdpRzMcy/D601HK38QeEZj/jwsEf0hq4dSkxrQkTtm1KPx2Mz7CcfgpNy8BB6Y2mYWjVA==" saltValue="J7UdGxFp1dibxTFutbYccA==" spinCount="100000" sheet="1" objects="1" scenarios="1"/>
  <protectedRanges>
    <protectedRange sqref="D18:F18" name="Bereik1_2"/>
    <protectedRange sqref="D28:F28" name="Bereik1_2_1"/>
    <protectedRange sqref="D35:G35" name="Bereik1_5"/>
    <protectedRange sqref="D36:G36" name="Bereik1_5_1"/>
    <protectedRange sqref="C44:G44" name="Bereik1_8"/>
    <protectedRange sqref="C45:G45" name="Bereik1_8_1"/>
    <protectedRange sqref="C46:G46" name="Bereik1_8_2"/>
    <protectedRange sqref="C47:G47" name="Bereik1_8_3"/>
    <protectedRange sqref="C48:G48" name="Bereik1_8_4"/>
    <protectedRange sqref="C49:G49" name="Bereik1_8_5"/>
    <protectedRange sqref="C54:G54" name="Bereik1_8_6"/>
    <protectedRange sqref="C55:G55" name="Bereik1_8_7"/>
    <protectedRange sqref="C56:G56" name="Bereik1_8_8"/>
    <protectedRange sqref="C57:G57" name="Bereik1_8_9"/>
    <protectedRange sqref="C58:G58" name="Bereik1_8_10"/>
    <protectedRange sqref="C59:G59" name="Bereik1_8_11"/>
  </protectedRanges>
  <mergeCells count="9">
    <mergeCell ref="H41:I41"/>
    <mergeCell ref="B52:G52"/>
    <mergeCell ref="B4:F4"/>
    <mergeCell ref="B19:C19"/>
    <mergeCell ref="B28:C28"/>
    <mergeCell ref="B43:G43"/>
    <mergeCell ref="B53:G53"/>
    <mergeCell ref="B35:C35"/>
    <mergeCell ref="B36:C36"/>
  </mergeCells>
  <pageMargins left="0.25" right="0.25" top="0.75" bottom="0.75" header="0.3" footer="0.3"/>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CE88-9ED2-4CAA-9973-AD0817A969FD}">
  <sheetPr>
    <pageSetUpPr fitToPage="1"/>
  </sheetPr>
  <dimension ref="A1:BS444"/>
  <sheetViews>
    <sheetView zoomScaleNormal="100" workbookViewId="0">
      <selection activeCell="B2" sqref="B2"/>
    </sheetView>
  </sheetViews>
  <sheetFormatPr defaultColWidth="9.140625" defaultRowHeight="12.75" x14ac:dyDescent="0.2"/>
  <cols>
    <col min="1" max="1" width="3.28515625" style="6" customWidth="1"/>
    <col min="2" max="2" width="47.42578125" style="6" customWidth="1"/>
    <col min="3" max="3" width="59.5703125" style="6" bestFit="1" customWidth="1"/>
    <col min="4" max="4" width="13" style="6" customWidth="1"/>
    <col min="5" max="5" width="13.42578125" style="6" customWidth="1"/>
    <col min="6" max="6" width="16.28515625" style="6" customWidth="1"/>
    <col min="7" max="7" width="29.28515625" style="6" bestFit="1" customWidth="1"/>
    <col min="8" max="71" width="9.140625" style="6"/>
    <col min="72" max="16384" width="9.140625" style="1"/>
  </cols>
  <sheetData>
    <row r="1" spans="2:10" s="6" customFormat="1" x14ac:dyDescent="0.2"/>
    <row r="2" spans="2:10" s="118" customFormat="1" ht="15.75" x14ac:dyDescent="0.25">
      <c r="B2" s="172" t="s">
        <v>177</v>
      </c>
      <c r="C2" s="173"/>
      <c r="D2" s="173"/>
      <c r="E2" s="173"/>
      <c r="F2" s="173"/>
    </row>
    <row r="3" spans="2:10" s="6" customFormat="1" x14ac:dyDescent="0.2">
      <c r="B3" s="7"/>
    </row>
    <row r="4" spans="2:10" s="6" customFormat="1" ht="24" customHeight="1" x14ac:dyDescent="0.2">
      <c r="B4" s="185" t="s">
        <v>304</v>
      </c>
      <c r="C4" s="186"/>
      <c r="D4" s="186"/>
      <c r="E4" s="186"/>
      <c r="F4" s="186"/>
    </row>
    <row r="5" spans="2:10" s="6" customFormat="1" x14ac:dyDescent="0.2">
      <c r="B5" s="171" t="s">
        <v>297</v>
      </c>
      <c r="C5" s="170"/>
      <c r="D5" s="170"/>
      <c r="E5" s="170"/>
      <c r="F5" s="170"/>
    </row>
    <row r="6" spans="2:10" s="6" customFormat="1" x14ac:dyDescent="0.2">
      <c r="B6" s="8"/>
    </row>
    <row r="7" spans="2:10" s="9" customFormat="1" ht="15.75" thickBot="1" x14ac:dyDescent="0.3">
      <c r="B7" s="10" t="s">
        <v>35</v>
      </c>
    </row>
    <row r="8" spans="2:10" s="6" customFormat="1" ht="13.5" customHeight="1" thickBot="1" x14ac:dyDescent="0.25">
      <c r="B8" s="88"/>
      <c r="C8" s="89"/>
      <c r="D8" s="84" t="s">
        <v>12</v>
      </c>
      <c r="E8" s="84" t="s">
        <v>13</v>
      </c>
      <c r="F8" s="85" t="s">
        <v>14</v>
      </c>
    </row>
    <row r="9" spans="2:10" s="11" customFormat="1" ht="12" x14ac:dyDescent="0.2">
      <c r="B9" s="74" t="s">
        <v>11</v>
      </c>
      <c r="C9" s="86"/>
      <c r="D9" s="12"/>
      <c r="E9" s="13"/>
      <c r="F9" s="14"/>
    </row>
    <row r="10" spans="2:10" s="11" customFormat="1" ht="12" x14ac:dyDescent="0.2">
      <c r="B10" s="124" t="s">
        <v>0</v>
      </c>
      <c r="C10" s="144" t="s">
        <v>313</v>
      </c>
      <c r="D10" s="15"/>
      <c r="E10" s="16"/>
      <c r="F10" s="17"/>
    </row>
    <row r="11" spans="2:10" s="11" customFormat="1" ht="12" x14ac:dyDescent="0.2">
      <c r="B11" s="2" t="s">
        <v>93</v>
      </c>
      <c r="C11" s="87" t="s">
        <v>191</v>
      </c>
      <c r="D11" s="15"/>
      <c r="E11" s="16"/>
      <c r="F11" s="17"/>
    </row>
    <row r="12" spans="2:10" s="11" customFormat="1" ht="12" x14ac:dyDescent="0.2">
      <c r="B12" s="2" t="s">
        <v>180</v>
      </c>
      <c r="C12" s="87" t="s">
        <v>182</v>
      </c>
      <c r="D12" s="83"/>
      <c r="E12" s="16"/>
      <c r="F12" s="17"/>
    </row>
    <row r="13" spans="2:10" s="11" customFormat="1" ht="12" x14ac:dyDescent="0.2">
      <c r="B13" s="2" t="s">
        <v>181</v>
      </c>
      <c r="C13" s="87" t="s">
        <v>183</v>
      </c>
      <c r="D13" s="15"/>
      <c r="E13" s="16"/>
      <c r="F13" s="17"/>
    </row>
    <row r="14" spans="2:10" s="11" customFormat="1" ht="24" x14ac:dyDescent="0.2">
      <c r="B14" s="2" t="s">
        <v>147</v>
      </c>
      <c r="C14" s="87" t="s">
        <v>312</v>
      </c>
      <c r="D14" s="15"/>
      <c r="E14" s="16"/>
      <c r="F14" s="17"/>
      <c r="H14" s="18"/>
      <c r="I14" s="19"/>
      <c r="J14" s="18"/>
    </row>
    <row r="15" spans="2:10" s="11" customFormat="1" thickBot="1" x14ac:dyDescent="0.25">
      <c r="B15" s="95"/>
      <c r="C15" s="96"/>
      <c r="D15" s="159">
        <v>0</v>
      </c>
      <c r="E15" s="160"/>
      <c r="F15" s="154">
        <f>D15*(1-E15)</f>
        <v>0</v>
      </c>
    </row>
    <row r="16" spans="2:10" s="11" customFormat="1" ht="12" x14ac:dyDescent="0.2">
      <c r="B16" s="187" t="s">
        <v>32</v>
      </c>
      <c r="C16" s="188"/>
      <c r="D16" s="25"/>
      <c r="E16" s="25"/>
      <c r="F16" s="26"/>
    </row>
    <row r="17" spans="2:7" s="11" customFormat="1" ht="12" x14ac:dyDescent="0.2">
      <c r="B17" s="126" t="s">
        <v>0</v>
      </c>
      <c r="C17" s="127" t="s">
        <v>179</v>
      </c>
      <c r="F17" s="27"/>
    </row>
    <row r="18" spans="2:7" s="11" customFormat="1" ht="12" x14ac:dyDescent="0.2">
      <c r="B18" s="2" t="s">
        <v>93</v>
      </c>
      <c r="C18" s="3" t="s">
        <v>186</v>
      </c>
      <c r="F18" s="27"/>
    </row>
    <row r="19" spans="2:7" s="11" customFormat="1" ht="12" x14ac:dyDescent="0.2">
      <c r="B19" s="2" t="s">
        <v>180</v>
      </c>
      <c r="C19" s="3" t="s">
        <v>187</v>
      </c>
      <c r="F19" s="27"/>
    </row>
    <row r="20" spans="2:7" s="11" customFormat="1" ht="12" x14ac:dyDescent="0.2">
      <c r="B20" s="2" t="s">
        <v>184</v>
      </c>
      <c r="C20" s="3" t="s">
        <v>188</v>
      </c>
      <c r="F20" s="27"/>
    </row>
    <row r="21" spans="2:7" s="11" customFormat="1" ht="12" x14ac:dyDescent="0.2">
      <c r="B21" s="2" t="s">
        <v>185</v>
      </c>
      <c r="C21" s="3" t="s">
        <v>189</v>
      </c>
      <c r="F21" s="27"/>
    </row>
    <row r="22" spans="2:7" s="11" customFormat="1" ht="12" x14ac:dyDescent="0.2">
      <c r="B22" s="2" t="s">
        <v>181</v>
      </c>
      <c r="C22" s="3" t="s">
        <v>190</v>
      </c>
      <c r="D22" s="16"/>
      <c r="E22" s="16"/>
      <c r="F22" s="17"/>
    </row>
    <row r="23" spans="2:7" s="11" customFormat="1" ht="24" x14ac:dyDescent="0.2">
      <c r="B23" s="2" t="s">
        <v>147</v>
      </c>
      <c r="C23" s="3" t="s">
        <v>314</v>
      </c>
      <c r="D23" s="16"/>
      <c r="E23" s="16"/>
      <c r="F23" s="17"/>
    </row>
    <row r="24" spans="2:7" s="11" customFormat="1" thickBot="1" x14ac:dyDescent="0.25">
      <c r="B24" s="189"/>
      <c r="C24" s="190"/>
      <c r="D24" s="159">
        <v>0</v>
      </c>
      <c r="E24" s="160"/>
      <c r="F24" s="154">
        <f>D24*(1-E24)</f>
        <v>0</v>
      </c>
    </row>
    <row r="25" spans="2:7" s="6" customFormat="1" ht="13.5" thickBot="1" x14ac:dyDescent="0.25">
      <c r="B25" s="33"/>
      <c r="C25" s="34"/>
      <c r="D25" s="7" t="s">
        <v>12</v>
      </c>
      <c r="E25" s="7"/>
      <c r="F25" s="7" t="s">
        <v>14</v>
      </c>
    </row>
    <row r="26" spans="2:7" s="11" customFormat="1" thickBot="1" x14ac:dyDescent="0.25">
      <c r="B26" s="53"/>
      <c r="C26" s="54" t="s">
        <v>178</v>
      </c>
      <c r="D26" s="55">
        <f>D24+D15</f>
        <v>0</v>
      </c>
      <c r="E26" s="56"/>
      <c r="F26" s="57">
        <f>F24+F15</f>
        <v>0</v>
      </c>
    </row>
    <row r="27" spans="2:7" s="11" customFormat="1" ht="12" x14ac:dyDescent="0.2">
      <c r="F27" s="35"/>
    </row>
    <row r="28" spans="2:7" s="9" customFormat="1" ht="15" x14ac:dyDescent="0.25">
      <c r="B28" s="10" t="s">
        <v>36</v>
      </c>
      <c r="F28" s="36"/>
    </row>
    <row r="29" spans="2:7" s="6" customFormat="1" ht="13.5" thickBot="1" x14ac:dyDescent="0.25">
      <c r="B29" s="37"/>
      <c r="C29" s="37"/>
      <c r="D29" s="7" t="s">
        <v>12</v>
      </c>
      <c r="E29" s="7" t="s">
        <v>13</v>
      </c>
      <c r="F29" s="7" t="s">
        <v>14</v>
      </c>
      <c r="G29" s="37" t="s">
        <v>37</v>
      </c>
    </row>
    <row r="30" spans="2:7" s="11" customFormat="1" ht="12" x14ac:dyDescent="0.2">
      <c r="B30" s="139" t="s">
        <v>303</v>
      </c>
      <c r="C30" s="140"/>
      <c r="D30" s="141"/>
      <c r="E30" s="142"/>
      <c r="F30" s="141"/>
      <c r="G30" s="143"/>
    </row>
    <row r="31" spans="2:7" s="11" customFormat="1" ht="27.75" customHeight="1" x14ac:dyDescent="0.2">
      <c r="B31" s="191" t="s">
        <v>321</v>
      </c>
      <c r="C31" s="192"/>
      <c r="D31" s="159">
        <v>0</v>
      </c>
      <c r="E31" s="160"/>
      <c r="F31" s="155">
        <f>D31*(1-E31)</f>
        <v>0</v>
      </c>
      <c r="G31" s="163"/>
    </row>
    <row r="32" spans="2:7" s="11" customFormat="1" ht="27.75" customHeight="1" thickBot="1" x14ac:dyDescent="0.25">
      <c r="B32" s="193" t="s">
        <v>83</v>
      </c>
      <c r="C32" s="194"/>
      <c r="D32" s="159">
        <v>0</v>
      </c>
      <c r="E32" s="160"/>
      <c r="F32" s="155">
        <f>D32*(1-E32)</f>
        <v>0</v>
      </c>
      <c r="G32" s="163"/>
    </row>
    <row r="33" spans="2:9" s="11" customFormat="1" thickBot="1" x14ac:dyDescent="0.25">
      <c r="B33" s="53"/>
      <c r="C33" s="58" t="s">
        <v>192</v>
      </c>
      <c r="D33" s="59">
        <f>SUM(D31:D32)</f>
        <v>0</v>
      </c>
      <c r="E33" s="60"/>
      <c r="F33" s="57">
        <f>SUM(F31:F32)</f>
        <v>0</v>
      </c>
      <c r="G33" s="61"/>
    </row>
    <row r="34" spans="2:9" s="6" customFormat="1" x14ac:dyDescent="0.2"/>
    <row r="35" spans="2:9" s="9" customFormat="1" ht="15" x14ac:dyDescent="0.25">
      <c r="B35" s="10" t="s">
        <v>38</v>
      </c>
    </row>
    <row r="36" spans="2:9" s="6" customFormat="1" ht="13.5" thickBot="1" x14ac:dyDescent="0.25">
      <c r="B36" s="39" t="s">
        <v>39</v>
      </c>
    </row>
    <row r="37" spans="2:9" s="6" customFormat="1" ht="16.5" thickBot="1" x14ac:dyDescent="0.25">
      <c r="B37" s="62"/>
      <c r="C37" s="63" t="s">
        <v>41</v>
      </c>
      <c r="D37" s="47" t="s">
        <v>12</v>
      </c>
      <c r="E37" s="47" t="s">
        <v>13</v>
      </c>
      <c r="F37" s="47" t="s">
        <v>14</v>
      </c>
      <c r="G37" s="64" t="s">
        <v>42</v>
      </c>
      <c r="H37" s="181"/>
      <c r="I37" s="181"/>
    </row>
    <row r="38" spans="2:9" s="11" customFormat="1" ht="14.25" customHeight="1" x14ac:dyDescent="0.2">
      <c r="B38" s="133" t="s">
        <v>193</v>
      </c>
      <c r="C38" s="134"/>
      <c r="D38" s="134"/>
      <c r="E38" s="134"/>
      <c r="F38" s="134"/>
      <c r="G38" s="135"/>
    </row>
    <row r="39" spans="2:9" s="11" customFormat="1" ht="14.25" customHeight="1" x14ac:dyDescent="0.2">
      <c r="B39" s="178" t="s">
        <v>40</v>
      </c>
      <c r="C39" s="179"/>
      <c r="D39" s="179"/>
      <c r="E39" s="179"/>
      <c r="F39" s="179"/>
      <c r="G39" s="180"/>
    </row>
    <row r="40" spans="2:9" s="11" customFormat="1" ht="12" x14ac:dyDescent="0.2">
      <c r="B40" s="2" t="s">
        <v>194</v>
      </c>
      <c r="C40" s="165"/>
      <c r="D40" s="159">
        <v>0</v>
      </c>
      <c r="E40" s="157">
        <v>0</v>
      </c>
      <c r="F40" s="155">
        <f t="shared" ref="F40:F45" si="0">D40*(1-E40)</f>
        <v>0</v>
      </c>
      <c r="G40" s="158"/>
    </row>
    <row r="41" spans="2:9" s="11" customFormat="1" ht="12" x14ac:dyDescent="0.2">
      <c r="B41" s="2" t="s">
        <v>195</v>
      </c>
      <c r="C41" s="165"/>
      <c r="D41" s="159">
        <v>0</v>
      </c>
      <c r="E41" s="157">
        <v>0</v>
      </c>
      <c r="F41" s="155">
        <f t="shared" si="0"/>
        <v>0</v>
      </c>
      <c r="G41" s="158"/>
    </row>
    <row r="42" spans="2:9" s="11" customFormat="1" ht="12" x14ac:dyDescent="0.2">
      <c r="B42" s="2" t="s">
        <v>49</v>
      </c>
      <c r="C42" s="165"/>
      <c r="D42" s="159">
        <v>0</v>
      </c>
      <c r="E42" s="157">
        <v>0</v>
      </c>
      <c r="F42" s="155">
        <f t="shared" si="0"/>
        <v>0</v>
      </c>
      <c r="G42" s="158"/>
    </row>
    <row r="43" spans="2:9" s="11" customFormat="1" ht="12" x14ac:dyDescent="0.2">
      <c r="B43" s="2" t="s">
        <v>196</v>
      </c>
      <c r="C43" s="165"/>
      <c r="D43" s="159">
        <v>0</v>
      </c>
      <c r="E43" s="157">
        <v>0</v>
      </c>
      <c r="F43" s="155">
        <f t="shared" si="0"/>
        <v>0</v>
      </c>
      <c r="G43" s="158"/>
    </row>
    <row r="44" spans="2:9" s="11" customFormat="1" ht="12" x14ac:dyDescent="0.2">
      <c r="B44" s="2" t="s">
        <v>197</v>
      </c>
      <c r="C44" s="165"/>
      <c r="D44" s="159">
        <v>0</v>
      </c>
      <c r="E44" s="157">
        <v>0</v>
      </c>
      <c r="F44" s="155">
        <f t="shared" si="0"/>
        <v>0</v>
      </c>
      <c r="G44" s="158"/>
    </row>
    <row r="45" spans="2:9" s="11" customFormat="1" thickBot="1" x14ac:dyDescent="0.25">
      <c r="B45" s="38" t="s">
        <v>198</v>
      </c>
      <c r="C45" s="165"/>
      <c r="D45" s="159">
        <v>0</v>
      </c>
      <c r="E45" s="157">
        <v>0</v>
      </c>
      <c r="F45" s="155">
        <f t="shared" si="0"/>
        <v>0</v>
      </c>
      <c r="G45" s="158"/>
    </row>
    <row r="46" spans="2:9" s="11" customFormat="1" thickBot="1" x14ac:dyDescent="0.25">
      <c r="B46" s="53"/>
      <c r="C46" s="58" t="s">
        <v>60</v>
      </c>
      <c r="D46" s="66">
        <f>SUM(D40:D45)</f>
        <v>0</v>
      </c>
      <c r="E46" s="67"/>
      <c r="F46" s="68">
        <f>SUM(F40:F45)</f>
        <v>0</v>
      </c>
      <c r="G46" s="70"/>
    </row>
    <row r="47" spans="2:9" s="11" customFormat="1" thickBot="1" x14ac:dyDescent="0.25">
      <c r="B47" s="40"/>
    </row>
    <row r="48" spans="2:9" s="11" customFormat="1" ht="15" customHeight="1" x14ac:dyDescent="0.2">
      <c r="B48" s="182" t="s">
        <v>199</v>
      </c>
      <c r="C48" s="183"/>
      <c r="D48" s="183"/>
      <c r="E48" s="183"/>
      <c r="F48" s="183"/>
      <c r="G48" s="184"/>
    </row>
    <row r="49" spans="2:7" s="11" customFormat="1" ht="15.75" customHeight="1" x14ac:dyDescent="0.2">
      <c r="B49" s="178" t="s">
        <v>40</v>
      </c>
      <c r="C49" s="179"/>
      <c r="D49" s="179"/>
      <c r="E49" s="179"/>
      <c r="F49" s="179"/>
      <c r="G49" s="180"/>
    </row>
    <row r="50" spans="2:7" s="11" customFormat="1" ht="12" x14ac:dyDescent="0.2">
      <c r="B50" s="2" t="s">
        <v>195</v>
      </c>
      <c r="C50" s="165"/>
      <c r="D50" s="159">
        <v>0</v>
      </c>
      <c r="E50" s="157">
        <v>0</v>
      </c>
      <c r="F50" s="155">
        <f t="shared" ref="F50:F55" si="1">D50*(1-E50)</f>
        <v>0</v>
      </c>
      <c r="G50" s="158"/>
    </row>
    <row r="51" spans="2:7" s="11" customFormat="1" ht="12" x14ac:dyDescent="0.2">
      <c r="B51" s="2" t="s">
        <v>49</v>
      </c>
      <c r="C51" s="165"/>
      <c r="D51" s="159">
        <v>0</v>
      </c>
      <c r="E51" s="157">
        <v>0</v>
      </c>
      <c r="F51" s="155">
        <f t="shared" si="1"/>
        <v>0</v>
      </c>
      <c r="G51" s="158"/>
    </row>
    <row r="52" spans="2:7" s="11" customFormat="1" ht="12" x14ac:dyDescent="0.2">
      <c r="B52" s="2" t="s">
        <v>200</v>
      </c>
      <c r="C52" s="165"/>
      <c r="D52" s="159">
        <v>0</v>
      </c>
      <c r="E52" s="157">
        <v>0</v>
      </c>
      <c r="F52" s="155">
        <f t="shared" si="1"/>
        <v>0</v>
      </c>
      <c r="G52" s="158"/>
    </row>
    <row r="53" spans="2:7" s="11" customFormat="1" ht="12" x14ac:dyDescent="0.2">
      <c r="B53" s="2" t="s">
        <v>201</v>
      </c>
      <c r="C53" s="165"/>
      <c r="D53" s="159">
        <v>0</v>
      </c>
      <c r="E53" s="157">
        <v>0</v>
      </c>
      <c r="F53" s="155">
        <f t="shared" si="1"/>
        <v>0</v>
      </c>
      <c r="G53" s="158"/>
    </row>
    <row r="54" spans="2:7" s="11" customFormat="1" ht="12" x14ac:dyDescent="0.2">
      <c r="B54" s="2" t="s">
        <v>202</v>
      </c>
      <c r="C54" s="165"/>
      <c r="D54" s="159">
        <v>0</v>
      </c>
      <c r="E54" s="157">
        <v>0</v>
      </c>
      <c r="F54" s="155">
        <f t="shared" si="1"/>
        <v>0</v>
      </c>
      <c r="G54" s="158"/>
    </row>
    <row r="55" spans="2:7" s="11" customFormat="1" thickBot="1" x14ac:dyDescent="0.25">
      <c r="B55" s="38" t="s">
        <v>203</v>
      </c>
      <c r="C55" s="165"/>
      <c r="D55" s="159">
        <v>0</v>
      </c>
      <c r="E55" s="157">
        <v>0</v>
      </c>
      <c r="F55" s="155">
        <f t="shared" si="1"/>
        <v>0</v>
      </c>
      <c r="G55" s="158"/>
    </row>
    <row r="56" spans="2:7" s="11" customFormat="1" thickBot="1" x14ac:dyDescent="0.25">
      <c r="B56" s="82"/>
      <c r="C56" s="93" t="s">
        <v>61</v>
      </c>
      <c r="D56" s="94">
        <f>SUM(D50:D54)</f>
        <v>0</v>
      </c>
      <c r="E56" s="79"/>
      <c r="F56" s="80">
        <f>SUM(F50:F54)</f>
        <v>0</v>
      </c>
      <c r="G56" s="81"/>
    </row>
    <row r="57" spans="2:7" s="6" customFormat="1" ht="15.75" thickBot="1" x14ac:dyDescent="0.25">
      <c r="B57" s="42"/>
      <c r="C57" s="43"/>
      <c r="D57" s="7" t="s">
        <v>12</v>
      </c>
      <c r="E57" s="7" t="s">
        <v>13</v>
      </c>
      <c r="F57" s="7" t="s">
        <v>14</v>
      </c>
      <c r="G57" s="44"/>
    </row>
    <row r="58" spans="2:7" s="11" customFormat="1" thickBot="1" x14ac:dyDescent="0.25">
      <c r="B58" s="53"/>
      <c r="C58" s="58" t="s">
        <v>204</v>
      </c>
      <c r="D58" s="59">
        <f>D56+D46</f>
        <v>0</v>
      </c>
      <c r="E58" s="60"/>
      <c r="F58" s="57">
        <f>F56+F46</f>
        <v>0</v>
      </c>
      <c r="G58" s="61"/>
    </row>
    <row r="59" spans="2:7" s="11" customFormat="1" thickBot="1" x14ac:dyDescent="0.25">
      <c r="B59" s="45"/>
      <c r="C59" s="46"/>
    </row>
    <row r="60" spans="2:7" s="6" customFormat="1" ht="13.5" thickBot="1" x14ac:dyDescent="0.25">
      <c r="B60" s="136" t="s">
        <v>64</v>
      </c>
      <c r="C60" s="137"/>
      <c r="D60" s="137"/>
      <c r="E60" s="137"/>
      <c r="F60" s="138" t="s">
        <v>14</v>
      </c>
    </row>
    <row r="61" spans="2:7" s="6" customFormat="1" x14ac:dyDescent="0.2">
      <c r="B61" s="49" t="s">
        <v>35</v>
      </c>
      <c r="F61" s="50">
        <f>F26</f>
        <v>0</v>
      </c>
    </row>
    <row r="62" spans="2:7" s="6" customFormat="1" x14ac:dyDescent="0.2">
      <c r="B62" s="49" t="s">
        <v>36</v>
      </c>
      <c r="F62" s="50">
        <f>F33</f>
        <v>0</v>
      </c>
    </row>
    <row r="63" spans="2:7" s="6" customFormat="1" ht="13.5" thickBot="1" x14ac:dyDescent="0.25">
      <c r="B63" s="49" t="s">
        <v>38</v>
      </c>
      <c r="F63" s="50">
        <f>F58</f>
        <v>0</v>
      </c>
    </row>
    <row r="64" spans="2:7" s="6" customFormat="1" ht="16.5" thickBot="1" x14ac:dyDescent="0.3">
      <c r="B64" s="71" t="s">
        <v>65</v>
      </c>
      <c r="C64" s="72"/>
      <c r="D64" s="72"/>
      <c r="E64" s="72"/>
      <c r="F64" s="73">
        <f>F61+F62+F63</f>
        <v>0</v>
      </c>
    </row>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sheetData>
  <sheetProtection algorithmName="SHA-512" hashValue="agXZqkvaRWwzETrjHr+5698jTI98JJYEgwhglfSLY9GDAlx2PIiNurVHbUN5I8U7EjuzuSRa5/OtgcBQaTyo0g==" saltValue="yf9sIvj7TIzuf1gx5DN+pA==" spinCount="100000" sheet="1" objects="1" scenarios="1"/>
  <protectedRanges>
    <protectedRange sqref="C50:G55 C40:G45" name="Bereik1_8"/>
    <protectedRange sqref="D31:G31" name="Bereik1_5"/>
    <protectedRange sqref="D32:G32" name="Bereik1_5_1"/>
    <protectedRange sqref="D24:F24" name="Bereik1_2_1"/>
    <protectedRange sqref="D15:F15" name="Bereik1_2_1_1"/>
  </protectedRanges>
  <mergeCells count="9">
    <mergeCell ref="B49:G49"/>
    <mergeCell ref="H37:I37"/>
    <mergeCell ref="B48:G48"/>
    <mergeCell ref="B4:F4"/>
    <mergeCell ref="B16:C16"/>
    <mergeCell ref="B24:C24"/>
    <mergeCell ref="B31:C31"/>
    <mergeCell ref="B32:C32"/>
    <mergeCell ref="B39:G39"/>
  </mergeCells>
  <pageMargins left="0.25" right="0.25" top="0.75" bottom="0.75" header="0.3" footer="0.3"/>
  <pageSetup paperSize="9" scale="5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C2393-1B28-427A-B11A-CCD1D12331B1}">
  <sheetPr>
    <pageSetUpPr fitToPage="1"/>
  </sheetPr>
  <dimension ref="A1:BS472"/>
  <sheetViews>
    <sheetView zoomScaleNormal="100" workbookViewId="0">
      <selection activeCell="C59" sqref="C59:G63"/>
    </sheetView>
  </sheetViews>
  <sheetFormatPr defaultColWidth="9.140625" defaultRowHeight="12.75" x14ac:dyDescent="0.2"/>
  <cols>
    <col min="1" max="1" width="3.28515625" style="6" customWidth="1"/>
    <col min="2" max="2" width="47.42578125" style="6" customWidth="1"/>
    <col min="3" max="3" width="59.5703125" style="6" bestFit="1" customWidth="1"/>
    <col min="4" max="4" width="13" style="6" customWidth="1"/>
    <col min="5" max="5" width="13.42578125" style="6" customWidth="1"/>
    <col min="6" max="6" width="16.28515625" style="6" customWidth="1"/>
    <col min="7" max="7" width="29.28515625" style="6" bestFit="1" customWidth="1"/>
    <col min="8" max="71" width="9.140625" style="6"/>
    <col min="72" max="16384" width="9.140625" style="1"/>
  </cols>
  <sheetData>
    <row r="1" spans="2:10" s="6" customFormat="1" x14ac:dyDescent="0.2"/>
    <row r="2" spans="2:10" s="6" customFormat="1" ht="15.75" x14ac:dyDescent="0.25">
      <c r="B2" s="172" t="s">
        <v>301</v>
      </c>
      <c r="C2" s="174"/>
      <c r="D2" s="174"/>
      <c r="E2" s="174"/>
      <c r="F2" s="174"/>
    </row>
    <row r="3" spans="2:10" s="6" customFormat="1" x14ac:dyDescent="0.2">
      <c r="B3" s="7"/>
    </row>
    <row r="4" spans="2:10" s="6" customFormat="1" ht="21.75" customHeight="1" x14ac:dyDescent="0.2">
      <c r="B4" s="185" t="s">
        <v>302</v>
      </c>
      <c r="C4" s="186"/>
      <c r="D4" s="186"/>
      <c r="E4" s="186"/>
      <c r="F4" s="186"/>
    </row>
    <row r="5" spans="2:10" s="6" customFormat="1" x14ac:dyDescent="0.2">
      <c r="B5" s="171" t="s">
        <v>297</v>
      </c>
      <c r="C5" s="170"/>
      <c r="D5" s="170"/>
      <c r="E5" s="170"/>
      <c r="F5" s="170"/>
    </row>
    <row r="6" spans="2:10" s="6" customFormat="1" x14ac:dyDescent="0.2">
      <c r="B6" s="8"/>
    </row>
    <row r="7" spans="2:10" s="9" customFormat="1" ht="15.75" thickBot="1" x14ac:dyDescent="0.3">
      <c r="B7" s="10" t="s">
        <v>35</v>
      </c>
    </row>
    <row r="8" spans="2:10" s="6" customFormat="1" ht="13.5" customHeight="1" thickBot="1" x14ac:dyDescent="0.25">
      <c r="B8" s="88"/>
      <c r="C8" s="89"/>
      <c r="D8" s="84" t="s">
        <v>12</v>
      </c>
      <c r="E8" s="84" t="s">
        <v>13</v>
      </c>
      <c r="F8" s="85" t="s">
        <v>14</v>
      </c>
    </row>
    <row r="9" spans="2:10" s="11" customFormat="1" ht="12" x14ac:dyDescent="0.2">
      <c r="B9" s="74" t="s">
        <v>11</v>
      </c>
      <c r="C9" s="86"/>
      <c r="D9" s="12"/>
      <c r="E9" s="13"/>
      <c r="F9" s="14"/>
    </row>
    <row r="10" spans="2:10" s="11" customFormat="1" ht="12" x14ac:dyDescent="0.2">
      <c r="B10" s="124" t="s">
        <v>0</v>
      </c>
      <c r="C10" s="144" t="s">
        <v>207</v>
      </c>
      <c r="D10" s="15"/>
      <c r="E10" s="16"/>
      <c r="F10" s="17"/>
    </row>
    <row r="11" spans="2:10" s="11" customFormat="1" ht="12" x14ac:dyDescent="0.2">
      <c r="B11" s="2" t="s">
        <v>206</v>
      </c>
      <c r="C11" s="87" t="s">
        <v>208</v>
      </c>
      <c r="D11" s="15"/>
      <c r="E11" s="16"/>
      <c r="F11" s="17"/>
    </row>
    <row r="12" spans="2:10" s="11" customFormat="1" ht="12" x14ac:dyDescent="0.2">
      <c r="B12" s="2" t="s">
        <v>215</v>
      </c>
      <c r="C12" s="87" t="s">
        <v>209</v>
      </c>
      <c r="D12" s="15"/>
      <c r="E12" s="16"/>
      <c r="F12" s="17"/>
    </row>
    <row r="13" spans="2:10" s="11" customFormat="1" ht="12" x14ac:dyDescent="0.2">
      <c r="B13" s="2" t="s">
        <v>216</v>
      </c>
      <c r="C13" s="87" t="s">
        <v>210</v>
      </c>
      <c r="D13" s="15"/>
      <c r="E13" s="16"/>
      <c r="F13" s="17"/>
    </row>
    <row r="14" spans="2:10" s="11" customFormat="1" ht="24" x14ac:dyDescent="0.2">
      <c r="B14" s="2" t="s">
        <v>217</v>
      </c>
      <c r="C14" s="87" t="s">
        <v>211</v>
      </c>
      <c r="D14" s="15"/>
      <c r="E14" s="16"/>
      <c r="F14" s="17"/>
      <c r="H14" s="18"/>
      <c r="I14" s="19"/>
      <c r="J14" s="18"/>
    </row>
    <row r="15" spans="2:10" s="11" customFormat="1" ht="12" x14ac:dyDescent="0.2">
      <c r="B15" s="2" t="s">
        <v>93</v>
      </c>
      <c r="C15" s="87" t="s">
        <v>212</v>
      </c>
      <c r="D15" s="15"/>
      <c r="E15" s="16"/>
      <c r="F15" s="17"/>
    </row>
    <row r="16" spans="2:10" s="11" customFormat="1" ht="12" x14ac:dyDescent="0.2">
      <c r="B16" s="97" t="s">
        <v>218</v>
      </c>
      <c r="C16" s="87" t="s">
        <v>213</v>
      </c>
      <c r="D16" s="15"/>
      <c r="E16" s="16"/>
      <c r="F16" s="17"/>
    </row>
    <row r="17" spans="2:6" s="11" customFormat="1" ht="12" x14ac:dyDescent="0.2">
      <c r="B17" s="97" t="s">
        <v>219</v>
      </c>
      <c r="C17" s="87" t="s">
        <v>214</v>
      </c>
      <c r="D17" s="20"/>
      <c r="E17" s="21"/>
      <c r="F17" s="22"/>
    </row>
    <row r="18" spans="2:6" s="11" customFormat="1" thickBot="1" x14ac:dyDescent="0.25">
      <c r="B18" s="145"/>
      <c r="D18" s="159">
        <v>0</v>
      </c>
      <c r="E18" s="160"/>
      <c r="F18" s="154">
        <f>D18*(1-E18)</f>
        <v>0</v>
      </c>
    </row>
    <row r="19" spans="2:6" s="11" customFormat="1" ht="12" x14ac:dyDescent="0.2">
      <c r="B19" s="216" t="s">
        <v>32</v>
      </c>
      <c r="C19" s="217"/>
      <c r="D19" s="25"/>
      <c r="E19" s="25"/>
      <c r="F19" s="26"/>
    </row>
    <row r="20" spans="2:6" s="11" customFormat="1" ht="12" x14ac:dyDescent="0.2">
      <c r="B20" s="126" t="s">
        <v>0</v>
      </c>
      <c r="C20" s="127" t="s">
        <v>220</v>
      </c>
      <c r="F20" s="27"/>
    </row>
    <row r="21" spans="2:6" s="11" customFormat="1" ht="12" x14ac:dyDescent="0.2">
      <c r="B21" s="2" t="s">
        <v>216</v>
      </c>
      <c r="C21" s="3" t="s">
        <v>226</v>
      </c>
      <c r="F21" s="27"/>
    </row>
    <row r="22" spans="2:6" s="11" customFormat="1" ht="12" x14ac:dyDescent="0.2">
      <c r="B22" s="2" t="s">
        <v>221</v>
      </c>
      <c r="C22" s="3" t="s">
        <v>227</v>
      </c>
      <c r="F22" s="27"/>
    </row>
    <row r="23" spans="2:6" s="11" customFormat="1" ht="12" x14ac:dyDescent="0.2">
      <c r="B23" s="2" t="s">
        <v>222</v>
      </c>
      <c r="C23" s="3" t="s">
        <v>228</v>
      </c>
      <c r="F23" s="27"/>
    </row>
    <row r="24" spans="2:6" s="11" customFormat="1" ht="12" x14ac:dyDescent="0.2">
      <c r="B24" s="2" t="s">
        <v>223</v>
      </c>
      <c r="C24" s="3" t="s">
        <v>229</v>
      </c>
      <c r="F24" s="27"/>
    </row>
    <row r="25" spans="2:6" s="11" customFormat="1" ht="12" x14ac:dyDescent="0.2">
      <c r="B25" s="220" t="s">
        <v>224</v>
      </c>
      <c r="C25" s="3" t="s">
        <v>230</v>
      </c>
      <c r="D25" s="16"/>
      <c r="E25" s="16"/>
      <c r="F25" s="17"/>
    </row>
    <row r="26" spans="2:6" s="11" customFormat="1" ht="12" x14ac:dyDescent="0.2">
      <c r="B26" s="220"/>
      <c r="C26" s="3" t="s">
        <v>231</v>
      </c>
      <c r="D26" s="16"/>
      <c r="E26" s="16"/>
      <c r="F26" s="17"/>
    </row>
    <row r="27" spans="2:6" s="11" customFormat="1" ht="12" x14ac:dyDescent="0.2">
      <c r="B27" s="220"/>
      <c r="C27" s="3" t="s">
        <v>232</v>
      </c>
      <c r="D27" s="16"/>
      <c r="E27" s="16"/>
      <c r="F27" s="17"/>
    </row>
    <row r="28" spans="2:6" s="11" customFormat="1" ht="12" x14ac:dyDescent="0.2">
      <c r="B28" s="2" t="s">
        <v>225</v>
      </c>
      <c r="C28" s="3" t="s">
        <v>233</v>
      </c>
      <c r="D28" s="16"/>
      <c r="E28" s="16"/>
      <c r="F28" s="17"/>
    </row>
    <row r="29" spans="2:6" s="11" customFormat="1" thickBot="1" x14ac:dyDescent="0.25">
      <c r="B29" s="196"/>
      <c r="C29" s="197"/>
      <c r="D29" s="159">
        <v>0</v>
      </c>
      <c r="E29" s="160"/>
      <c r="F29" s="154">
        <f>D29*(1-E29)</f>
        <v>0</v>
      </c>
    </row>
    <row r="30" spans="2:6" s="11" customFormat="1" ht="12" x14ac:dyDescent="0.2">
      <c r="B30" s="218" t="s">
        <v>33</v>
      </c>
      <c r="C30" s="219"/>
      <c r="D30" s="18"/>
      <c r="E30" s="19"/>
      <c r="F30" s="32"/>
    </row>
    <row r="31" spans="2:6" s="11" customFormat="1" ht="12" x14ac:dyDescent="0.2">
      <c r="B31" s="126" t="s">
        <v>0</v>
      </c>
      <c r="C31" s="127" t="s">
        <v>234</v>
      </c>
      <c r="F31" s="27"/>
    </row>
    <row r="32" spans="2:6" s="11" customFormat="1" ht="12" x14ac:dyDescent="0.2">
      <c r="B32" s="2" t="s">
        <v>245</v>
      </c>
      <c r="C32" s="3" t="s">
        <v>235</v>
      </c>
      <c r="F32" s="27"/>
    </row>
    <row r="33" spans="2:7" s="11" customFormat="1" ht="12" x14ac:dyDescent="0.2">
      <c r="B33" s="2" t="s">
        <v>215</v>
      </c>
      <c r="C33" s="3" t="s">
        <v>236</v>
      </c>
      <c r="F33" s="27"/>
    </row>
    <row r="34" spans="2:7" s="11" customFormat="1" ht="12" x14ac:dyDescent="0.2">
      <c r="B34" s="2" t="s">
        <v>246</v>
      </c>
      <c r="C34" s="3" t="s">
        <v>237</v>
      </c>
      <c r="F34" s="27"/>
    </row>
    <row r="35" spans="2:7" s="11" customFormat="1" ht="12" x14ac:dyDescent="0.2">
      <c r="B35" s="2" t="s">
        <v>247</v>
      </c>
      <c r="C35" s="3" t="s">
        <v>238</v>
      </c>
      <c r="F35" s="27"/>
    </row>
    <row r="36" spans="2:7" s="11" customFormat="1" ht="12" x14ac:dyDescent="0.2">
      <c r="B36" s="2" t="s">
        <v>248</v>
      </c>
      <c r="C36" s="3" t="s">
        <v>239</v>
      </c>
      <c r="F36" s="27"/>
    </row>
    <row r="37" spans="2:7" s="11" customFormat="1" ht="12" x14ac:dyDescent="0.2">
      <c r="B37" s="2" t="s">
        <v>249</v>
      </c>
      <c r="C37" s="3" t="s">
        <v>240</v>
      </c>
      <c r="F37" s="27"/>
    </row>
    <row r="38" spans="2:7" s="11" customFormat="1" ht="12" x14ac:dyDescent="0.2">
      <c r="B38" s="2" t="s">
        <v>250</v>
      </c>
      <c r="C38" s="3" t="s">
        <v>241</v>
      </c>
      <c r="F38" s="27"/>
    </row>
    <row r="39" spans="2:7" s="11" customFormat="1" ht="12" x14ac:dyDescent="0.2">
      <c r="B39" s="2" t="s">
        <v>251</v>
      </c>
      <c r="C39" s="3" t="s">
        <v>242</v>
      </c>
      <c r="F39" s="27"/>
    </row>
    <row r="40" spans="2:7" s="11" customFormat="1" ht="12" x14ac:dyDescent="0.2">
      <c r="B40" s="2" t="s">
        <v>252</v>
      </c>
      <c r="C40" s="3" t="s">
        <v>243</v>
      </c>
      <c r="F40" s="27"/>
    </row>
    <row r="41" spans="2:7" s="11" customFormat="1" ht="24" x14ac:dyDescent="0.2">
      <c r="B41" s="2" t="s">
        <v>253</v>
      </c>
      <c r="C41" s="3" t="s">
        <v>244</v>
      </c>
      <c r="F41" s="27"/>
    </row>
    <row r="42" spans="2:7" s="11" customFormat="1" thickBot="1" x14ac:dyDescent="0.25">
      <c r="B42" s="189"/>
      <c r="C42" s="190"/>
      <c r="D42" s="159">
        <v>0</v>
      </c>
      <c r="E42" s="160"/>
      <c r="F42" s="154">
        <f>D42*(1-E42)</f>
        <v>0</v>
      </c>
    </row>
    <row r="43" spans="2:7" s="6" customFormat="1" ht="13.5" thickBot="1" x14ac:dyDescent="0.25">
      <c r="B43" s="33"/>
      <c r="C43" s="34"/>
      <c r="D43" s="7" t="s">
        <v>12</v>
      </c>
      <c r="E43" s="7"/>
      <c r="F43" s="7" t="s">
        <v>14</v>
      </c>
    </row>
    <row r="44" spans="2:7" s="11" customFormat="1" thickBot="1" x14ac:dyDescent="0.25">
      <c r="B44" s="53"/>
      <c r="C44" s="54" t="s">
        <v>298</v>
      </c>
      <c r="D44" s="55">
        <f>D42+D29+D18</f>
        <v>0</v>
      </c>
      <c r="E44" s="56"/>
      <c r="F44" s="57">
        <f>F42+F29+F18</f>
        <v>0</v>
      </c>
    </row>
    <row r="45" spans="2:7" s="11" customFormat="1" ht="12" x14ac:dyDescent="0.2">
      <c r="F45" s="35"/>
    </row>
    <row r="46" spans="2:7" s="9" customFormat="1" ht="15" x14ac:dyDescent="0.25">
      <c r="B46" s="10" t="s">
        <v>36</v>
      </c>
      <c r="F46" s="36"/>
    </row>
    <row r="47" spans="2:7" s="6" customFormat="1" ht="13.5" thickBot="1" x14ac:dyDescent="0.25">
      <c r="B47" s="37"/>
      <c r="C47" s="37"/>
      <c r="D47" s="7" t="s">
        <v>12</v>
      </c>
      <c r="E47" s="7" t="s">
        <v>13</v>
      </c>
      <c r="F47" s="7" t="s">
        <v>14</v>
      </c>
      <c r="G47" s="37" t="s">
        <v>37</v>
      </c>
    </row>
    <row r="48" spans="2:7" s="11" customFormat="1" ht="12" x14ac:dyDescent="0.2">
      <c r="B48" s="139" t="s">
        <v>299</v>
      </c>
      <c r="C48" s="140"/>
      <c r="D48" s="141"/>
      <c r="E48" s="142"/>
      <c r="F48" s="141"/>
      <c r="G48" s="143"/>
    </row>
    <row r="49" spans="2:9" s="11" customFormat="1" ht="27.75" customHeight="1" x14ac:dyDescent="0.2">
      <c r="B49" s="191" t="s">
        <v>337</v>
      </c>
      <c r="C49" s="192"/>
      <c r="D49" s="159">
        <v>0</v>
      </c>
      <c r="E49" s="160"/>
      <c r="F49" s="155">
        <f>D49*(1-E49)</f>
        <v>0</v>
      </c>
      <c r="G49" s="163"/>
    </row>
    <row r="50" spans="2:9" s="11" customFormat="1" ht="27.75" customHeight="1" x14ac:dyDescent="0.2">
      <c r="B50" s="193" t="s">
        <v>254</v>
      </c>
      <c r="C50" s="194"/>
      <c r="D50" s="159">
        <v>0</v>
      </c>
      <c r="E50" s="160"/>
      <c r="F50" s="155">
        <f>D50*(1-E50)</f>
        <v>0</v>
      </c>
      <c r="G50" s="163"/>
    </row>
    <row r="51" spans="2:9" s="11" customFormat="1" ht="27.75" customHeight="1" thickBot="1" x14ac:dyDescent="0.25">
      <c r="B51" s="193" t="s">
        <v>255</v>
      </c>
      <c r="C51" s="194"/>
      <c r="D51" s="159">
        <v>0</v>
      </c>
      <c r="E51" s="160"/>
      <c r="F51" s="155">
        <f>D51*(1-E51)</f>
        <v>0</v>
      </c>
      <c r="G51" s="163"/>
    </row>
    <row r="52" spans="2:9" s="11" customFormat="1" thickBot="1" x14ac:dyDescent="0.25">
      <c r="B52" s="53"/>
      <c r="C52" s="58" t="s">
        <v>205</v>
      </c>
      <c r="D52" s="59">
        <f>SUM(D49:D51)</f>
        <v>0</v>
      </c>
      <c r="E52" s="60"/>
      <c r="F52" s="57">
        <f>SUM(F49:F51)</f>
        <v>0</v>
      </c>
      <c r="G52" s="61"/>
    </row>
    <row r="53" spans="2:9" s="6" customFormat="1" x14ac:dyDescent="0.2"/>
    <row r="54" spans="2:9" s="9" customFormat="1" ht="15" x14ac:dyDescent="0.25">
      <c r="B54" s="10" t="s">
        <v>38</v>
      </c>
    </row>
    <row r="55" spans="2:9" s="6" customFormat="1" ht="13.5" thickBot="1" x14ac:dyDescent="0.25">
      <c r="B55" s="39" t="s">
        <v>39</v>
      </c>
    </row>
    <row r="56" spans="2:9" s="6" customFormat="1" ht="16.5" thickBot="1" x14ac:dyDescent="0.25">
      <c r="B56" s="62"/>
      <c r="C56" s="63" t="s">
        <v>41</v>
      </c>
      <c r="D56" s="47" t="s">
        <v>12</v>
      </c>
      <c r="E56" s="47" t="s">
        <v>13</v>
      </c>
      <c r="F56" s="47" t="s">
        <v>14</v>
      </c>
      <c r="G56" s="64" t="s">
        <v>42</v>
      </c>
      <c r="H56" s="181"/>
      <c r="I56" s="181"/>
    </row>
    <row r="57" spans="2:9" s="11" customFormat="1" ht="14.25" customHeight="1" x14ac:dyDescent="0.2">
      <c r="B57" s="133" t="s">
        <v>115</v>
      </c>
      <c r="C57" s="134"/>
      <c r="D57" s="134"/>
      <c r="E57" s="134"/>
      <c r="F57" s="134"/>
      <c r="G57" s="135"/>
    </row>
    <row r="58" spans="2:9" s="11" customFormat="1" ht="14.25" customHeight="1" x14ac:dyDescent="0.2">
      <c r="B58" s="178" t="s">
        <v>40</v>
      </c>
      <c r="C58" s="179"/>
      <c r="D58" s="179"/>
      <c r="E58" s="179"/>
      <c r="F58" s="179"/>
      <c r="G58" s="180"/>
    </row>
    <row r="59" spans="2:9" s="11" customFormat="1" ht="12" x14ac:dyDescent="0.2">
      <c r="B59" s="2" t="s">
        <v>256</v>
      </c>
      <c r="C59" s="165"/>
      <c r="D59" s="159">
        <v>0</v>
      </c>
      <c r="E59" s="157">
        <v>0</v>
      </c>
      <c r="F59" s="155">
        <f>D59*(1-E59)</f>
        <v>0</v>
      </c>
      <c r="G59" s="158"/>
    </row>
    <row r="60" spans="2:9" s="11" customFormat="1" ht="12" x14ac:dyDescent="0.2">
      <c r="B60" s="2" t="s">
        <v>257</v>
      </c>
      <c r="C60" s="165"/>
      <c r="D60" s="159">
        <v>0</v>
      </c>
      <c r="E60" s="157">
        <v>0</v>
      </c>
      <c r="F60" s="155">
        <f>D60*(1-E60)</f>
        <v>0</v>
      </c>
      <c r="G60" s="158"/>
    </row>
    <row r="61" spans="2:9" s="11" customFormat="1" ht="12" x14ac:dyDescent="0.2">
      <c r="B61" s="2" t="s">
        <v>258</v>
      </c>
      <c r="C61" s="165"/>
      <c r="D61" s="159">
        <v>0</v>
      </c>
      <c r="E61" s="157">
        <v>0</v>
      </c>
      <c r="F61" s="155">
        <f>D61*(1-E61)</f>
        <v>0</v>
      </c>
      <c r="G61" s="158"/>
    </row>
    <row r="62" spans="2:9" s="11" customFormat="1" ht="12" x14ac:dyDescent="0.2">
      <c r="B62" s="2" t="s">
        <v>259</v>
      </c>
      <c r="C62" s="165"/>
      <c r="D62" s="159">
        <v>0</v>
      </c>
      <c r="E62" s="157">
        <v>0</v>
      </c>
      <c r="F62" s="155">
        <f>D62*(1-E62)</f>
        <v>0</v>
      </c>
      <c r="G62" s="158"/>
    </row>
    <row r="63" spans="2:9" s="11" customFormat="1" thickBot="1" x14ac:dyDescent="0.25">
      <c r="B63" s="2" t="s">
        <v>260</v>
      </c>
      <c r="C63" s="165"/>
      <c r="D63" s="159">
        <v>0</v>
      </c>
      <c r="E63" s="157">
        <v>0</v>
      </c>
      <c r="F63" s="155">
        <f>D63*(1-E63)</f>
        <v>0</v>
      </c>
      <c r="G63" s="158"/>
    </row>
    <row r="64" spans="2:9" s="11" customFormat="1" thickBot="1" x14ac:dyDescent="0.25">
      <c r="B64" s="53"/>
      <c r="C64" s="58" t="s">
        <v>60</v>
      </c>
      <c r="D64" s="66">
        <f>SUM(D59:D63)</f>
        <v>0</v>
      </c>
      <c r="E64" s="67"/>
      <c r="F64" s="68">
        <f>SUM(F59:F63)</f>
        <v>0</v>
      </c>
      <c r="G64" s="70"/>
    </row>
    <row r="65" spans="2:7" s="11" customFormat="1" thickBot="1" x14ac:dyDescent="0.25">
      <c r="B65" s="40"/>
    </row>
    <row r="66" spans="2:7" s="11" customFormat="1" ht="15" customHeight="1" x14ac:dyDescent="0.2">
      <c r="B66" s="182" t="s">
        <v>122</v>
      </c>
      <c r="C66" s="183"/>
      <c r="D66" s="183"/>
      <c r="E66" s="183"/>
      <c r="F66" s="183"/>
      <c r="G66" s="184"/>
    </row>
    <row r="67" spans="2:7" s="11" customFormat="1" ht="15.75" customHeight="1" x14ac:dyDescent="0.2">
      <c r="B67" s="178" t="s">
        <v>40</v>
      </c>
      <c r="C67" s="179"/>
      <c r="D67" s="179"/>
      <c r="E67" s="179"/>
      <c r="F67" s="179"/>
      <c r="G67" s="180"/>
    </row>
    <row r="68" spans="2:7" s="11" customFormat="1" ht="12" x14ac:dyDescent="0.2">
      <c r="B68" s="2" t="s">
        <v>261</v>
      </c>
      <c r="C68" s="165"/>
      <c r="D68" s="159">
        <v>0</v>
      </c>
      <c r="E68" s="157">
        <v>0</v>
      </c>
      <c r="F68" s="155">
        <f t="shared" ref="F68:F73" si="0">D68*(1-E68)</f>
        <v>0</v>
      </c>
      <c r="G68" s="158"/>
    </row>
    <row r="69" spans="2:7" s="11" customFormat="1" ht="12" x14ac:dyDescent="0.2">
      <c r="B69" s="2" t="s">
        <v>262</v>
      </c>
      <c r="C69" s="165"/>
      <c r="D69" s="159">
        <v>0</v>
      </c>
      <c r="E69" s="157">
        <v>0</v>
      </c>
      <c r="F69" s="155">
        <f t="shared" si="0"/>
        <v>0</v>
      </c>
      <c r="G69" s="158"/>
    </row>
    <row r="70" spans="2:7" s="11" customFormat="1" ht="12" x14ac:dyDescent="0.2">
      <c r="B70" s="2" t="s">
        <v>263</v>
      </c>
      <c r="C70" s="165"/>
      <c r="D70" s="159">
        <v>0</v>
      </c>
      <c r="E70" s="157">
        <v>0</v>
      </c>
      <c r="F70" s="155">
        <f t="shared" si="0"/>
        <v>0</v>
      </c>
      <c r="G70" s="158"/>
    </row>
    <row r="71" spans="2:7" s="11" customFormat="1" ht="12" x14ac:dyDescent="0.2">
      <c r="B71" s="2" t="s">
        <v>264</v>
      </c>
      <c r="C71" s="165"/>
      <c r="D71" s="159">
        <v>0</v>
      </c>
      <c r="E71" s="157">
        <v>0</v>
      </c>
      <c r="F71" s="155">
        <f t="shared" si="0"/>
        <v>0</v>
      </c>
      <c r="G71" s="158"/>
    </row>
    <row r="72" spans="2:7" s="11" customFormat="1" ht="12" x14ac:dyDescent="0.2">
      <c r="B72" s="2" t="s">
        <v>265</v>
      </c>
      <c r="C72" s="165"/>
      <c r="D72" s="159">
        <v>0</v>
      </c>
      <c r="E72" s="157">
        <v>0</v>
      </c>
      <c r="F72" s="155">
        <f t="shared" si="0"/>
        <v>0</v>
      </c>
      <c r="G72" s="158"/>
    </row>
    <row r="73" spans="2:7" s="11" customFormat="1" thickBot="1" x14ac:dyDescent="0.25">
      <c r="B73" s="28" t="s">
        <v>266</v>
      </c>
      <c r="C73" s="165"/>
      <c r="D73" s="159">
        <v>0</v>
      </c>
      <c r="E73" s="157">
        <v>0</v>
      </c>
      <c r="F73" s="155">
        <f t="shared" si="0"/>
        <v>0</v>
      </c>
      <c r="G73" s="158"/>
    </row>
    <row r="74" spans="2:7" s="11" customFormat="1" thickBot="1" x14ac:dyDescent="0.25">
      <c r="B74" s="82"/>
      <c r="C74" s="93" t="s">
        <v>61</v>
      </c>
      <c r="D74" s="94">
        <f>SUM(D68:D73)</f>
        <v>0</v>
      </c>
      <c r="E74" s="79"/>
      <c r="F74" s="80">
        <f>SUM(F68:F73)</f>
        <v>0</v>
      </c>
      <c r="G74" s="81"/>
    </row>
    <row r="75" spans="2:7" s="11" customFormat="1" thickBot="1" x14ac:dyDescent="0.25">
      <c r="B75" s="40"/>
    </row>
    <row r="76" spans="2:7" s="11" customFormat="1" ht="16.5" customHeight="1" x14ac:dyDescent="0.2">
      <c r="B76" s="182" t="s">
        <v>128</v>
      </c>
      <c r="C76" s="183"/>
      <c r="D76" s="183"/>
      <c r="E76" s="183"/>
      <c r="F76" s="183"/>
      <c r="G76" s="184"/>
    </row>
    <row r="77" spans="2:7" s="11" customFormat="1" ht="15.75" customHeight="1" x14ac:dyDescent="0.2">
      <c r="B77" s="178" t="s">
        <v>40</v>
      </c>
      <c r="C77" s="179"/>
      <c r="D77" s="179"/>
      <c r="E77" s="179"/>
      <c r="F77" s="179"/>
      <c r="G77" s="180"/>
    </row>
    <row r="78" spans="2:7" s="11" customFormat="1" ht="12" x14ac:dyDescent="0.2">
      <c r="B78" s="2" t="s">
        <v>267</v>
      </c>
      <c r="C78" s="165"/>
      <c r="D78" s="159">
        <v>0</v>
      </c>
      <c r="E78" s="157">
        <v>0</v>
      </c>
      <c r="F78" s="155">
        <f t="shared" ref="F78:F83" si="1">D78*(1-E78)</f>
        <v>0</v>
      </c>
      <c r="G78" s="158"/>
    </row>
    <row r="79" spans="2:7" s="11" customFormat="1" ht="12" x14ac:dyDescent="0.2">
      <c r="B79" s="2" t="s">
        <v>268</v>
      </c>
      <c r="C79" s="165"/>
      <c r="D79" s="159">
        <v>0</v>
      </c>
      <c r="E79" s="157">
        <v>0</v>
      </c>
      <c r="F79" s="155">
        <f t="shared" si="1"/>
        <v>0</v>
      </c>
      <c r="G79" s="158"/>
    </row>
    <row r="80" spans="2:7" s="11" customFormat="1" ht="12" x14ac:dyDescent="0.2">
      <c r="B80" s="2" t="s">
        <v>269</v>
      </c>
      <c r="C80" s="165"/>
      <c r="D80" s="159">
        <v>0</v>
      </c>
      <c r="E80" s="157">
        <v>0</v>
      </c>
      <c r="F80" s="155">
        <f t="shared" si="1"/>
        <v>0</v>
      </c>
      <c r="G80" s="158"/>
    </row>
    <row r="81" spans="2:7" s="11" customFormat="1" ht="12" x14ac:dyDescent="0.2">
      <c r="B81" s="2" t="s">
        <v>270</v>
      </c>
      <c r="C81" s="165"/>
      <c r="D81" s="159">
        <v>0</v>
      </c>
      <c r="E81" s="157">
        <v>0</v>
      </c>
      <c r="F81" s="155">
        <f t="shared" si="1"/>
        <v>0</v>
      </c>
      <c r="G81" s="158"/>
    </row>
    <row r="82" spans="2:7" s="11" customFormat="1" ht="12" x14ac:dyDescent="0.2">
      <c r="B82" s="2" t="s">
        <v>271</v>
      </c>
      <c r="C82" s="165"/>
      <c r="D82" s="159">
        <v>0</v>
      </c>
      <c r="E82" s="157">
        <v>0</v>
      </c>
      <c r="F82" s="155">
        <f t="shared" si="1"/>
        <v>0</v>
      </c>
      <c r="G82" s="158"/>
    </row>
    <row r="83" spans="2:7" s="11" customFormat="1" thickBot="1" x14ac:dyDescent="0.25">
      <c r="B83" s="38" t="s">
        <v>272</v>
      </c>
      <c r="C83" s="165"/>
      <c r="D83" s="159">
        <v>0</v>
      </c>
      <c r="E83" s="157">
        <v>0</v>
      </c>
      <c r="F83" s="155">
        <f t="shared" si="1"/>
        <v>0</v>
      </c>
      <c r="G83" s="158"/>
    </row>
    <row r="84" spans="2:7" s="11" customFormat="1" thickBot="1" x14ac:dyDescent="0.25">
      <c r="B84" s="82"/>
      <c r="C84" s="77" t="s">
        <v>63</v>
      </c>
      <c r="D84" s="78">
        <f>SUM(D78:D83)</f>
        <v>0</v>
      </c>
      <c r="E84" s="79"/>
      <c r="F84" s="80">
        <f>SUM(F78:F83)</f>
        <v>0</v>
      </c>
      <c r="G84" s="81"/>
    </row>
    <row r="85" spans="2:7" s="6" customFormat="1" ht="15.75" thickBot="1" x14ac:dyDescent="0.25">
      <c r="B85" s="42"/>
      <c r="C85" s="43"/>
      <c r="D85" s="7" t="s">
        <v>12</v>
      </c>
      <c r="E85" s="7" t="s">
        <v>13</v>
      </c>
      <c r="F85" s="7" t="s">
        <v>14</v>
      </c>
      <c r="G85" s="44"/>
    </row>
    <row r="86" spans="2:7" s="11" customFormat="1" thickBot="1" x14ac:dyDescent="0.25">
      <c r="B86" s="53"/>
      <c r="C86" s="58" t="s">
        <v>300</v>
      </c>
      <c r="D86" s="59">
        <f>D84+D74+D64</f>
        <v>0</v>
      </c>
      <c r="E86" s="60"/>
      <c r="F86" s="57">
        <f>F84+F74+F64</f>
        <v>0</v>
      </c>
      <c r="G86" s="61"/>
    </row>
    <row r="87" spans="2:7" s="11" customFormat="1" thickBot="1" x14ac:dyDescent="0.25">
      <c r="B87" s="45"/>
      <c r="C87" s="46"/>
    </row>
    <row r="88" spans="2:7" s="6" customFormat="1" ht="13.5" thickBot="1" x14ac:dyDescent="0.25">
      <c r="B88" s="136" t="s">
        <v>64</v>
      </c>
      <c r="C88" s="137"/>
      <c r="D88" s="137"/>
      <c r="E88" s="137"/>
      <c r="F88" s="138" t="s">
        <v>14</v>
      </c>
    </row>
    <row r="89" spans="2:7" s="6" customFormat="1" x14ac:dyDescent="0.2">
      <c r="B89" s="49" t="s">
        <v>35</v>
      </c>
      <c r="F89" s="50">
        <f>F44</f>
        <v>0</v>
      </c>
    </row>
    <row r="90" spans="2:7" s="6" customFormat="1" x14ac:dyDescent="0.2">
      <c r="B90" s="49" t="s">
        <v>36</v>
      </c>
      <c r="F90" s="50">
        <f>F52</f>
        <v>0</v>
      </c>
    </row>
    <row r="91" spans="2:7" s="6" customFormat="1" ht="13.5" thickBot="1" x14ac:dyDescent="0.25">
      <c r="B91" s="49" t="s">
        <v>38</v>
      </c>
      <c r="F91" s="50">
        <f>F86</f>
        <v>0</v>
      </c>
    </row>
    <row r="92" spans="2:7" s="6" customFormat="1" ht="16.5" thickBot="1" x14ac:dyDescent="0.3">
      <c r="B92" s="71" t="s">
        <v>65</v>
      </c>
      <c r="C92" s="72"/>
      <c r="D92" s="72"/>
      <c r="E92" s="72"/>
      <c r="F92" s="73">
        <f>F89+F90+F91</f>
        <v>0</v>
      </c>
    </row>
    <row r="93" spans="2:7" s="6" customFormat="1" x14ac:dyDescent="0.2"/>
    <row r="94" spans="2:7" s="6" customFormat="1" x14ac:dyDescent="0.2"/>
    <row r="95" spans="2:7" s="6" customFormat="1" x14ac:dyDescent="0.2"/>
    <row r="96" spans="2:7"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row r="463" s="6" customFormat="1" x14ac:dyDescent="0.2"/>
    <row r="464" s="6" customFormat="1" x14ac:dyDescent="0.2"/>
    <row r="465" s="6" customFormat="1" x14ac:dyDescent="0.2"/>
    <row r="466" s="6" customFormat="1" x14ac:dyDescent="0.2"/>
    <row r="467" s="6" customFormat="1" x14ac:dyDescent="0.2"/>
    <row r="468" s="6" customFormat="1" x14ac:dyDescent="0.2"/>
    <row r="469" s="6" customFormat="1" x14ac:dyDescent="0.2"/>
    <row r="470" s="6" customFormat="1" x14ac:dyDescent="0.2"/>
    <row r="471" s="6" customFormat="1" x14ac:dyDescent="0.2"/>
    <row r="472" s="6" customFormat="1" x14ac:dyDescent="0.2"/>
  </sheetData>
  <sheetProtection algorithmName="SHA-512" hashValue="zQQY+Sg+HerKyJkAQaDJXHbRn/ckg7IM0sDA+URKlY5ilLYICsGYN9kPGQz9ekOhr9EIS2cOSQH5R4m9QCjCdA==" saltValue="rId4/b499KGlrabDrDSj5g==" spinCount="100000" sheet="1" objects="1" scenarios="1"/>
  <protectedRanges>
    <protectedRange sqref="D18:F18" name="Bereik1_2_1_1"/>
    <protectedRange sqref="D29:F29" name="Bereik1_2_1_1_1"/>
    <protectedRange sqref="D42:F42" name="Bereik1_2_1_1_2"/>
    <protectedRange sqref="D49:G49" name="Bereik1_5"/>
    <protectedRange sqref="D50:G51" name="Bereik1_5_1"/>
    <protectedRange sqref="C59:G59" name="Bereik1_8"/>
    <protectedRange sqref="C60:G60" name="Bereik1_8_1"/>
    <protectedRange sqref="C61:G61" name="Bereik1_8_2"/>
    <protectedRange sqref="C62:G62" name="Bereik1_8_3"/>
    <protectedRange sqref="C63:G63" name="Bereik1_8_4"/>
    <protectedRange sqref="C68:G68" name="Bereik1_8_5"/>
    <protectedRange sqref="C69:G69" name="Bereik1_8_6"/>
    <protectedRange sqref="C70:G70" name="Bereik1_8_7"/>
    <protectedRange sqref="C71:G71" name="Bereik1_8_8"/>
    <protectedRange sqref="C72:G72" name="Bereik1_8_9"/>
    <protectedRange sqref="C73:G73" name="Bereik1_8_10"/>
    <protectedRange sqref="C78:G78" name="Bereik1_8_11"/>
    <protectedRange sqref="C79:G79" name="Bereik1_8_12"/>
    <protectedRange sqref="C80:G80" name="Bereik1_8_13"/>
    <protectedRange sqref="C81:G81" name="Bereik1_8_14"/>
    <protectedRange sqref="C82:G82" name="Bereik1_8_15"/>
    <protectedRange sqref="C83:G83" name="Bereik1_8_16"/>
  </protectedRanges>
  <mergeCells count="15">
    <mergeCell ref="B77:G77"/>
    <mergeCell ref="H56:I56"/>
    <mergeCell ref="B66:G66"/>
    <mergeCell ref="B76:G76"/>
    <mergeCell ref="B4:F4"/>
    <mergeCell ref="B19:C19"/>
    <mergeCell ref="B29:C29"/>
    <mergeCell ref="B30:C30"/>
    <mergeCell ref="B42:C42"/>
    <mergeCell ref="B25:B27"/>
    <mergeCell ref="B49:C49"/>
    <mergeCell ref="B50:C50"/>
    <mergeCell ref="B51:C51"/>
    <mergeCell ref="B58:G58"/>
    <mergeCell ref="B67:G67"/>
  </mergeCells>
  <pageMargins left="0.25" right="0.25" top="0.75" bottom="0.75" header="0.3" footer="0.3"/>
  <pageSetup paperSize="9" scale="58" fitToHeight="0" orientation="portrait" r:id="rId1"/>
  <rowBreaks count="1" manualBreakCount="1">
    <brk id="50"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8F94-94ED-4A25-BE91-E5AF3EF9A4B4}">
  <sheetPr>
    <pageSetUpPr fitToPage="1"/>
  </sheetPr>
  <dimension ref="A1:BS399"/>
  <sheetViews>
    <sheetView zoomScaleNormal="100" workbookViewId="0">
      <selection activeCell="E26" sqref="E26"/>
    </sheetView>
  </sheetViews>
  <sheetFormatPr defaultColWidth="9.140625" defaultRowHeight="12.75" x14ac:dyDescent="0.2"/>
  <cols>
    <col min="1" max="1" width="3.28515625" style="6" customWidth="1"/>
    <col min="2" max="2" width="33.85546875" style="6" customWidth="1"/>
    <col min="3" max="3" width="28.42578125" style="6" customWidth="1"/>
    <col min="4" max="4" width="13" style="6" customWidth="1"/>
    <col min="5" max="5" width="15.7109375" style="6" customWidth="1"/>
    <col min="6" max="6" width="16.28515625" style="6" customWidth="1"/>
    <col min="7" max="7" width="29.28515625" style="6" bestFit="1" customWidth="1"/>
    <col min="8" max="71" width="9.140625" style="6"/>
    <col min="72" max="16384" width="9.140625" style="1"/>
  </cols>
  <sheetData>
    <row r="1" spans="2:10" s="6" customFormat="1" x14ac:dyDescent="0.2"/>
    <row r="2" spans="2:10" s="6" customFormat="1" ht="15.75" x14ac:dyDescent="0.25">
      <c r="B2" s="172" t="s">
        <v>295</v>
      </c>
      <c r="C2" s="174"/>
      <c r="D2" s="174"/>
      <c r="E2" s="174"/>
      <c r="F2" s="174"/>
      <c r="G2" s="174"/>
    </row>
    <row r="3" spans="2:10" s="6" customFormat="1" x14ac:dyDescent="0.2">
      <c r="B3" s="7"/>
    </row>
    <row r="4" spans="2:10" s="6" customFormat="1" ht="36" customHeight="1" x14ac:dyDescent="0.2">
      <c r="B4" s="185" t="s">
        <v>296</v>
      </c>
      <c r="C4" s="186"/>
      <c r="D4" s="186"/>
      <c r="E4" s="186"/>
      <c r="F4" s="186"/>
      <c r="G4" s="170"/>
    </row>
    <row r="5" spans="2:10" s="6" customFormat="1" x14ac:dyDescent="0.2">
      <c r="B5" s="171" t="s">
        <v>297</v>
      </c>
      <c r="C5" s="170"/>
      <c r="D5" s="170"/>
      <c r="E5" s="170"/>
      <c r="F5" s="170"/>
      <c r="G5" s="170"/>
    </row>
    <row r="6" spans="2:10" s="6" customFormat="1" ht="13.5" thickBot="1" x14ac:dyDescent="0.25">
      <c r="B6" s="8"/>
    </row>
    <row r="7" spans="2:10" s="6" customFormat="1" ht="13.5" customHeight="1" thickBot="1" x14ac:dyDescent="0.25">
      <c r="B7" s="146"/>
      <c r="C7" s="147"/>
      <c r="D7" s="148"/>
      <c r="E7" s="149" t="s">
        <v>286</v>
      </c>
      <c r="F7" s="149" t="s">
        <v>287</v>
      </c>
      <c r="G7" s="150" t="s">
        <v>288</v>
      </c>
    </row>
    <row r="8" spans="2:10" s="11" customFormat="1" ht="12" x14ac:dyDescent="0.2">
      <c r="B8" s="98" t="s">
        <v>284</v>
      </c>
      <c r="C8" s="76" t="s">
        <v>285</v>
      </c>
      <c r="D8" s="106"/>
      <c r="E8" s="106">
        <v>5</v>
      </c>
      <c r="F8" s="106">
        <v>1</v>
      </c>
      <c r="G8" s="104">
        <v>0</v>
      </c>
    </row>
    <row r="9" spans="2:10" s="11" customFormat="1" ht="12" x14ac:dyDescent="0.2">
      <c r="B9" s="2" t="s">
        <v>284</v>
      </c>
      <c r="C9" s="107"/>
      <c r="D9" s="108" t="s">
        <v>289</v>
      </c>
      <c r="E9" s="108"/>
      <c r="F9" s="108"/>
      <c r="G9" s="99">
        <v>0</v>
      </c>
    </row>
    <row r="10" spans="2:10" s="11" customFormat="1" ht="12" x14ac:dyDescent="0.2">
      <c r="B10" s="2" t="s">
        <v>290</v>
      </c>
      <c r="C10" s="107" t="s">
        <v>285</v>
      </c>
      <c r="D10" s="108"/>
      <c r="E10" s="108">
        <v>5</v>
      </c>
      <c r="F10" s="108">
        <v>1</v>
      </c>
      <c r="G10" s="99">
        <v>0</v>
      </c>
    </row>
    <row r="11" spans="2:10" s="11" customFormat="1" thickBot="1" x14ac:dyDescent="0.25">
      <c r="B11" s="38" t="s">
        <v>290</v>
      </c>
      <c r="C11" s="109"/>
      <c r="D11" s="110" t="s">
        <v>289</v>
      </c>
      <c r="E11" s="110"/>
      <c r="F11" s="110"/>
      <c r="G11" s="105">
        <v>0</v>
      </c>
    </row>
    <row r="12" spans="2:10" s="11" customFormat="1" ht="14.25" customHeight="1" thickBot="1" x14ac:dyDescent="0.25">
      <c r="B12" s="82"/>
      <c r="C12" s="100"/>
      <c r="D12" s="101"/>
      <c r="E12" s="102"/>
      <c r="F12" s="101" t="s">
        <v>274</v>
      </c>
      <c r="G12" s="103">
        <f>SUM(G8:G11)</f>
        <v>0</v>
      </c>
      <c r="H12" s="18"/>
      <c r="I12" s="19"/>
      <c r="J12" s="18"/>
    </row>
    <row r="13" spans="2:10" s="11" customFormat="1" thickBot="1" x14ac:dyDescent="0.25">
      <c r="B13" s="92"/>
      <c r="C13" s="92"/>
      <c r="D13" s="16"/>
      <c r="E13" s="16"/>
      <c r="F13" s="16"/>
    </row>
    <row r="14" spans="2:10" s="111" customFormat="1" ht="24.75" customHeight="1" thickBot="1" x14ac:dyDescent="0.25">
      <c r="B14" s="221" t="s">
        <v>291</v>
      </c>
      <c r="C14" s="222"/>
      <c r="D14" s="222"/>
      <c r="E14" s="222"/>
      <c r="F14" s="222"/>
      <c r="G14" s="223"/>
    </row>
    <row r="15" spans="2:10" s="11" customFormat="1" ht="15" customHeight="1" x14ac:dyDescent="0.2">
      <c r="B15" s="112" t="s">
        <v>293</v>
      </c>
      <c r="C15" s="113" t="s">
        <v>292</v>
      </c>
      <c r="D15" s="224"/>
      <c r="E15" s="225"/>
      <c r="F15" s="226"/>
      <c r="G15" s="114">
        <v>0</v>
      </c>
    </row>
    <row r="16" spans="2:10" s="11" customFormat="1" ht="14.25" customHeight="1" thickBot="1" x14ac:dyDescent="0.25">
      <c r="B16" s="115" t="s">
        <v>293</v>
      </c>
      <c r="C16" s="116" t="s">
        <v>294</v>
      </c>
      <c r="D16" s="227"/>
      <c r="E16" s="228"/>
      <c r="F16" s="229"/>
      <c r="G16" s="117">
        <v>0</v>
      </c>
    </row>
    <row r="17" spans="2:10" s="11" customFormat="1" ht="14.25" customHeight="1" thickBot="1" x14ac:dyDescent="0.25">
      <c r="B17" s="82"/>
      <c r="C17" s="100"/>
      <c r="D17" s="101"/>
      <c r="E17" s="102"/>
      <c r="F17" s="101" t="s">
        <v>274</v>
      </c>
      <c r="G17" s="103">
        <f>SUM(G15:G16)</f>
        <v>0</v>
      </c>
      <c r="H17" s="18"/>
      <c r="I17" s="19"/>
      <c r="J17" s="18"/>
    </row>
    <row r="18" spans="2:10" s="11" customFormat="1" thickBot="1" x14ac:dyDescent="0.25">
      <c r="B18" s="45"/>
      <c r="C18" s="46"/>
    </row>
    <row r="19" spans="2:10" s="6" customFormat="1" ht="16.5" thickBot="1" x14ac:dyDescent="0.3">
      <c r="B19" s="71" t="s">
        <v>65</v>
      </c>
      <c r="C19" s="72"/>
      <c r="D19" s="72"/>
      <c r="E19" s="72"/>
      <c r="F19" s="73">
        <f>G12+G17</f>
        <v>0</v>
      </c>
    </row>
    <row r="20" spans="2:10" s="6" customFormat="1" x14ac:dyDescent="0.2"/>
    <row r="21" spans="2:10" s="6" customFormat="1" x14ac:dyDescent="0.2"/>
    <row r="22" spans="2:10" s="6" customFormat="1" x14ac:dyDescent="0.2"/>
    <row r="23" spans="2:10" s="6" customFormat="1" x14ac:dyDescent="0.2"/>
    <row r="24" spans="2:10" s="6" customFormat="1" x14ac:dyDescent="0.2"/>
    <row r="25" spans="2:10" s="6" customFormat="1" x14ac:dyDescent="0.2"/>
    <row r="26" spans="2:10" s="6" customFormat="1" x14ac:dyDescent="0.2"/>
    <row r="27" spans="2:10" s="6" customFormat="1" x14ac:dyDescent="0.2"/>
    <row r="28" spans="2:10" s="6" customFormat="1" x14ac:dyDescent="0.2"/>
    <row r="29" spans="2:10" s="6" customFormat="1" x14ac:dyDescent="0.2"/>
    <row r="30" spans="2:10" s="6" customFormat="1" x14ac:dyDescent="0.2"/>
    <row r="31" spans="2:10" s="6" customFormat="1" x14ac:dyDescent="0.2"/>
    <row r="32" spans="2:10"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sheetData>
  <sheetProtection algorithmName="SHA-512" hashValue="CdXMclI8ffZVwMiv0kaQDe4t5TUaQdCCK1RFpuxKrACsg07WmAIIi/qcDCbB4eR2bSIkX+FQMy11M+5W/qluyQ==" saltValue="QtLlLAmaHlfjg1dbvL+Plw==" spinCount="100000" sheet="1" objects="1" scenarios="1"/>
  <protectedRanges>
    <protectedRange sqref="G15:G16 G8:G11" name="Bereik1"/>
  </protectedRanges>
  <mergeCells count="3">
    <mergeCell ref="B14:G14"/>
    <mergeCell ref="D15:F16"/>
    <mergeCell ref="B4:F4"/>
  </mergeCells>
  <pageMargins left="0.25" right="0.25" top="0.75" bottom="0.75" header="0.3" footer="0.3"/>
  <pageSetup paperSize="9" scale="5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8CDDE-7B31-4F84-B23E-A3499DCDDBBE}">
  <sheetPr>
    <pageSetUpPr fitToPage="1"/>
  </sheetPr>
  <dimension ref="A1:BS423"/>
  <sheetViews>
    <sheetView tabSelected="1" zoomScaleNormal="100" workbookViewId="0">
      <selection activeCell="B23" sqref="B23:C23"/>
    </sheetView>
  </sheetViews>
  <sheetFormatPr defaultColWidth="9.140625" defaultRowHeight="12.75" x14ac:dyDescent="0.2"/>
  <cols>
    <col min="1" max="1" width="3.28515625" style="6" customWidth="1"/>
    <col min="2" max="2" width="47.42578125" style="6" customWidth="1"/>
    <col min="3" max="3" width="59.5703125" style="6" bestFit="1" customWidth="1"/>
    <col min="4" max="4" width="13" style="6" customWidth="1"/>
    <col min="5" max="5" width="13.42578125" style="6" customWidth="1"/>
    <col min="6" max="6" width="16.28515625" style="6" customWidth="1"/>
    <col min="7" max="7" width="29.28515625" style="6" bestFit="1" customWidth="1"/>
    <col min="8" max="71" width="9.140625" style="6"/>
    <col min="72" max="16384" width="9.140625" style="1"/>
  </cols>
  <sheetData>
    <row r="1" spans="2:6" s="6" customFormat="1" x14ac:dyDescent="0.2"/>
    <row r="2" spans="2:6" s="6" customFormat="1" ht="15.75" x14ac:dyDescent="0.25">
      <c r="B2" s="172" t="s">
        <v>282</v>
      </c>
      <c r="C2" s="174"/>
      <c r="D2" s="174"/>
      <c r="E2" s="174"/>
      <c r="F2" s="174"/>
    </row>
    <row r="3" spans="2:6" s="6" customFormat="1" x14ac:dyDescent="0.2">
      <c r="B3" s="7"/>
    </row>
    <row r="4" spans="2:6" s="6" customFormat="1" ht="21.75" customHeight="1" x14ac:dyDescent="0.2">
      <c r="B4" s="185" t="s">
        <v>283</v>
      </c>
      <c r="C4" s="186"/>
      <c r="D4" s="186"/>
      <c r="E4" s="186"/>
      <c r="F4" s="186"/>
    </row>
    <row r="5" spans="2:6" s="6" customFormat="1" x14ac:dyDescent="0.2">
      <c r="B5" s="171" t="s">
        <v>297</v>
      </c>
      <c r="C5" s="170"/>
      <c r="D5" s="170"/>
      <c r="E5" s="170"/>
      <c r="F5" s="170"/>
    </row>
    <row r="6" spans="2:6" s="6" customFormat="1" x14ac:dyDescent="0.2">
      <c r="B6" s="8"/>
    </row>
    <row r="7" spans="2:6" s="9" customFormat="1" ht="15.75" thickBot="1" x14ac:dyDescent="0.3">
      <c r="B7" s="10" t="s">
        <v>35</v>
      </c>
    </row>
    <row r="8" spans="2:6" s="6" customFormat="1" ht="13.5" customHeight="1" thickBot="1" x14ac:dyDescent="0.25">
      <c r="B8" s="88"/>
      <c r="C8" s="89"/>
      <c r="D8" s="84" t="s">
        <v>12</v>
      </c>
      <c r="E8" s="84" t="s">
        <v>13</v>
      </c>
      <c r="F8" s="85" t="s">
        <v>14</v>
      </c>
    </row>
    <row r="9" spans="2:6" s="11" customFormat="1" ht="12" x14ac:dyDescent="0.2">
      <c r="B9" s="74" t="s">
        <v>323</v>
      </c>
      <c r="C9" s="86"/>
      <c r="D9" s="12"/>
      <c r="E9" s="13"/>
      <c r="F9" s="14"/>
    </row>
    <row r="10" spans="2:6" s="11" customFormat="1" ht="12" x14ac:dyDescent="0.2">
      <c r="B10" s="124" t="s">
        <v>0</v>
      </c>
      <c r="C10" s="144" t="s">
        <v>316</v>
      </c>
      <c r="D10" s="15"/>
      <c r="E10" s="16"/>
      <c r="F10" s="17"/>
    </row>
    <row r="11" spans="2:6" s="11" customFormat="1" ht="61.5" customHeight="1" x14ac:dyDescent="0.2">
      <c r="B11" s="230" t="s">
        <v>315</v>
      </c>
      <c r="C11" s="231"/>
      <c r="D11" s="20"/>
      <c r="E11" s="21"/>
      <c r="F11" s="22"/>
    </row>
    <row r="12" spans="2:6" s="11" customFormat="1" thickBot="1" x14ac:dyDescent="0.25">
      <c r="B12" s="23"/>
      <c r="C12" s="24"/>
      <c r="D12" s="159">
        <v>0</v>
      </c>
      <c r="E12" s="160"/>
      <c r="F12" s="154">
        <f>D12*(1-E12)</f>
        <v>0</v>
      </c>
    </row>
    <row r="13" spans="2:6" s="11" customFormat="1" ht="12" x14ac:dyDescent="0.2">
      <c r="B13" s="74" t="s">
        <v>324</v>
      </c>
      <c r="C13" s="86"/>
      <c r="D13" s="12"/>
      <c r="E13" s="13"/>
      <c r="F13" s="14"/>
    </row>
    <row r="14" spans="2:6" s="11" customFormat="1" ht="12" x14ac:dyDescent="0.2">
      <c r="B14" s="124" t="s">
        <v>0</v>
      </c>
      <c r="C14" s="144" t="s">
        <v>317</v>
      </c>
      <c r="D14" s="15"/>
      <c r="E14" s="16"/>
      <c r="F14" s="17"/>
    </row>
    <row r="15" spans="2:6" s="11" customFormat="1" ht="62.45" customHeight="1" x14ac:dyDescent="0.2">
      <c r="B15" s="230" t="s">
        <v>315</v>
      </c>
      <c r="C15" s="231"/>
      <c r="D15" s="20"/>
      <c r="E15" s="21"/>
      <c r="F15" s="22"/>
    </row>
    <row r="16" spans="2:6" s="11" customFormat="1" thickBot="1" x14ac:dyDescent="0.25">
      <c r="B16" s="23"/>
      <c r="C16" s="24"/>
      <c r="D16" s="159">
        <v>0</v>
      </c>
      <c r="E16" s="160"/>
      <c r="F16" s="154">
        <f>D16*(1-E16)</f>
        <v>0</v>
      </c>
    </row>
    <row r="17" spans="2:9" s="11" customFormat="1" thickBot="1" x14ac:dyDescent="0.25">
      <c r="B17" s="53"/>
      <c r="C17" s="54" t="s">
        <v>274</v>
      </c>
      <c r="D17" s="55">
        <f>D16+D12</f>
        <v>0</v>
      </c>
      <c r="E17" s="56"/>
      <c r="F17" s="57">
        <f>F12+F16</f>
        <v>0</v>
      </c>
    </row>
    <row r="18" spans="2:9" s="11" customFormat="1" ht="12" x14ac:dyDescent="0.2"/>
    <row r="19" spans="2:9" s="11" customFormat="1" ht="12" x14ac:dyDescent="0.2"/>
    <row r="20" spans="2:9" s="9" customFormat="1" ht="15" x14ac:dyDescent="0.25">
      <c r="B20" s="10" t="s">
        <v>36</v>
      </c>
    </row>
    <row r="21" spans="2:9" s="6" customFormat="1" ht="13.5" thickBot="1" x14ac:dyDescent="0.25">
      <c r="B21" s="37"/>
      <c r="C21" s="37"/>
      <c r="D21" s="7" t="s">
        <v>12</v>
      </c>
      <c r="E21" s="7" t="s">
        <v>13</v>
      </c>
      <c r="F21" s="7" t="s">
        <v>14</v>
      </c>
      <c r="G21" s="37" t="s">
        <v>37</v>
      </c>
    </row>
    <row r="22" spans="2:9" s="11" customFormat="1" ht="12" x14ac:dyDescent="0.2">
      <c r="B22" s="139" t="s">
        <v>320</v>
      </c>
      <c r="C22" s="140"/>
      <c r="D22" s="141"/>
      <c r="E22" s="142"/>
      <c r="F22" s="141"/>
      <c r="G22" s="143"/>
    </row>
    <row r="23" spans="2:9" s="11" customFormat="1" ht="27.75" customHeight="1" x14ac:dyDescent="0.2">
      <c r="B23" s="191" t="s">
        <v>321</v>
      </c>
      <c r="C23" s="192"/>
      <c r="D23" s="159">
        <v>0</v>
      </c>
      <c r="E23" s="160"/>
      <c r="F23" s="155">
        <f>D23*(1-E23)</f>
        <v>0</v>
      </c>
      <c r="G23" s="163"/>
    </row>
    <row r="24" spans="2:9" s="11" customFormat="1" ht="27.75" customHeight="1" thickBot="1" x14ac:dyDescent="0.25">
      <c r="B24" s="191" t="s">
        <v>322</v>
      </c>
      <c r="C24" s="192"/>
      <c r="D24" s="159">
        <v>0</v>
      </c>
      <c r="E24" s="160"/>
      <c r="F24" s="155">
        <f>D24*(1-E24)</f>
        <v>0</v>
      </c>
      <c r="G24" s="163"/>
    </row>
    <row r="25" spans="2:9" s="11" customFormat="1" thickBot="1" x14ac:dyDescent="0.25">
      <c r="B25" s="53"/>
      <c r="C25" s="58" t="s">
        <v>275</v>
      </c>
      <c r="D25" s="59">
        <f>SUM(D23:D24)</f>
        <v>0</v>
      </c>
      <c r="E25" s="60"/>
      <c r="F25" s="57">
        <f>SUM(F23:F24)</f>
        <v>0</v>
      </c>
      <c r="G25" s="61"/>
    </row>
    <row r="26" spans="2:9" s="6" customFormat="1" x14ac:dyDescent="0.2"/>
    <row r="27" spans="2:9" s="9" customFormat="1" ht="15" x14ac:dyDescent="0.25">
      <c r="B27" s="10" t="s">
        <v>318</v>
      </c>
    </row>
    <row r="28" spans="2:9" s="6" customFormat="1" ht="13.5" thickBot="1" x14ac:dyDescent="0.25">
      <c r="B28" s="39" t="s">
        <v>39</v>
      </c>
    </row>
    <row r="29" spans="2:9" s="6" customFormat="1" ht="16.5" thickBot="1" x14ac:dyDescent="0.25">
      <c r="B29" s="62"/>
      <c r="C29" s="63" t="s">
        <v>41</v>
      </c>
      <c r="D29" s="47" t="s">
        <v>12</v>
      </c>
      <c r="E29" s="47" t="s">
        <v>13</v>
      </c>
      <c r="F29" s="47" t="s">
        <v>14</v>
      </c>
      <c r="G29" s="64" t="s">
        <v>42</v>
      </c>
      <c r="H29" s="181"/>
      <c r="I29" s="181"/>
    </row>
    <row r="30" spans="2:9" s="11" customFormat="1" ht="14.25" customHeight="1" x14ac:dyDescent="0.2">
      <c r="B30" s="151" t="s">
        <v>325</v>
      </c>
      <c r="C30" s="152"/>
      <c r="D30" s="152"/>
      <c r="E30" s="152"/>
      <c r="F30" s="152"/>
      <c r="G30" s="153"/>
    </row>
    <row r="31" spans="2:9" s="11" customFormat="1" ht="14.25" customHeight="1" x14ac:dyDescent="0.2">
      <c r="B31" s="178" t="s">
        <v>40</v>
      </c>
      <c r="C31" s="179"/>
      <c r="D31" s="179"/>
      <c r="E31" s="179"/>
      <c r="F31" s="179"/>
      <c r="G31" s="180"/>
    </row>
    <row r="32" spans="2:9" s="11" customFormat="1" ht="12" x14ac:dyDescent="0.2">
      <c r="B32" s="2" t="s">
        <v>276</v>
      </c>
      <c r="C32" s="165"/>
      <c r="D32" s="159">
        <v>0</v>
      </c>
      <c r="E32" s="157">
        <v>0</v>
      </c>
      <c r="F32" s="155">
        <f t="shared" ref="F32:F37" si="0">D32*(1-E32)</f>
        <v>0</v>
      </c>
      <c r="G32" s="158"/>
    </row>
    <row r="33" spans="2:9" s="11" customFormat="1" ht="24" x14ac:dyDescent="0.2">
      <c r="B33" s="2" t="s">
        <v>277</v>
      </c>
      <c r="C33" s="165"/>
      <c r="D33" s="159">
        <v>0</v>
      </c>
      <c r="E33" s="157">
        <v>0</v>
      </c>
      <c r="F33" s="155">
        <f t="shared" si="0"/>
        <v>0</v>
      </c>
      <c r="G33" s="158"/>
    </row>
    <row r="34" spans="2:9" s="11" customFormat="1" ht="12" x14ac:dyDescent="0.2">
      <c r="B34" s="2" t="s">
        <v>278</v>
      </c>
      <c r="C34" s="165"/>
      <c r="D34" s="159">
        <v>0</v>
      </c>
      <c r="E34" s="157">
        <v>0</v>
      </c>
      <c r="F34" s="155">
        <f t="shared" si="0"/>
        <v>0</v>
      </c>
      <c r="G34" s="158"/>
    </row>
    <row r="35" spans="2:9" s="11" customFormat="1" ht="26.25" customHeight="1" x14ac:dyDescent="0.2">
      <c r="B35" s="2" t="s">
        <v>279</v>
      </c>
      <c r="C35" s="165"/>
      <c r="D35" s="159">
        <v>0</v>
      </c>
      <c r="E35" s="157">
        <v>0</v>
      </c>
      <c r="F35" s="155">
        <f t="shared" si="0"/>
        <v>0</v>
      </c>
      <c r="G35" s="158"/>
    </row>
    <row r="36" spans="2:9" s="11" customFormat="1" ht="13.5" customHeight="1" x14ac:dyDescent="0.2">
      <c r="B36" s="2" t="s">
        <v>280</v>
      </c>
      <c r="C36" s="165"/>
      <c r="D36" s="159">
        <v>0</v>
      </c>
      <c r="E36" s="157">
        <v>0</v>
      </c>
      <c r="F36" s="155">
        <f t="shared" si="0"/>
        <v>0</v>
      </c>
      <c r="G36" s="158"/>
    </row>
    <row r="37" spans="2:9" s="11" customFormat="1" thickBot="1" x14ac:dyDescent="0.25">
      <c r="B37" s="28" t="s">
        <v>281</v>
      </c>
      <c r="C37" s="165"/>
      <c r="D37" s="159">
        <v>0</v>
      </c>
      <c r="E37" s="157">
        <v>0</v>
      </c>
      <c r="F37" s="155">
        <f t="shared" si="0"/>
        <v>0</v>
      </c>
      <c r="G37" s="158"/>
    </row>
    <row r="38" spans="2:9" s="11" customFormat="1" thickBot="1" x14ac:dyDescent="0.25">
      <c r="B38" s="82"/>
      <c r="C38" s="93" t="s">
        <v>60</v>
      </c>
      <c r="D38" s="94">
        <f>SUM(D32:D37)</f>
        <v>0</v>
      </c>
      <c r="E38" s="79"/>
      <c r="F38" s="80">
        <f>SUM(F32:F37)</f>
        <v>0</v>
      </c>
      <c r="G38" s="81"/>
    </row>
    <row r="39" spans="2:9" s="9" customFormat="1" ht="15.75" thickBot="1" x14ac:dyDescent="0.3">
      <c r="B39" s="10"/>
    </row>
    <row r="40" spans="2:9" s="6" customFormat="1" ht="16.5" thickBot="1" x14ac:dyDescent="0.25">
      <c r="B40" s="62"/>
      <c r="C40" s="63" t="s">
        <v>41</v>
      </c>
      <c r="D40" s="47" t="s">
        <v>12</v>
      </c>
      <c r="E40" s="47" t="s">
        <v>13</v>
      </c>
      <c r="F40" s="47" t="s">
        <v>14</v>
      </c>
      <c r="G40" s="64" t="s">
        <v>42</v>
      </c>
      <c r="H40" s="181"/>
      <c r="I40" s="181"/>
    </row>
    <row r="41" spans="2:9" s="11" customFormat="1" ht="14.25" customHeight="1" x14ac:dyDescent="0.2">
      <c r="B41" s="151" t="s">
        <v>317</v>
      </c>
      <c r="C41" s="152"/>
      <c r="D41" s="152"/>
      <c r="E41" s="152"/>
      <c r="F41" s="152"/>
      <c r="G41" s="153"/>
    </row>
    <row r="42" spans="2:9" s="11" customFormat="1" ht="14.25" customHeight="1" x14ac:dyDescent="0.2">
      <c r="B42" s="178" t="s">
        <v>40</v>
      </c>
      <c r="C42" s="179"/>
      <c r="D42" s="179"/>
      <c r="E42" s="179"/>
      <c r="F42" s="179"/>
      <c r="G42" s="180"/>
    </row>
    <row r="43" spans="2:9" s="11" customFormat="1" ht="12" x14ac:dyDescent="0.2">
      <c r="B43" s="2" t="s">
        <v>319</v>
      </c>
      <c r="C43" s="165"/>
      <c r="D43" s="159">
        <v>0</v>
      </c>
      <c r="E43" s="157">
        <v>0</v>
      </c>
      <c r="F43" s="155">
        <f t="shared" ref="F43:F48" si="1">D43*(1-E43)</f>
        <v>0</v>
      </c>
      <c r="G43" s="158"/>
    </row>
    <row r="44" spans="2:9" s="11" customFormat="1" ht="24" x14ac:dyDescent="0.2">
      <c r="B44" s="2" t="s">
        <v>277</v>
      </c>
      <c r="C44" s="165"/>
      <c r="D44" s="159">
        <v>0</v>
      </c>
      <c r="E44" s="157">
        <v>0</v>
      </c>
      <c r="F44" s="155">
        <f t="shared" si="1"/>
        <v>0</v>
      </c>
      <c r="G44" s="158"/>
    </row>
    <row r="45" spans="2:9" s="11" customFormat="1" ht="12" x14ac:dyDescent="0.2">
      <c r="B45" s="2" t="s">
        <v>278</v>
      </c>
      <c r="C45" s="165"/>
      <c r="D45" s="159">
        <v>0</v>
      </c>
      <c r="E45" s="157">
        <v>0</v>
      </c>
      <c r="F45" s="155">
        <f t="shared" si="1"/>
        <v>0</v>
      </c>
      <c r="G45" s="158"/>
    </row>
    <row r="46" spans="2:9" s="11" customFormat="1" ht="26.25" customHeight="1" x14ac:dyDescent="0.2">
      <c r="B46" s="2" t="s">
        <v>279</v>
      </c>
      <c r="C46" s="165"/>
      <c r="D46" s="159">
        <v>0</v>
      </c>
      <c r="E46" s="157">
        <v>0</v>
      </c>
      <c r="F46" s="155">
        <f t="shared" si="1"/>
        <v>0</v>
      </c>
      <c r="G46" s="158"/>
    </row>
    <row r="47" spans="2:9" s="11" customFormat="1" ht="13.5" customHeight="1" x14ac:dyDescent="0.2">
      <c r="B47" s="2" t="s">
        <v>280</v>
      </c>
      <c r="C47" s="165"/>
      <c r="D47" s="159">
        <v>0</v>
      </c>
      <c r="E47" s="157">
        <v>0</v>
      </c>
      <c r="F47" s="155">
        <f t="shared" si="1"/>
        <v>0</v>
      </c>
      <c r="G47" s="158"/>
    </row>
    <row r="48" spans="2:9" s="11" customFormat="1" thickBot="1" x14ac:dyDescent="0.25">
      <c r="B48" s="28" t="s">
        <v>281</v>
      </c>
      <c r="C48" s="165"/>
      <c r="D48" s="159">
        <v>0</v>
      </c>
      <c r="E48" s="157">
        <v>0</v>
      </c>
      <c r="F48" s="155">
        <f t="shared" si="1"/>
        <v>0</v>
      </c>
      <c r="G48" s="158"/>
    </row>
    <row r="49" spans="2:7" s="11" customFormat="1" thickBot="1" x14ac:dyDescent="0.25">
      <c r="B49" s="82"/>
      <c r="C49" s="93" t="s">
        <v>61</v>
      </c>
      <c r="D49" s="94">
        <f>SUM(D43:D48)</f>
        <v>0</v>
      </c>
      <c r="E49" s="79"/>
      <c r="F49" s="80">
        <f>SUM(F43:F48)</f>
        <v>0</v>
      </c>
      <c r="G49" s="81"/>
    </row>
    <row r="50" spans="2:7" s="6" customFormat="1" ht="15.75" thickBot="1" x14ac:dyDescent="0.25">
      <c r="B50" s="42"/>
      <c r="C50" s="43"/>
      <c r="D50" s="7" t="s">
        <v>12</v>
      </c>
      <c r="E50" s="7" t="s">
        <v>13</v>
      </c>
      <c r="F50" s="7" t="s">
        <v>14</v>
      </c>
      <c r="G50" s="44"/>
    </row>
    <row r="51" spans="2:7" s="11" customFormat="1" thickBot="1" x14ac:dyDescent="0.25">
      <c r="B51" s="53"/>
      <c r="C51" s="58" t="s">
        <v>326</v>
      </c>
      <c r="D51" s="59">
        <f>D49+D38</f>
        <v>0</v>
      </c>
      <c r="E51" s="60"/>
      <c r="F51" s="57">
        <f>F49+F38</f>
        <v>0</v>
      </c>
      <c r="G51" s="61"/>
    </row>
    <row r="52" spans="2:7" s="11" customFormat="1" thickBot="1" x14ac:dyDescent="0.25">
      <c r="B52" s="45"/>
      <c r="C52" s="46"/>
    </row>
    <row r="53" spans="2:7" s="6" customFormat="1" ht="13.5" thickBot="1" x14ac:dyDescent="0.25">
      <c r="B53" s="136" t="s">
        <v>64</v>
      </c>
      <c r="C53" s="137"/>
      <c r="D53" s="137"/>
      <c r="E53" s="137"/>
      <c r="F53" s="138" t="s">
        <v>14</v>
      </c>
    </row>
    <row r="54" spans="2:7" s="6" customFormat="1" x14ac:dyDescent="0.2">
      <c r="B54" s="49" t="s">
        <v>35</v>
      </c>
      <c r="F54" s="50">
        <f>F17</f>
        <v>0</v>
      </c>
    </row>
    <row r="55" spans="2:7" s="6" customFormat="1" x14ac:dyDescent="0.2">
      <c r="B55" s="49" t="s">
        <v>36</v>
      </c>
      <c r="F55" s="50">
        <f>F25</f>
        <v>0</v>
      </c>
    </row>
    <row r="56" spans="2:7" s="6" customFormat="1" ht="13.5" thickBot="1" x14ac:dyDescent="0.25">
      <c r="B56" s="49" t="s">
        <v>38</v>
      </c>
      <c r="F56" s="50">
        <f>F51</f>
        <v>0</v>
      </c>
    </row>
    <row r="57" spans="2:7" s="6" customFormat="1" ht="16.5" thickBot="1" x14ac:dyDescent="0.3">
      <c r="B57" s="71" t="s">
        <v>65</v>
      </c>
      <c r="C57" s="72"/>
      <c r="D57" s="72"/>
      <c r="E57" s="72"/>
      <c r="F57" s="73">
        <f>F54+F55+F56</f>
        <v>0</v>
      </c>
    </row>
    <row r="58" spans="2:7" s="6" customFormat="1" x14ac:dyDescent="0.2"/>
    <row r="59" spans="2:7" s="6" customFormat="1" x14ac:dyDescent="0.2"/>
    <row r="60" spans="2:7" s="6" customFormat="1" x14ac:dyDescent="0.2"/>
    <row r="61" spans="2:7" s="6" customFormat="1" x14ac:dyDescent="0.2"/>
    <row r="62" spans="2:7" s="6" customFormat="1" x14ac:dyDescent="0.2"/>
    <row r="63" spans="2:7" s="6" customFormat="1" x14ac:dyDescent="0.2"/>
    <row r="64" spans="2:7"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sheetData>
  <sheetProtection algorithmName="SHA-512" hashValue="/YiBDvGQGzXGhORRwUiq8Zb+yxW7ouyfVq7/N/enPD0OyweEAYloyGgQKYHCD6nKSBZh8YYnS659mBeZ7Vq9Hw==" saltValue="PEykWHe/2e/ea+WRJtggfQ==" spinCount="100000" sheet="1" objects="1" scenarios="1"/>
  <protectedRanges>
    <protectedRange sqref="D12:F12" name="Bereik1_2_1_1"/>
    <protectedRange sqref="D16:F16" name="Bereik1_2_1_1_1"/>
    <protectedRange sqref="D23:G23" name="Bereik1_5"/>
    <protectedRange sqref="D24:G24" name="Bereik1_5_1"/>
    <protectedRange sqref="C32:G32" name="Bereik1_8"/>
    <protectedRange sqref="C33:G33" name="Bereik1_8_1"/>
    <protectedRange sqref="C34:G34" name="Bereik1_8_2"/>
    <protectedRange sqref="C35:G35" name="Bereik1_8_3"/>
    <protectedRange sqref="C36:G37 C48:G48" name="Bereik1_8_4"/>
    <protectedRange sqref="C43:G43" name="Bereik1_8_5"/>
    <protectedRange sqref="C44:G44" name="Bereik1_8_1_1"/>
    <protectedRange sqref="C45:G45" name="Bereik1_8_2_1"/>
    <protectedRange sqref="C46:G46" name="Bereik1_8_3_1"/>
    <protectedRange sqref="C47:G47" name="Bereik1_8_4_1"/>
  </protectedRanges>
  <mergeCells count="9">
    <mergeCell ref="B42:G42"/>
    <mergeCell ref="H40:I40"/>
    <mergeCell ref="B23:C23"/>
    <mergeCell ref="H29:I29"/>
    <mergeCell ref="B4:F4"/>
    <mergeCell ref="B11:C11"/>
    <mergeCell ref="B15:C15"/>
    <mergeCell ref="B24:C24"/>
    <mergeCell ref="B31:G31"/>
  </mergeCells>
  <pageMargins left="0.25" right="0.25" top="0.75" bottom="0.75" header="0.3" footer="0.3"/>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Inleiding</vt:lpstr>
      <vt:lpstr>Perceel 1</vt:lpstr>
      <vt:lpstr>Perceel 2</vt:lpstr>
      <vt:lpstr>Perceel 3</vt:lpstr>
      <vt:lpstr>Perceel 4</vt:lpstr>
      <vt:lpstr>Perceel 5</vt:lpstr>
      <vt:lpstr>Perceel 6</vt:lpstr>
      <vt:lpstr>Perceel 7</vt:lpstr>
      <vt:lpstr>'Perceel 1'!Afdrukbereik</vt:lpstr>
      <vt:lpstr>'Perceel 2'!Afdrukbereik</vt:lpstr>
      <vt:lpstr>'Perceel 3'!Afdrukbereik</vt:lpstr>
      <vt:lpstr>'Perceel 4'!Afdrukbereik</vt:lpstr>
      <vt:lpstr>'Perceel 5'!Afdrukbereik</vt:lpstr>
      <vt:lpstr>'Perceel 6'!Afdrukbereik</vt:lpstr>
      <vt:lpstr>'Perceel 7'!Afdrukbereik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van Dijk</dc:creator>
  <cp:lastModifiedBy>Amber Hofkamp</cp:lastModifiedBy>
  <cp:lastPrinted>2021-05-21T08:07:07Z</cp:lastPrinted>
  <dcterms:created xsi:type="dcterms:W3CDTF">2017-04-20T09:39:37Z</dcterms:created>
  <dcterms:modified xsi:type="dcterms:W3CDTF">2026-07-14T17:56:07Z</dcterms:modified>
</cp:coreProperties>
</file>