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enexis.sharepoint.com/sites/SWO-290120251/Gedeelde documenten/General/00_Fase 2 - Aanbesteding/Aanbesteding/Fase 1.0 Voorbereidingsfase Selectie/"/>
    </mc:Choice>
  </mc:AlternateContent>
  <xr:revisionPtr revIDLastSave="804" documentId="8_{7C2FB8D1-5AEF-4491-8193-8E7805960748}" xr6:coauthVersionLast="47" xr6:coauthVersionMax="47" xr10:uidLastSave="{FBBCB5DB-8E2B-4F7A-AA65-6CCDAA2F2971}"/>
  <bookViews>
    <workbookView xWindow="-110" yWindow="-110" windowWidth="19420" windowHeight="11500" xr2:uid="{656244EF-C9AB-45DB-A031-42C0B1B733EF}"/>
  </bookViews>
  <sheets>
    <sheet name="Bijlage 03 Non-functionals" sheetId="1" r:id="rId1"/>
    <sheet name="Verbetervoorstellen" sheetId="5" state="hidden" r:id="rId2"/>
    <sheet name="Validatie" sheetId="4" state="hidden" r:id="rId3"/>
  </sheets>
  <definedNames>
    <definedName name="_xlnm._FilterDatabase" localSheetId="0" hidden="1">'Bijlage 03 Non-functionals'!$C$2:$Q$68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7" i="1" l="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3" i="1"/>
  <c r="I72" i="1" l="1"/>
</calcChain>
</file>

<file path=xl/sharedStrings.xml><?xml version="1.0" encoding="utf-8"?>
<sst xmlns="http://schemas.openxmlformats.org/spreadsheetml/2006/main" count="423" uniqueCount="115">
  <si>
    <t>REFERENTIEMODEL Enexis ICT</t>
  </si>
  <si>
    <r>
      <t xml:space="preserve"> Requirements voor gevraagde oplossing: xxxx </t>
    </r>
    <r>
      <rPr>
        <sz val="16"/>
        <color rgb="FFFF0000"/>
        <rFont val="Calibri"/>
        <family val="2"/>
        <scheme val="minor"/>
      </rPr>
      <t>(BIVP score = xxxx)</t>
    </r>
  </si>
  <si>
    <t>Link naar REQ masterdocument (0.76)</t>
  </si>
  <si>
    <t>#</t>
  </si>
  <si>
    <t>Type requirement</t>
  </si>
  <si>
    <t>Categorie</t>
  </si>
  <si>
    <t>Omschrijving</t>
  </si>
  <si>
    <t>MoSCoW</t>
  </si>
  <si>
    <t>Van
toepassing
RFP</t>
  </si>
  <si>
    <t>Omschrijving van toepassing (afwijkend van referentiemodel)</t>
  </si>
  <si>
    <t>Weging (in punten)</t>
  </si>
  <si>
    <t>Antwoord</t>
  </si>
  <si>
    <t>Toelichting  overal verplicht (onder andere t.b.v. scorebepaling)</t>
  </si>
  <si>
    <t>Evt. opmerking</t>
  </si>
  <si>
    <t>Non-functional</t>
  </si>
  <si>
    <t>Availability &amp; Disaster Recovery</t>
  </si>
  <si>
    <t>M</t>
  </si>
  <si>
    <t>minimum eis</t>
  </si>
  <si>
    <t>S</t>
  </si>
  <si>
    <t>score 0-4</t>
  </si>
  <si>
    <t>Backup &amp; Recovery</t>
  </si>
  <si>
    <t>De oplossing moet data kunnen archiveren. Licht toe wat de mogelijkheden zijn.</t>
  </si>
  <si>
    <t>Client &amp; Device</t>
  </si>
  <si>
    <t>De oplossing is werkplek onafhankelijk en vraagt daarmee voor eindgebruikers geen installatie van software (componenten) op de werkplek (zero footprint).</t>
  </si>
  <si>
    <t>De gebruikersoplossing dient in de huidige situatie vanaf Windows 10 werkend te zijn.</t>
  </si>
  <si>
    <t>Indien de oplossing webbased is dan dient deze minimaal op actuele versies van Edge en Chrome te werken</t>
  </si>
  <si>
    <t>De oplossing dient mee te schalen met de afmetingen van een scherm zonder in te leveren op leesbaarheid van tekst of bruikbaarheid van de interface (responsive) en geschikt te zijn voor touch bediening.</t>
  </si>
  <si>
    <t>Integratie</t>
  </si>
  <si>
    <t>De webservices worden beschikbaar gesteld als Restfull API's of eventueel als SOAP Webservices. Dit geldt zowel voor functionaliteiten als gegevens.</t>
  </si>
  <si>
    <t>Aangeboden API's en web services dienen volledig gedocumenteerd te zijn.</t>
  </si>
  <si>
    <t>Monitoring &amp; Logging</t>
  </si>
  <si>
    <t>Foutmeldingen in de oplossing dienen zelfbeschrijvend te zijn en voldoende detail te bevatten om de fout te begrijpen en te analyseren.</t>
  </si>
  <si>
    <t>De oplossing moet alle systeemfouten met impact op Enexis vastleggen in een log welke voor Enexis (direct of indirect) inzichtelijk is.</t>
  </si>
  <si>
    <t>De oplossing is in staat om duidelijk onderscheid te maken tussen functioneel en technische uitval.</t>
  </si>
  <si>
    <t>De oplossing is in staat om technische uitval duidelijk inzichtelijk te maken en simpel te verwerken.</t>
  </si>
  <si>
    <t>Performance</t>
  </si>
  <si>
    <t>Benodigde opslag en verwerkcapaciteit van de oplossing is dynamisch schaalbaar op basis van een scale out scenario.</t>
  </si>
  <si>
    <t>Platform</t>
  </si>
  <si>
    <t>Er is geen maatwerk (custom code) in de core nodig om aan onze functionele wensen te kunnen voldoen. Indien maatwerk nodig is gebeurt dit buiten de core.</t>
  </si>
  <si>
    <t>Release Management</t>
  </si>
  <si>
    <t>Bij het doorvoeren van nieuwe releases moeten eerder uitgevoerde wijzigingen en configuraties aan de oplossing behouden blijven.</t>
  </si>
  <si>
    <t>Reporting &amp; Analysis</t>
  </si>
  <si>
    <t>De oplossing biedt rapportage en analyse mogelijkheden voor functionaliteiten en gegevens binnen scope van de oplossing.</t>
  </si>
  <si>
    <t>Security &amp; Privacy</t>
  </si>
  <si>
    <t>De oplossing dient om kunnen gaan met organisatiestructuren waarbinnen de gebruikers ingedeeld zijn (zowel intern als extern).</t>
  </si>
  <si>
    <t>Inrichting en processen van Enexis in de oplossing worden niet gedeeld met 3e partijen.</t>
  </si>
  <si>
    <t>Alle data van Enexis is logisch gescheiden van overige klanten; de security en performance worden niet beinvloed door andere gebruikers van de dienst.</t>
  </si>
  <si>
    <t>De verwerking van de gegevens en de opslag van data van de oplossing vindt plaats binnen de Europese Unie. (excl. UK)</t>
  </si>
  <si>
    <t>Data protection is een vereiste, data wordt niet gedeeld/doorverkocht aan 3de partijen.</t>
  </si>
  <si>
    <t>De organisatie heeft key management processen geimplementeerd t.b.v. het managen van encryptiesleutels.</t>
  </si>
  <si>
    <t>Data in opslag is encrypted met een technologie waar geen kwetsbaarheden van bekend zijn.</t>
  </si>
  <si>
    <t>Data in transitie is encrypted met een technologie waar geen kwetsbaarheden van bekend zijn</t>
  </si>
  <si>
    <t>Netwerk en applicatiebeveiliging zijn ontwikkeld en bevatten minimaal:
- een security architectuur;
- security controls zijn geimplementeerd en worden getest;
- het systeem ondersteunt audit trails;
- gebruikers worden automatisch gelocked na een aantal onjuiste logins.</t>
  </si>
  <si>
    <t>Een applicatie-architectuur is ontwikkeld en geimplementeerd, inclusief web security controls en beveiligingsmechanismen om databases te beveiligen.</t>
  </si>
  <si>
    <t>Application security controls zijn geimplementeerd t.b.v. het applicatie ontwikkelproces. (zoals bv. OWASP)</t>
  </si>
  <si>
    <t xml:space="preserve">Enexis wordt onverwijld op de hoogte gesteld van potentiële beveiligingslekken en datalekken. </t>
  </si>
  <si>
    <t>Partij heeft gedocumenteerde en geimplementeerde processen ten aanzien van (security) incident management en crisismanagement.</t>
  </si>
  <si>
    <t>Enexis heeft het recht om penetratietesten uit te voeren op de oplossing of de leverancier toont aan dat onafhankelijke penetratietesten zijn uitgevoerd (inclusief volledig beschikbaar stellen van rapportages). Resultaten worden binnen 2 weken onge-edit gedeeld met Enexis.</t>
  </si>
  <si>
    <t>De organisatie maakt gebruik van security monitoring van systemen, applicaties, netwerken, gebruikers en beveiligingscomponenten. Aanvullend zijn advanced intrusion prevention systemen geimplementeerd, inclusief threat intelligence monitoring/hunting en vulnerability management.</t>
  </si>
  <si>
    <t>Alle wijzigingen op de dienst worden beoordeeld op impact op informatiebeveiliging en privacy en worden vooraf aan Enexis gecommuniceerd.</t>
  </si>
  <si>
    <t>Het moet mogelijk zijn om meerdere security policy's te configureren.</t>
  </si>
  <si>
    <t>In het geval vanuit de Oplossing gebruik wordt gemaakt van interface met MS Exchange Online geldt:
- EWS Modern Auth wordt ondersteund
- gebruik van Office 365 Graph API</t>
  </si>
  <si>
    <t>Support</t>
  </si>
  <si>
    <t>De leverancier is in staat om 1e support in het Nederlands te leveren. Licht toe hoe u dit realiseert.</t>
  </si>
  <si>
    <t>De leverancier is in staat om 2e (bij voorkeur Nederlandstalig) en 3de lijns (bij voorkeur Nederlandstalig) support te leveren. Licht toe hoe u dit realiseert.</t>
  </si>
  <si>
    <t>Identity &amp; Access Management</t>
  </si>
  <si>
    <t>De applicatie ondersteunt single sign-on. Hiervoor wordt gebruik gemaakt van een van de volgende standaarden: OpenIDConnect 2.0, SAML 2.0 of Domain join.
(opmerking: "Domain join" geldt niet voor SAAS)</t>
  </si>
  <si>
    <t>Er wordt geborgd dat single sign-on de enige manier is van inloggen.</t>
  </si>
  <si>
    <t>Indien de applicatie een eigen account store gebruikt voor autorisatie, dan is deze toegankelijk voor lezen en provisioning door middel van SCIM v2 (standaard API calls).</t>
  </si>
  <si>
    <t>Er worden geen accounts lokaal in de applicatie aangemaakt en/of gewijzigd. Alle accounts worden beheerd via de centrale directories en/of provisioning.</t>
  </si>
  <si>
    <t>Identiteiten die buiten Enexis worden gebracht bevatten alleen een minimale set aan attributen (passend bij de functionaliteit die uitgevraagd wordt).</t>
  </si>
  <si>
    <t>TOTAAL</t>
  </si>
  <si>
    <t>Vraag 17. IE11 vervangen door Edge Chromium.</t>
  </si>
  <si>
    <t>Vraag 60. Ook SOC 2 Type 2 verklaring toegevoegd.</t>
  </si>
  <si>
    <t>Vraag 73 verwijderd. Die kwam al terug in vraag 34.</t>
  </si>
  <si>
    <t>Vraag 84 – AzureAD toegevoegd.</t>
  </si>
  <si>
    <t>Vraag 94 en 95 toegevoegd (al eerder een keer overlegd met John)</t>
  </si>
  <si>
    <t>De leverancier borgt dat de oplossing altijd aan de meeste actuele security configuraties en standaarden voldoet en blijft voldoen gedurende de looptijd van het gebruik van de oplossing.</t>
  </si>
  <si>
    <t>De leverancier borgt dat de oplossing voldoet aan het Life Cycle Management N-1 beleid. Dit betekent dat de oplossing die door Enexis in gebruik is nooit meer dan 1 versie achterloopt ten opzichte van de huidige actuele versie van product.</t>
  </si>
  <si>
    <t>JA</t>
  </si>
  <si>
    <t>NEE</t>
  </si>
  <si>
    <t>Voor de aangeboden API's dient swagger 2.0 of recenter documentatie beschikbaar te zijn.</t>
  </si>
  <si>
    <t>De oplossing is Cloud-gebaseerd (SAAS)</t>
  </si>
  <si>
    <t>De oplossing biedt mogelijkheden om data te exporteren naar het Enexis datawarehouse (Snowflake), zodat deze data in overkoepelende (in combinatie met andere Enexis data) rapportage en analyse gebruikt kan worden.</t>
  </si>
  <si>
    <t>De oplossing dient 24/7 beschikbaar te zijn met een up time van 99,9%.</t>
  </si>
  <si>
    <t>De oplossing biedt backup en recovery maatregelen met een minimum bewaarplicht van 30 dagen.</t>
  </si>
  <si>
    <t>Voldoet</t>
  </si>
  <si>
    <t>Voldoet niet</t>
  </si>
  <si>
    <t>Behaalde punten met Should's:</t>
  </si>
  <si>
    <t>De leverancier is in staat om tijdens kantoortijden (op maandag tot en met vrijdag van 9:00 t/m 17:00) support aan te bieden.</t>
  </si>
  <si>
    <t>De oplossing (productieomgeving) dient 24/7 beschikbaar te zijn met een up time van 99,5%.</t>
  </si>
  <si>
    <r>
      <t xml:space="preserve">De applicatie maakt gebruik van de Enexis centrale account store voor </t>
    </r>
    <r>
      <rPr>
        <b/>
        <sz val="10"/>
        <color theme="1"/>
        <rFont val="Arial"/>
        <family val="2"/>
      </rPr>
      <t>authenticatie</t>
    </r>
    <r>
      <rPr>
        <sz val="10"/>
        <color theme="1"/>
        <rFont val="Arial"/>
        <family val="2"/>
      </rPr>
      <t>.</t>
    </r>
  </si>
  <si>
    <t>Mean time to respond is maximaal 15 minuten.</t>
  </si>
  <si>
    <t>Mean time till repair is maximaal 4 uur bij de hoogste prioriteit. Licht toe hoe dit voor uw oplossing geregeld is.</t>
  </si>
  <si>
    <t>Recovery point objective is maximaal 60 minuten.</t>
  </si>
  <si>
    <t>Recovery time objective is maximaal 4 uur.</t>
  </si>
  <si>
    <t xml:space="preserve">Beantwoording (ja/nee)
</t>
  </si>
  <si>
    <t>Indien gebruik gemaakt wordt van SAML dan is automatisch certificaat roll-over ingericht, door middel van het regelmatig inlezen van de metadata</t>
  </si>
  <si>
    <t>Enexis heeft het recht om te auditen en/of de leverancier kan jaarlijks een "independent assurance report, conform ISAE 3402 type 2 verklaring" of gelijkwaardig, overleggen waarin de dienst in scope is.</t>
  </si>
  <si>
    <t>De downtime bij het updaten van de productie omgeving vindt alleen plaats met kennisgeving vooraf aan Enexis.</t>
  </si>
  <si>
    <t xml:space="preserve">Toelichting hoe aan de eis/wens wordt voldaan
</t>
  </si>
  <si>
    <t xml:space="preserve">Gepland onderhoud vanuit de leverancier wordt uitgevoerd buiten kantoortijden van Enexis (kantoortijden zijn van maandag tot en met vrijdag tussen 09.00 - 17.00 uur). </t>
  </si>
  <si>
    <t xml:space="preserve">De oplossing dient zonder beperkingen op alle soorten apparaten (laptop / tablet / smartphone en afgeleiden) te functioneren. </t>
  </si>
  <si>
    <t>Het systeem dient verschillende visuele opties te ondersteunen (minimaal kleurenblindheid en slechtziendheid) en kleuren zijn in te stellen zoals donker achtergrond en lichte teksten.</t>
  </si>
  <si>
    <t>De oplossing biedt procesmonitoring waarmee de status, voortgang, openstaande taken, doorlooptijden en vastgelopen of foutieve processtappen binnen de belangrijkste VMS-processen inzichtelijk zijn.</t>
  </si>
  <si>
    <t>Response tijd van het openen van een scherm en het uitvoeren van een refresh binnen de oplossing dient tussen de 0 en 2 seconden te liggen.</t>
  </si>
  <si>
    <t>Van de oplossing dient minimaal een Acceptatie en Productie omgeving beschikbaar gesteld te worden.</t>
  </si>
  <si>
    <t>Van de oplossing is naast een Acceptatie en Productie omgeving ook een Test omgeving aanwezig (TAP).</t>
  </si>
  <si>
    <t>De VMS-leverancier heeft een risicogebaseerd framework conform ISO27001 geimplementeerd of gelijkwaardig.</t>
  </si>
  <si>
    <t>Autorisaties worden verleend door middel van rollen. De koppeling van de rollen aan identiteiten wordt centraal bij IAM (Enexis) beheerd. De permissies in de oplossing voor elke rol worden in de VMS-oplossing beheerd.</t>
  </si>
  <si>
    <t>De VMS-leverancier voldoet bij de levering, het beheer, de hosting en de ondersteuning van de VMS-oplossing aan toepasselijke privacywet- en regelgeving, waaronder de AVG/GDPR, voor zover de leverancier in het kader van de dienstverlening persoonsgegevens verwerkt voor Enexis.</t>
  </si>
  <si>
    <t>Eis</t>
  </si>
  <si>
    <t>Wens</t>
  </si>
  <si>
    <t>Eis of wens</t>
  </si>
  <si>
    <t>Voldoet wel/niet en het aantal behaalde punten per wens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</si>
</sst>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5"/>
      <color theme="3"/>
      <name val="Calibri"/>
      <family val="2"/>
      <scheme val="minor"/>
    </font>
    <font>
      <b/>
      <sz val="10"/>
      <name val="Calibri"/>
      <family val="2"/>
      <scheme val="minor"/>
    </font>
    <font>
      <sz val="10"/>
      <color theme="1"/>
      <name val="Calibri"/>
      <family val="2"/>
      <scheme val="minor"/>
    </font>
    <font>
      <sz val="12"/>
      <color rgb="FF0070C0"/>
      <name val="Calibri"/>
      <family val="2"/>
      <scheme val="minor"/>
    </font>
    <font>
      <sz val="11"/>
      <color rgb="FF0070C0"/>
      <name val="Calibri"/>
      <family val="2"/>
      <scheme val="minor"/>
    </font>
    <font>
      <sz val="16"/>
      <color rgb="FFFF0000"/>
      <name val="Calibri"/>
      <family val="2"/>
      <scheme val="minor"/>
    </font>
    <font>
      <sz val="11"/>
      <color rgb="FFFF0000"/>
      <name val="Calibri"/>
      <family val="2"/>
      <scheme val="minor"/>
    </font>
    <font>
      <sz val="11"/>
      <color theme="1"/>
      <name val="Calibri"/>
      <family val="2"/>
      <charset val="1"/>
    </font>
    <font>
      <sz val="11"/>
      <color rgb="FF000000"/>
      <name val="Calibri"/>
      <family val="2"/>
      <charset val="1"/>
    </font>
    <font>
      <sz val="10"/>
      <color theme="1"/>
      <name val="Arial"/>
      <family val="2"/>
    </font>
    <font>
      <sz val="10"/>
      <name val="Arial"/>
      <family val="2"/>
    </font>
    <font>
      <sz val="11"/>
      <color theme="1"/>
      <name val="Arial"/>
      <family val="2"/>
    </font>
    <font>
      <sz val="11"/>
      <color theme="0"/>
      <name val="Calibri"/>
      <family val="2"/>
      <scheme val="minor"/>
    </font>
    <font>
      <sz val="14"/>
      <name val="Arial"/>
      <family val="2"/>
    </font>
    <font>
      <sz val="14"/>
      <color theme="1"/>
      <name val="Arial"/>
      <family val="2"/>
    </font>
    <font>
      <b/>
      <sz val="16"/>
      <color rgb="FFFF0000"/>
      <name val="Calibri"/>
      <family val="2"/>
      <scheme val="minor"/>
    </font>
    <font>
      <b/>
      <sz val="10"/>
      <color theme="1"/>
      <name val="Arial"/>
      <family val="2"/>
    </font>
  </fonts>
  <fills count="7">
    <fill>
      <patternFill patternType="none"/>
    </fill>
    <fill>
      <patternFill patternType="gray125"/>
    </fill>
    <fill>
      <patternFill patternType="solid">
        <fgColor rgb="FFBDDB01"/>
        <bgColor indexed="64"/>
      </patternFill>
    </fill>
    <fill>
      <patternFill patternType="solid">
        <fgColor theme="0"/>
        <bgColor indexed="64"/>
      </patternFill>
    </fill>
    <fill>
      <patternFill patternType="solid">
        <fgColor rgb="FFFFFFFF"/>
        <bgColor indexed="64"/>
      </patternFill>
    </fill>
    <fill>
      <patternFill patternType="solid">
        <fgColor theme="4" tint="0.79998168889431442"/>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1" applyNumberFormat="0" applyFill="0" applyAlignment="0" applyProtection="0"/>
  </cellStyleXfs>
  <cellXfs count="72">
    <xf numFmtId="0" fontId="0" fillId="0" borderId="0" xfId="0"/>
    <xf numFmtId="0" fontId="8" fillId="0" borderId="0" xfId="0" applyFont="1" applyAlignment="1">
      <alignment wrapText="1"/>
    </xf>
    <xf numFmtId="0" fontId="9" fillId="0" borderId="4" xfId="0" applyFont="1" applyBorder="1" applyAlignment="1">
      <alignment wrapText="1"/>
    </xf>
    <xf numFmtId="0" fontId="9" fillId="0" borderId="5" xfId="0" applyFont="1" applyBorder="1" applyAlignment="1">
      <alignment wrapText="1"/>
    </xf>
    <xf numFmtId="0" fontId="0" fillId="0" borderId="6" xfId="0" applyBorder="1" applyAlignment="1">
      <alignment vertical="top"/>
    </xf>
    <xf numFmtId="0" fontId="0" fillId="3" borderId="0" xfId="0" applyFill="1" applyAlignment="1">
      <alignment vertical="top"/>
    </xf>
    <xf numFmtId="0" fontId="0" fillId="2" borderId="8" xfId="0" applyFill="1" applyBorder="1" applyAlignment="1">
      <alignment vertical="top"/>
    </xf>
    <xf numFmtId="0" fontId="0" fillId="2" borderId="8" xfId="0" applyFill="1" applyBorder="1" applyAlignment="1">
      <alignment vertical="top" wrapText="1"/>
    </xf>
    <xf numFmtId="0" fontId="2" fillId="2" borderId="8" xfId="0" applyFont="1" applyFill="1" applyBorder="1" applyAlignment="1">
      <alignment horizontal="right" vertical="center" wrapText="1"/>
    </xf>
    <xf numFmtId="0" fontId="0" fillId="0" borderId="2" xfId="0" applyBorder="1" applyAlignment="1">
      <alignment horizontal="center" vertical="top" wrapText="1"/>
    </xf>
    <xf numFmtId="0" fontId="0" fillId="0" borderId="2" xfId="0" applyBorder="1" applyAlignment="1">
      <alignment vertical="top"/>
    </xf>
    <xf numFmtId="0" fontId="2" fillId="2" borderId="6" xfId="0" applyFont="1" applyFill="1" applyBorder="1" applyAlignment="1">
      <alignment vertical="top"/>
    </xf>
    <xf numFmtId="0" fontId="2" fillId="3" borderId="9" xfId="0" applyFont="1" applyFill="1" applyBorder="1" applyAlignment="1">
      <alignment vertical="top"/>
    </xf>
    <xf numFmtId="0" fontId="2" fillId="2" borderId="10" xfId="0" applyFont="1" applyFill="1" applyBorder="1" applyAlignment="1">
      <alignment vertical="top"/>
    </xf>
    <xf numFmtId="0" fontId="2" fillId="2" borderId="11" xfId="0" applyFont="1" applyFill="1" applyBorder="1" applyAlignment="1">
      <alignment vertical="top" wrapText="1"/>
    </xf>
    <xf numFmtId="0" fontId="4" fillId="0" borderId="2" xfId="1" applyFont="1" applyBorder="1" applyAlignment="1" applyProtection="1">
      <alignment vertical="center" wrapText="1"/>
    </xf>
    <xf numFmtId="0" fontId="4" fillId="0" borderId="2" xfId="1" applyFont="1" applyBorder="1" applyAlignment="1" applyProtection="1">
      <alignment vertical="top" wrapText="1"/>
    </xf>
    <xf numFmtId="0" fontId="4" fillId="0" borderId="2" xfId="1" applyFont="1" applyBorder="1" applyAlignment="1" applyProtection="1">
      <alignment horizontal="center" vertical="top" wrapText="1"/>
    </xf>
    <xf numFmtId="0" fontId="2" fillId="2" borderId="2" xfId="0" applyFont="1" applyFill="1" applyBorder="1" applyAlignment="1">
      <alignment vertical="top"/>
    </xf>
    <xf numFmtId="0" fontId="3" fillId="0" borderId="6" xfId="0" applyFont="1" applyBorder="1" applyAlignment="1">
      <alignment vertical="top"/>
    </xf>
    <xf numFmtId="0" fontId="3" fillId="3" borderId="9" xfId="0" applyFont="1" applyFill="1" applyBorder="1" applyAlignment="1">
      <alignment vertical="top"/>
    </xf>
    <xf numFmtId="0" fontId="10" fillId="0" borderId="3" xfId="0" applyFont="1" applyBorder="1" applyAlignment="1">
      <alignment vertical="top" wrapText="1"/>
    </xf>
    <xf numFmtId="0" fontId="10" fillId="0" borderId="2" xfId="0" applyFont="1" applyBorder="1" applyAlignment="1">
      <alignment vertical="top" wrapText="1"/>
    </xf>
    <xf numFmtId="0" fontId="11" fillId="0" borderId="2" xfId="0" applyFont="1" applyBorder="1" applyAlignment="1">
      <alignment vertical="top" wrapText="1"/>
    </xf>
    <xf numFmtId="0" fontId="10" fillId="0" borderId="2" xfId="0" applyFont="1" applyBorder="1" applyAlignment="1">
      <alignment horizontal="center" vertical="center" wrapText="1"/>
    </xf>
    <xf numFmtId="0" fontId="3" fillId="0" borderId="2" xfId="0" applyFont="1" applyBorder="1" applyAlignment="1">
      <alignment horizontal="center" vertical="top"/>
    </xf>
    <xf numFmtId="0" fontId="3" fillId="0" borderId="2" xfId="0" applyFont="1" applyBorder="1" applyAlignment="1">
      <alignment vertical="top" wrapText="1"/>
    </xf>
    <xf numFmtId="0" fontId="3" fillId="0" borderId="2" xfId="0" applyFont="1" applyBorder="1" applyAlignment="1">
      <alignment horizontal="center" vertical="top" wrapText="1"/>
    </xf>
    <xf numFmtId="0" fontId="3" fillId="5" borderId="2" xfId="0" applyFont="1" applyFill="1" applyBorder="1" applyAlignment="1">
      <alignment horizontal="center" vertical="top"/>
    </xf>
    <xf numFmtId="0" fontId="3" fillId="5" borderId="2" xfId="0" applyFont="1" applyFill="1" applyBorder="1" applyAlignment="1">
      <alignment vertical="top"/>
    </xf>
    <xf numFmtId="0" fontId="3" fillId="0" borderId="2" xfId="0" applyFont="1" applyBorder="1" applyAlignment="1">
      <alignment vertical="top"/>
    </xf>
    <xf numFmtId="0" fontId="11" fillId="3" borderId="2" xfId="0" applyFont="1" applyFill="1" applyBorder="1" applyAlignment="1">
      <alignment vertical="top" wrapText="1"/>
    </xf>
    <xf numFmtId="0" fontId="3" fillId="0" borderId="3" xfId="0" applyFont="1" applyBorder="1" applyAlignment="1">
      <alignment horizontal="center" vertical="top" wrapText="1"/>
    </xf>
    <xf numFmtId="0" fontId="10" fillId="3" borderId="2" xfId="0" applyFont="1" applyFill="1" applyBorder="1" applyAlignment="1">
      <alignment vertical="top" wrapText="1"/>
    </xf>
    <xf numFmtId="0" fontId="0" fillId="3" borderId="9" xfId="0" applyFill="1" applyBorder="1" applyAlignment="1">
      <alignment vertical="top"/>
    </xf>
    <xf numFmtId="0" fontId="3" fillId="4" borderId="2" xfId="0" applyFont="1" applyFill="1" applyBorder="1" applyAlignment="1">
      <alignment horizontal="center" vertical="top" wrapText="1"/>
    </xf>
    <xf numFmtId="0" fontId="7" fillId="0" borderId="2" xfId="0" applyFont="1" applyBorder="1" applyAlignment="1">
      <alignment vertical="top" wrapText="1"/>
    </xf>
    <xf numFmtId="0" fontId="0" fillId="0" borderId="2" xfId="0" applyBorder="1" applyAlignment="1">
      <alignment vertical="top" wrapText="1"/>
    </xf>
    <xf numFmtId="0" fontId="3" fillId="0" borderId="7" xfId="0" applyFont="1" applyBorder="1" applyAlignment="1">
      <alignment horizontal="center" vertical="top"/>
    </xf>
    <xf numFmtId="0" fontId="7" fillId="0" borderId="7" xfId="0" applyFont="1" applyBorder="1" applyAlignment="1">
      <alignment vertical="top" wrapText="1"/>
    </xf>
    <xf numFmtId="0" fontId="3" fillId="4" borderId="7" xfId="0" applyFont="1" applyFill="1" applyBorder="1" applyAlignment="1">
      <alignment horizontal="center" vertical="top" wrapText="1"/>
    </xf>
    <xf numFmtId="0" fontId="3" fillId="0" borderId="7" xfId="0" applyFont="1" applyBorder="1" applyAlignment="1">
      <alignment horizontal="center" vertical="top" wrapText="1"/>
    </xf>
    <xf numFmtId="0" fontId="3" fillId="5" borderId="7" xfId="0" applyFont="1" applyFill="1" applyBorder="1" applyAlignment="1">
      <alignment horizontal="center" vertical="top"/>
    </xf>
    <xf numFmtId="0" fontId="3" fillId="5" borderId="7" xfId="0" applyFont="1" applyFill="1" applyBorder="1" applyAlignment="1">
      <alignment vertical="top"/>
    </xf>
    <xf numFmtId="0" fontId="0" fillId="0" borderId="7" xfId="0" applyBorder="1" applyAlignment="1">
      <alignment vertical="top"/>
    </xf>
    <xf numFmtId="0" fontId="7" fillId="3" borderId="0" xfId="0" applyFont="1" applyFill="1" applyAlignment="1">
      <alignment vertical="top"/>
    </xf>
    <xf numFmtId="0" fontId="7" fillId="3" borderId="0" xfId="0" applyFont="1" applyFill="1" applyAlignment="1">
      <alignment vertical="top" wrapText="1"/>
    </xf>
    <xf numFmtId="0" fontId="7" fillId="3" borderId="0" xfId="0" applyFont="1" applyFill="1" applyAlignment="1">
      <alignment horizontal="center" vertical="top"/>
    </xf>
    <xf numFmtId="0" fontId="0" fillId="3" borderId="0" xfId="0" applyFill="1" applyAlignment="1">
      <alignment vertical="top" wrapText="1"/>
    </xf>
    <xf numFmtId="0" fontId="0" fillId="3" borderId="0" xfId="0" applyFill="1" applyAlignment="1">
      <alignment horizontal="center" vertical="top"/>
    </xf>
    <xf numFmtId="0" fontId="0" fillId="3" borderId="0" xfId="0" applyFill="1" applyAlignment="1">
      <alignment horizontal="center" vertical="top" wrapText="1"/>
    </xf>
    <xf numFmtId="0" fontId="16" fillId="3" borderId="0" xfId="0" applyFont="1" applyFill="1" applyAlignment="1">
      <alignment vertical="top"/>
    </xf>
    <xf numFmtId="0" fontId="13" fillId="3" borderId="0" xfId="0" applyFont="1" applyFill="1" applyAlignment="1">
      <alignment vertical="top"/>
    </xf>
    <xf numFmtId="0" fontId="13" fillId="3" borderId="0" xfId="0" applyFont="1" applyFill="1" applyAlignment="1">
      <alignment vertical="top" wrapText="1"/>
    </xf>
    <xf numFmtId="0" fontId="13" fillId="3" borderId="0" xfId="0" applyFont="1" applyFill="1" applyAlignment="1">
      <alignment horizontal="center" vertical="top"/>
    </xf>
    <xf numFmtId="0" fontId="13" fillId="3" borderId="0" xfId="0" applyFont="1" applyFill="1" applyAlignment="1">
      <alignment horizontal="left" vertical="top" wrapText="1"/>
    </xf>
    <xf numFmtId="0" fontId="0" fillId="0" borderId="0" xfId="0" applyAlignment="1">
      <alignment vertical="top"/>
    </xf>
    <xf numFmtId="0" fontId="0" fillId="0" borderId="0" xfId="0" applyAlignment="1">
      <alignment vertical="top" wrapText="1"/>
    </xf>
    <xf numFmtId="0" fontId="12" fillId="3" borderId="0" xfId="0" applyFont="1" applyFill="1" applyAlignment="1">
      <alignment horizontal="center" vertical="top"/>
    </xf>
    <xf numFmtId="2" fontId="15" fillId="3" borderId="8" xfId="0" applyNumberFormat="1" applyFont="1" applyFill="1" applyBorder="1" applyAlignment="1">
      <alignment horizontal="center" vertical="top"/>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center" vertical="top"/>
    </xf>
    <xf numFmtId="0" fontId="10" fillId="6" borderId="2" xfId="0" applyFont="1" applyFill="1" applyBorder="1" applyAlignment="1" applyProtection="1">
      <alignment horizontal="center" vertical="center" wrapText="1"/>
      <protection locked="0"/>
    </xf>
    <xf numFmtId="0" fontId="3" fillId="6" borderId="2" xfId="0" applyFont="1" applyFill="1" applyBorder="1" applyAlignment="1" applyProtection="1">
      <alignment vertical="top" wrapText="1"/>
      <protection locked="0"/>
    </xf>
    <xf numFmtId="0" fontId="0" fillId="6" borderId="2" xfId="0" applyFill="1" applyBorder="1" applyAlignment="1" applyProtection="1">
      <alignment vertical="top" wrapText="1"/>
      <protection locked="0"/>
    </xf>
    <xf numFmtId="2" fontId="7" fillId="3" borderId="0" xfId="0" applyNumberFormat="1" applyFont="1" applyFill="1" applyAlignment="1">
      <alignment vertical="top"/>
    </xf>
    <xf numFmtId="2" fontId="7" fillId="3" borderId="0" xfId="0" applyNumberFormat="1" applyFont="1" applyFill="1" applyAlignment="1">
      <alignment vertical="top" wrapText="1"/>
    </xf>
    <xf numFmtId="2" fontId="10" fillId="0" borderId="2" xfId="0" applyNumberFormat="1" applyFont="1" applyBorder="1" applyAlignment="1">
      <alignment horizontal="center" vertical="center" wrapText="1"/>
    </xf>
    <xf numFmtId="0" fontId="5" fillId="0" borderId="3" xfId="0" applyFont="1" applyBorder="1" applyAlignment="1">
      <alignment horizontal="center" vertical="top" wrapText="1"/>
    </xf>
    <xf numFmtId="0" fontId="0" fillId="0" borderId="2" xfId="0" applyBorder="1" applyAlignment="1">
      <alignment horizontal="center" vertical="top" wrapText="1"/>
    </xf>
    <xf numFmtId="0" fontId="14" fillId="3" borderId="0" xfId="0" applyFont="1" applyFill="1" applyAlignment="1">
      <alignment horizontal="right" vertical="top"/>
    </xf>
  </cellXfs>
  <cellStyles count="2">
    <cellStyle name="Kop 1" xfId="1" builtinId="16"/>
    <cellStyle name="Standaard" xfId="0" builtinId="0"/>
  </cellStyles>
  <dxfs count="1">
    <dxf>
      <fill>
        <patternFill>
          <bgColor rgb="FFFF0000"/>
        </patternFill>
      </fill>
    </dxf>
  </dxfs>
  <tableStyles count="0" defaultTableStyle="TableStyleMedium2" defaultPivotStyle="PivotStyleLight16"/>
  <colors>
    <mruColors>
      <color rgb="FFBDDB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2485244</xdr:colOff>
      <xdr:row>1</xdr:row>
      <xdr:rowOff>412403</xdr:rowOff>
    </xdr:from>
    <xdr:to>
      <xdr:col>9</xdr:col>
      <xdr:colOff>3651789</xdr:colOff>
      <xdr:row>16</xdr:row>
      <xdr:rowOff>180324</xdr:rowOff>
    </xdr:to>
    <xdr:sp macro="" textlink="">
      <xdr:nvSpPr>
        <xdr:cNvPr id="2" name="Tekstvak 1">
          <a:extLst>
            <a:ext uri="{FF2B5EF4-FFF2-40B4-BE49-F238E27FC236}">
              <a16:creationId xmlns:a16="http://schemas.microsoft.com/office/drawing/2014/main" id="{0D9BBF83-6BAF-4BCB-BCDC-F42D401E3C91}"/>
            </a:ext>
          </a:extLst>
        </xdr:cNvPr>
        <xdr:cNvSpPr txBox="1"/>
      </xdr:nvSpPr>
      <xdr:spPr>
        <a:xfrm rot="4482979">
          <a:off x="8951944" y="3708828"/>
          <a:ext cx="6997396" cy="1166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11500">
              <a:solidFill>
                <a:schemeClr val="bg1">
                  <a:lumMod val="85000"/>
                </a:schemeClr>
              </a:solidFill>
            </a:rPr>
            <a:t>CONCEPT</a:t>
          </a:r>
        </a:p>
      </xdr:txBody>
    </xdr:sp>
    <xdr:clientData/>
  </xdr:twoCellAnchor>
  <xdr:twoCellAnchor>
    <xdr:from>
      <xdr:col>9</xdr:col>
      <xdr:colOff>2609849</xdr:colOff>
      <xdr:row>18</xdr:row>
      <xdr:rowOff>47625</xdr:rowOff>
    </xdr:from>
    <xdr:to>
      <xdr:col>9</xdr:col>
      <xdr:colOff>3776394</xdr:colOff>
      <xdr:row>30</xdr:row>
      <xdr:rowOff>225121</xdr:rowOff>
    </xdr:to>
    <xdr:sp macro="" textlink="">
      <xdr:nvSpPr>
        <xdr:cNvPr id="3" name="Tekstvak 2">
          <a:extLst>
            <a:ext uri="{FF2B5EF4-FFF2-40B4-BE49-F238E27FC236}">
              <a16:creationId xmlns:a16="http://schemas.microsoft.com/office/drawing/2014/main" id="{B119FACE-88E5-49BF-8588-070A0046B596}"/>
            </a:ext>
          </a:extLst>
        </xdr:cNvPr>
        <xdr:cNvSpPr txBox="1"/>
      </xdr:nvSpPr>
      <xdr:spPr>
        <a:xfrm rot="4482979">
          <a:off x="9076549" y="11992750"/>
          <a:ext cx="6997396" cy="1166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11500">
              <a:solidFill>
                <a:schemeClr val="bg1">
                  <a:lumMod val="85000"/>
                </a:schemeClr>
              </a:solidFill>
            </a:rPr>
            <a:t>CONCEPT</a:t>
          </a:r>
        </a:p>
      </xdr:txBody>
    </xdr:sp>
    <xdr:clientData/>
  </xdr:twoCellAnchor>
  <xdr:twoCellAnchor>
    <xdr:from>
      <xdr:col>9</xdr:col>
      <xdr:colOff>2247899</xdr:colOff>
      <xdr:row>32</xdr:row>
      <xdr:rowOff>419100</xdr:rowOff>
    </xdr:from>
    <xdr:to>
      <xdr:col>9</xdr:col>
      <xdr:colOff>3414444</xdr:colOff>
      <xdr:row>45</xdr:row>
      <xdr:rowOff>234646</xdr:rowOff>
    </xdr:to>
    <xdr:sp macro="" textlink="">
      <xdr:nvSpPr>
        <xdr:cNvPr id="4" name="Tekstvak 3">
          <a:extLst>
            <a:ext uri="{FF2B5EF4-FFF2-40B4-BE49-F238E27FC236}">
              <a16:creationId xmlns:a16="http://schemas.microsoft.com/office/drawing/2014/main" id="{0B4E7305-247B-40FF-8EFB-C4735FBCFF83}"/>
            </a:ext>
          </a:extLst>
        </xdr:cNvPr>
        <xdr:cNvSpPr txBox="1"/>
      </xdr:nvSpPr>
      <xdr:spPr>
        <a:xfrm rot="4482979">
          <a:off x="8714599" y="19955650"/>
          <a:ext cx="6997396" cy="1166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11500">
              <a:solidFill>
                <a:schemeClr val="bg1">
                  <a:lumMod val="85000"/>
                </a:schemeClr>
              </a:solidFill>
            </a:rPr>
            <a:t>CONCEPT</a:t>
          </a:r>
        </a:p>
      </xdr:txBody>
    </xdr:sp>
    <xdr:clientData/>
  </xdr:twoCellAnchor>
  <xdr:twoCellAnchor>
    <xdr:from>
      <xdr:col>9</xdr:col>
      <xdr:colOff>2486025</xdr:colOff>
      <xdr:row>45</xdr:row>
      <xdr:rowOff>400050</xdr:rowOff>
    </xdr:from>
    <xdr:to>
      <xdr:col>9</xdr:col>
      <xdr:colOff>3652570</xdr:colOff>
      <xdr:row>57</xdr:row>
      <xdr:rowOff>177496</xdr:rowOff>
    </xdr:to>
    <xdr:sp macro="" textlink="">
      <xdr:nvSpPr>
        <xdr:cNvPr id="5" name="Tekstvak 4">
          <a:extLst>
            <a:ext uri="{FF2B5EF4-FFF2-40B4-BE49-F238E27FC236}">
              <a16:creationId xmlns:a16="http://schemas.microsoft.com/office/drawing/2014/main" id="{D0126FBE-9177-43ED-91A6-94331351DD30}"/>
            </a:ext>
          </a:extLst>
        </xdr:cNvPr>
        <xdr:cNvSpPr txBox="1"/>
      </xdr:nvSpPr>
      <xdr:spPr>
        <a:xfrm rot="4482979">
          <a:off x="8952725" y="27118450"/>
          <a:ext cx="6997396" cy="1166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11500">
              <a:solidFill>
                <a:schemeClr val="bg1">
                  <a:lumMod val="85000"/>
                </a:schemeClr>
              </a:solidFill>
            </a:rPr>
            <a:t>CONCEPT</a:t>
          </a:r>
        </a:p>
      </xdr:txBody>
    </xdr:sp>
    <xdr:clientData/>
  </xdr:twoCellAnchor>
  <xdr:twoCellAnchor>
    <xdr:from>
      <xdr:col>9</xdr:col>
      <xdr:colOff>2609850</xdr:colOff>
      <xdr:row>56</xdr:row>
      <xdr:rowOff>533399</xdr:rowOff>
    </xdr:from>
    <xdr:to>
      <xdr:col>9</xdr:col>
      <xdr:colOff>3776395</xdr:colOff>
      <xdr:row>69</xdr:row>
      <xdr:rowOff>25095</xdr:rowOff>
    </xdr:to>
    <xdr:sp macro="" textlink="">
      <xdr:nvSpPr>
        <xdr:cNvPr id="6" name="Tekstvak 5">
          <a:extLst>
            <a:ext uri="{FF2B5EF4-FFF2-40B4-BE49-F238E27FC236}">
              <a16:creationId xmlns:a16="http://schemas.microsoft.com/office/drawing/2014/main" id="{7D990D11-C707-49DE-87C2-1DE1532D97B4}"/>
            </a:ext>
          </a:extLst>
        </xdr:cNvPr>
        <xdr:cNvSpPr txBox="1"/>
      </xdr:nvSpPr>
      <xdr:spPr>
        <a:xfrm rot="4482979">
          <a:off x="9224187" y="33752612"/>
          <a:ext cx="6702121" cy="1166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11500">
              <a:solidFill>
                <a:schemeClr val="bg1">
                  <a:lumMod val="85000"/>
                </a:schemeClr>
              </a:solidFill>
            </a:rPr>
            <a:t>CONCEPT</a:t>
          </a:r>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5898E-70C5-4681-B6DF-9D67EE03DA28}">
  <dimension ref="A1:AE90"/>
  <sheetViews>
    <sheetView tabSelected="1" topLeftCell="C1" zoomScale="72" zoomScaleNormal="100" workbookViewId="0">
      <pane ySplit="2" topLeftCell="A3" activePane="bottomLeft" state="frozen"/>
      <selection activeCell="B1" sqref="B1"/>
      <selection pane="bottomLeft" activeCell="J3" sqref="J3"/>
    </sheetView>
  </sheetViews>
  <sheetFormatPr defaultColWidth="0" defaultRowHeight="14.5" zeroHeight="1" x14ac:dyDescent="0.35"/>
  <cols>
    <col min="1" max="1" width="31.453125" style="4" hidden="1" customWidth="1"/>
    <col min="2" max="2" width="2.08984375" style="5" customWidth="1"/>
    <col min="3" max="3" width="5.08984375" style="56" bestFit="1" customWidth="1"/>
    <col min="4" max="4" width="12.90625" style="56" customWidth="1"/>
    <col min="5" max="5" width="26" style="56" customWidth="1"/>
    <col min="6" max="6" width="53" style="57" customWidth="1"/>
    <col min="7" max="7" width="12.08984375" style="56" bestFit="1" customWidth="1"/>
    <col min="8" max="8" width="15" style="49" customWidth="1"/>
    <col min="9" max="9" width="19.08984375" style="56" customWidth="1"/>
    <col min="10" max="10" width="70.81640625" style="57" customWidth="1"/>
    <col min="11" max="11" width="11" style="56" hidden="1" customWidth="1"/>
    <col min="12" max="12" width="26" style="57" hidden="1" customWidth="1"/>
    <col min="13" max="13" width="10" style="56" hidden="1" customWidth="1"/>
    <col min="14" max="14" width="9.08984375" style="57" hidden="1" customWidth="1"/>
    <col min="15" max="15" width="10.54296875" style="56" hidden="1" customWidth="1"/>
    <col min="16" max="16" width="25.54296875" style="56" hidden="1" customWidth="1"/>
    <col min="17" max="17" width="22.54296875" style="56" hidden="1" customWidth="1"/>
    <col min="18" max="18" width="9.08984375" style="56" hidden="1" customWidth="1"/>
    <col min="19" max="31" width="0" style="56" hidden="1" customWidth="1"/>
    <col min="32" max="16384" width="9.08984375" style="56" hidden="1"/>
  </cols>
  <sheetData>
    <row r="1" spans="1:17" s="10" customFormat="1" ht="30" customHeight="1" x14ac:dyDescent="0.35">
      <c r="A1" s="4"/>
      <c r="B1" s="5"/>
      <c r="C1" s="6"/>
      <c r="D1" s="7"/>
      <c r="E1" s="7"/>
      <c r="F1" s="8" t="s">
        <v>0</v>
      </c>
      <c r="G1" s="7"/>
      <c r="H1" s="7"/>
      <c r="I1" s="7"/>
      <c r="J1" s="7"/>
      <c r="K1" s="69" t="s">
        <v>1</v>
      </c>
      <c r="L1" s="70"/>
      <c r="M1" s="70"/>
      <c r="N1" s="70"/>
      <c r="O1" s="70"/>
      <c r="P1" s="70"/>
      <c r="Q1" s="70"/>
    </row>
    <row r="2" spans="1:17" s="18" customFormat="1" ht="52" x14ac:dyDescent="0.35">
      <c r="A2" s="11" t="s">
        <v>2</v>
      </c>
      <c r="B2" s="12"/>
      <c r="C2" s="13" t="s">
        <v>3</v>
      </c>
      <c r="D2" s="14" t="s">
        <v>4</v>
      </c>
      <c r="E2" s="14" t="s">
        <v>5</v>
      </c>
      <c r="F2" s="14" t="s">
        <v>6</v>
      </c>
      <c r="G2" s="14" t="s">
        <v>113</v>
      </c>
      <c r="H2" s="14" t="s">
        <v>96</v>
      </c>
      <c r="I2" s="14" t="s">
        <v>114</v>
      </c>
      <c r="J2" s="14" t="s">
        <v>100</v>
      </c>
      <c r="K2" s="15" t="s">
        <v>8</v>
      </c>
      <c r="L2" s="16" t="s">
        <v>9</v>
      </c>
      <c r="M2" s="17" t="s">
        <v>7</v>
      </c>
      <c r="N2" s="17" t="s">
        <v>10</v>
      </c>
      <c r="O2" s="17" t="s">
        <v>11</v>
      </c>
      <c r="P2" s="16" t="s">
        <v>12</v>
      </c>
      <c r="Q2" s="16" t="s">
        <v>13</v>
      </c>
    </row>
    <row r="3" spans="1:17" s="30" customFormat="1" ht="33.65" customHeight="1" x14ac:dyDescent="0.35">
      <c r="A3" s="19">
        <v>801</v>
      </c>
      <c r="B3" s="20"/>
      <c r="C3" s="21">
        <v>1</v>
      </c>
      <c r="D3" s="22" t="s">
        <v>14</v>
      </c>
      <c r="E3" s="22" t="s">
        <v>15</v>
      </c>
      <c r="F3" s="23" t="s">
        <v>90</v>
      </c>
      <c r="G3" s="24" t="s">
        <v>111</v>
      </c>
      <c r="H3" s="63"/>
      <c r="I3" s="24" t="str">
        <f>IF(H3="","",IF(H3="ja",VLOOKUP(G3,$E$70:$F$71,2,FALSE),IF(H3="Nee",VLOOKUP(G3,$E$70:$G$71,3,FALSE))))</f>
        <v/>
      </c>
      <c r="J3" s="64"/>
      <c r="K3" s="25"/>
      <c r="L3" s="26"/>
      <c r="M3" s="25" t="s">
        <v>16</v>
      </c>
      <c r="N3" s="27" t="s">
        <v>17</v>
      </c>
      <c r="O3" s="28"/>
      <c r="P3" s="29"/>
    </row>
    <row r="4" spans="1:17" s="30" customFormat="1" ht="38.75" customHeight="1" x14ac:dyDescent="0.35">
      <c r="A4" s="19"/>
      <c r="B4" s="20"/>
      <c r="C4" s="21">
        <v>2</v>
      </c>
      <c r="D4" s="22" t="s">
        <v>14</v>
      </c>
      <c r="E4" s="22" t="s">
        <v>15</v>
      </c>
      <c r="F4" s="23" t="s">
        <v>84</v>
      </c>
      <c r="G4" s="24" t="s">
        <v>112</v>
      </c>
      <c r="H4" s="63"/>
      <c r="I4" s="68" t="str">
        <f t="shared" ref="I4:I66" si="0">IF(H4="","",IF(H4="ja",VLOOKUP(G4,$E$70:$F$71,2,FALSE),IF(H4="Nee",VLOOKUP(G4,$E$70:$G$71,3,FALSE))))</f>
        <v/>
      </c>
      <c r="J4" s="64"/>
      <c r="K4" s="25"/>
      <c r="L4" s="26"/>
      <c r="M4" s="25" t="s">
        <v>18</v>
      </c>
      <c r="N4" s="27" t="s">
        <v>19</v>
      </c>
      <c r="O4" s="28"/>
      <c r="P4" s="29"/>
    </row>
    <row r="5" spans="1:17" s="30" customFormat="1" ht="34.25" customHeight="1" x14ac:dyDescent="0.35">
      <c r="A5" s="19">
        <v>802</v>
      </c>
      <c r="B5" s="20"/>
      <c r="C5" s="21">
        <v>3</v>
      </c>
      <c r="D5" s="22" t="s">
        <v>14</v>
      </c>
      <c r="E5" s="22" t="s">
        <v>15</v>
      </c>
      <c r="F5" s="22" t="s">
        <v>99</v>
      </c>
      <c r="G5" s="24" t="s">
        <v>112</v>
      </c>
      <c r="H5" s="63"/>
      <c r="I5" s="68" t="str">
        <f t="shared" si="0"/>
        <v/>
      </c>
      <c r="J5" s="64"/>
      <c r="K5" s="25"/>
      <c r="L5" s="26"/>
      <c r="M5" s="25" t="s">
        <v>18</v>
      </c>
      <c r="N5" s="27" t="s">
        <v>19</v>
      </c>
      <c r="O5" s="28"/>
      <c r="P5" s="29"/>
    </row>
    <row r="6" spans="1:17" s="30" customFormat="1" ht="33" customHeight="1" x14ac:dyDescent="0.35">
      <c r="A6" s="19">
        <v>804</v>
      </c>
      <c r="B6" s="20"/>
      <c r="C6" s="21">
        <v>4</v>
      </c>
      <c r="D6" s="22" t="s">
        <v>14</v>
      </c>
      <c r="E6" s="22" t="s">
        <v>15</v>
      </c>
      <c r="F6" s="23" t="s">
        <v>92</v>
      </c>
      <c r="G6" s="24" t="s">
        <v>112</v>
      </c>
      <c r="H6" s="63"/>
      <c r="I6" s="68" t="str">
        <f t="shared" si="0"/>
        <v/>
      </c>
      <c r="J6" s="64"/>
      <c r="K6" s="25"/>
      <c r="L6" s="26"/>
      <c r="M6" s="25" t="s">
        <v>18</v>
      </c>
      <c r="N6" s="27" t="s">
        <v>19</v>
      </c>
      <c r="O6" s="28"/>
      <c r="P6" s="29"/>
    </row>
    <row r="7" spans="1:17" s="30" customFormat="1" ht="35" customHeight="1" x14ac:dyDescent="0.35">
      <c r="A7" s="19">
        <v>807</v>
      </c>
      <c r="B7" s="20"/>
      <c r="C7" s="21">
        <v>5</v>
      </c>
      <c r="D7" s="22" t="s">
        <v>14</v>
      </c>
      <c r="E7" s="22" t="s">
        <v>15</v>
      </c>
      <c r="F7" s="23" t="s">
        <v>93</v>
      </c>
      <c r="G7" s="24" t="s">
        <v>112</v>
      </c>
      <c r="H7" s="63"/>
      <c r="I7" s="68" t="str">
        <f t="shared" si="0"/>
        <v/>
      </c>
      <c r="J7" s="64"/>
      <c r="K7" s="25"/>
      <c r="L7" s="26"/>
      <c r="M7" s="25" t="s">
        <v>18</v>
      </c>
      <c r="N7" s="27" t="s">
        <v>19</v>
      </c>
      <c r="O7" s="28"/>
      <c r="P7" s="29"/>
    </row>
    <row r="8" spans="1:17" s="30" customFormat="1" ht="25" x14ac:dyDescent="0.35">
      <c r="A8" s="19">
        <v>808</v>
      </c>
      <c r="B8" s="20"/>
      <c r="C8" s="21">
        <v>6</v>
      </c>
      <c r="D8" s="22" t="s">
        <v>14</v>
      </c>
      <c r="E8" s="22" t="s">
        <v>15</v>
      </c>
      <c r="F8" s="23" t="s">
        <v>94</v>
      </c>
      <c r="G8" s="24" t="s">
        <v>112</v>
      </c>
      <c r="H8" s="63"/>
      <c r="I8" s="68" t="str">
        <f t="shared" si="0"/>
        <v/>
      </c>
      <c r="J8" s="64"/>
      <c r="K8" s="25"/>
      <c r="L8" s="26"/>
      <c r="M8" s="25" t="s">
        <v>18</v>
      </c>
      <c r="N8" s="27" t="s">
        <v>19</v>
      </c>
      <c r="O8" s="28"/>
      <c r="P8" s="29"/>
    </row>
    <row r="9" spans="1:17" s="30" customFormat="1" ht="25" x14ac:dyDescent="0.35">
      <c r="A9" s="19">
        <v>810</v>
      </c>
      <c r="B9" s="20"/>
      <c r="C9" s="21">
        <v>7</v>
      </c>
      <c r="D9" s="22" t="s">
        <v>14</v>
      </c>
      <c r="E9" s="22" t="s">
        <v>15</v>
      </c>
      <c r="F9" s="23" t="s">
        <v>95</v>
      </c>
      <c r="G9" s="24" t="s">
        <v>112</v>
      </c>
      <c r="H9" s="63"/>
      <c r="I9" s="68" t="str">
        <f t="shared" si="0"/>
        <v/>
      </c>
      <c r="J9" s="64"/>
      <c r="K9" s="25"/>
      <c r="L9" s="26"/>
      <c r="M9" s="25" t="s">
        <v>18</v>
      </c>
      <c r="N9" s="27" t="s">
        <v>19</v>
      </c>
      <c r="O9" s="28"/>
      <c r="P9" s="29"/>
    </row>
    <row r="10" spans="1:17" s="30" customFormat="1" ht="49.5" customHeight="1" x14ac:dyDescent="0.35">
      <c r="A10" s="19">
        <v>866</v>
      </c>
      <c r="B10" s="20"/>
      <c r="C10" s="21">
        <v>8</v>
      </c>
      <c r="D10" s="22" t="s">
        <v>14</v>
      </c>
      <c r="E10" s="22" t="s">
        <v>15</v>
      </c>
      <c r="F10" s="23" t="s">
        <v>101</v>
      </c>
      <c r="G10" s="24" t="s">
        <v>112</v>
      </c>
      <c r="H10" s="63"/>
      <c r="I10" s="68" t="str">
        <f t="shared" si="0"/>
        <v/>
      </c>
      <c r="J10" s="64"/>
      <c r="K10" s="25"/>
      <c r="L10" s="26"/>
      <c r="M10" s="25" t="s">
        <v>18</v>
      </c>
      <c r="N10" s="27" t="s">
        <v>19</v>
      </c>
      <c r="O10" s="28"/>
      <c r="P10" s="29"/>
    </row>
    <row r="11" spans="1:17" s="30" customFormat="1" ht="30.5" customHeight="1" x14ac:dyDescent="0.35">
      <c r="A11" s="19">
        <v>814</v>
      </c>
      <c r="B11" s="20"/>
      <c r="C11" s="21">
        <v>9</v>
      </c>
      <c r="D11" s="22" t="s">
        <v>14</v>
      </c>
      <c r="E11" s="22" t="s">
        <v>20</v>
      </c>
      <c r="F11" s="31" t="s">
        <v>21</v>
      </c>
      <c r="G11" s="24" t="s">
        <v>112</v>
      </c>
      <c r="H11" s="63"/>
      <c r="I11" s="68" t="str">
        <f t="shared" si="0"/>
        <v/>
      </c>
      <c r="J11" s="64"/>
      <c r="K11" s="25"/>
      <c r="L11" s="26"/>
      <c r="M11" s="27" t="s">
        <v>18</v>
      </c>
      <c r="N11" s="27" t="s">
        <v>19</v>
      </c>
      <c r="O11" s="28"/>
      <c r="P11" s="29"/>
    </row>
    <row r="12" spans="1:17" s="30" customFormat="1" ht="34.25" customHeight="1" x14ac:dyDescent="0.35">
      <c r="A12" s="19">
        <v>818</v>
      </c>
      <c r="B12" s="20"/>
      <c r="C12" s="21">
        <v>10</v>
      </c>
      <c r="D12" s="22" t="s">
        <v>14</v>
      </c>
      <c r="E12" s="22" t="s">
        <v>20</v>
      </c>
      <c r="F12" s="23" t="s">
        <v>85</v>
      </c>
      <c r="G12" s="24" t="s">
        <v>112</v>
      </c>
      <c r="H12" s="63"/>
      <c r="I12" s="68" t="str">
        <f t="shared" si="0"/>
        <v/>
      </c>
      <c r="J12" s="64"/>
      <c r="K12" s="25"/>
      <c r="L12" s="26"/>
      <c r="M12" s="32" t="s">
        <v>18</v>
      </c>
      <c r="N12" s="27" t="s">
        <v>19</v>
      </c>
      <c r="O12" s="28"/>
      <c r="P12" s="29"/>
    </row>
    <row r="13" spans="1:17" s="30" customFormat="1" ht="37.5" x14ac:dyDescent="0.35">
      <c r="A13" s="19">
        <v>819</v>
      </c>
      <c r="B13" s="20"/>
      <c r="C13" s="21">
        <v>11</v>
      </c>
      <c r="D13" s="22" t="s">
        <v>14</v>
      </c>
      <c r="E13" s="22" t="s">
        <v>22</v>
      </c>
      <c r="F13" s="23" t="s">
        <v>102</v>
      </c>
      <c r="G13" s="24" t="s">
        <v>111</v>
      </c>
      <c r="H13" s="63"/>
      <c r="I13" s="24" t="str">
        <f t="shared" si="0"/>
        <v/>
      </c>
      <c r="J13" s="64"/>
      <c r="K13" s="25"/>
      <c r="L13" s="26"/>
      <c r="M13" s="25" t="s">
        <v>16</v>
      </c>
      <c r="N13" s="27" t="s">
        <v>17</v>
      </c>
      <c r="O13" s="28"/>
      <c r="P13" s="29"/>
    </row>
    <row r="14" spans="1:17" s="30" customFormat="1" ht="47.75" customHeight="1" x14ac:dyDescent="0.35">
      <c r="A14" s="19"/>
      <c r="B14" s="20"/>
      <c r="C14" s="21">
        <v>12</v>
      </c>
      <c r="D14" s="22" t="s">
        <v>14</v>
      </c>
      <c r="E14" s="22" t="s">
        <v>22</v>
      </c>
      <c r="F14" s="23" t="s">
        <v>23</v>
      </c>
      <c r="G14" s="24" t="s">
        <v>112</v>
      </c>
      <c r="H14" s="63"/>
      <c r="I14" s="68" t="str">
        <f t="shared" si="0"/>
        <v/>
      </c>
      <c r="J14" s="64"/>
      <c r="K14" s="25"/>
      <c r="L14" s="26"/>
      <c r="M14" s="25" t="s">
        <v>18</v>
      </c>
      <c r="N14" s="27" t="s">
        <v>19</v>
      </c>
      <c r="O14" s="28"/>
      <c r="P14" s="29"/>
    </row>
    <row r="15" spans="1:17" s="30" customFormat="1" ht="37.5" customHeight="1" x14ac:dyDescent="0.35">
      <c r="A15" s="19">
        <v>820</v>
      </c>
      <c r="B15" s="20"/>
      <c r="C15" s="21">
        <v>13</v>
      </c>
      <c r="D15" s="22" t="s">
        <v>14</v>
      </c>
      <c r="E15" s="22" t="s">
        <v>22</v>
      </c>
      <c r="F15" s="23" t="s">
        <v>24</v>
      </c>
      <c r="G15" s="24" t="s">
        <v>111</v>
      </c>
      <c r="H15" s="63"/>
      <c r="I15" s="24" t="str">
        <f t="shared" si="0"/>
        <v/>
      </c>
      <c r="J15" s="64"/>
      <c r="K15" s="25"/>
      <c r="L15" s="26"/>
      <c r="M15" s="25" t="s">
        <v>16</v>
      </c>
      <c r="N15" s="27" t="s">
        <v>17</v>
      </c>
      <c r="O15" s="28"/>
      <c r="P15" s="29"/>
    </row>
    <row r="16" spans="1:17" s="30" customFormat="1" ht="33" customHeight="1" x14ac:dyDescent="0.35">
      <c r="A16" s="19"/>
      <c r="B16" s="20"/>
      <c r="C16" s="21">
        <v>14</v>
      </c>
      <c r="D16" s="22" t="s">
        <v>14</v>
      </c>
      <c r="E16" s="22" t="s">
        <v>22</v>
      </c>
      <c r="F16" s="23" t="s">
        <v>25</v>
      </c>
      <c r="G16" s="24" t="s">
        <v>111</v>
      </c>
      <c r="H16" s="63"/>
      <c r="I16" s="24" t="str">
        <f t="shared" si="0"/>
        <v/>
      </c>
      <c r="J16" s="64"/>
      <c r="K16" s="25"/>
      <c r="L16" s="26"/>
      <c r="M16" s="27" t="s">
        <v>16</v>
      </c>
      <c r="N16" s="27" t="s">
        <v>17</v>
      </c>
      <c r="O16" s="28"/>
      <c r="P16" s="29"/>
    </row>
    <row r="17" spans="1:16" s="30" customFormat="1" ht="63.5" customHeight="1" x14ac:dyDescent="0.35">
      <c r="A17" s="19">
        <v>826</v>
      </c>
      <c r="B17" s="20"/>
      <c r="C17" s="21">
        <v>15</v>
      </c>
      <c r="D17" s="22" t="s">
        <v>14</v>
      </c>
      <c r="E17" s="22" t="s">
        <v>22</v>
      </c>
      <c r="F17" s="23" t="s">
        <v>26</v>
      </c>
      <c r="G17" s="24" t="s">
        <v>112</v>
      </c>
      <c r="H17" s="63"/>
      <c r="I17" s="68" t="str">
        <f t="shared" si="0"/>
        <v/>
      </c>
      <c r="J17" s="64"/>
      <c r="K17" s="25"/>
      <c r="L17" s="26"/>
      <c r="M17" s="32" t="s">
        <v>18</v>
      </c>
      <c r="N17" s="27" t="s">
        <v>19</v>
      </c>
      <c r="O17" s="28"/>
      <c r="P17" s="29"/>
    </row>
    <row r="18" spans="1:16" s="30" customFormat="1" ht="49.25" customHeight="1" x14ac:dyDescent="0.35">
      <c r="A18" s="19">
        <v>829</v>
      </c>
      <c r="B18" s="20"/>
      <c r="C18" s="21">
        <v>16</v>
      </c>
      <c r="D18" s="22" t="s">
        <v>14</v>
      </c>
      <c r="E18" s="22" t="s">
        <v>22</v>
      </c>
      <c r="F18" s="23" t="s">
        <v>103</v>
      </c>
      <c r="G18" s="24" t="s">
        <v>112</v>
      </c>
      <c r="H18" s="63"/>
      <c r="I18" s="68" t="str">
        <f t="shared" si="0"/>
        <v/>
      </c>
      <c r="J18" s="64"/>
      <c r="K18" s="25"/>
      <c r="L18" s="26"/>
      <c r="M18" s="27" t="s">
        <v>18</v>
      </c>
      <c r="N18" s="27" t="s">
        <v>19</v>
      </c>
      <c r="O18" s="28"/>
      <c r="P18" s="29"/>
    </row>
    <row r="19" spans="1:16" s="30" customFormat="1" ht="48" customHeight="1" x14ac:dyDescent="0.35">
      <c r="A19" s="19"/>
      <c r="B19" s="20"/>
      <c r="C19" s="21">
        <v>17</v>
      </c>
      <c r="D19" s="22" t="s">
        <v>14</v>
      </c>
      <c r="E19" s="22" t="s">
        <v>27</v>
      </c>
      <c r="F19" s="23" t="s">
        <v>28</v>
      </c>
      <c r="G19" s="24" t="s">
        <v>111</v>
      </c>
      <c r="H19" s="63"/>
      <c r="I19" s="24" t="str">
        <f t="shared" si="0"/>
        <v/>
      </c>
      <c r="J19" s="64"/>
      <c r="K19" s="25"/>
      <c r="L19" s="26"/>
      <c r="M19" s="25" t="s">
        <v>16</v>
      </c>
      <c r="N19" s="27" t="s">
        <v>17</v>
      </c>
      <c r="O19" s="28"/>
      <c r="P19" s="29"/>
    </row>
    <row r="20" spans="1:16" s="30" customFormat="1" ht="35.75" customHeight="1" x14ac:dyDescent="0.35">
      <c r="A20" s="19"/>
      <c r="B20" s="20"/>
      <c r="C20" s="21">
        <v>18</v>
      </c>
      <c r="D20" s="22" t="s">
        <v>14</v>
      </c>
      <c r="E20" s="22" t="s">
        <v>27</v>
      </c>
      <c r="F20" s="23" t="s">
        <v>29</v>
      </c>
      <c r="G20" s="24" t="s">
        <v>112</v>
      </c>
      <c r="H20" s="63"/>
      <c r="I20" s="68" t="str">
        <f t="shared" si="0"/>
        <v/>
      </c>
      <c r="J20" s="64"/>
      <c r="K20" s="25"/>
      <c r="L20" s="26"/>
      <c r="M20" s="25" t="s">
        <v>18</v>
      </c>
      <c r="N20" s="27" t="s">
        <v>19</v>
      </c>
      <c r="O20" s="28"/>
      <c r="P20" s="29"/>
    </row>
    <row r="21" spans="1:16" s="30" customFormat="1" ht="35.75" customHeight="1" x14ac:dyDescent="0.35">
      <c r="A21" s="19">
        <v>836</v>
      </c>
      <c r="B21" s="20"/>
      <c r="C21" s="21">
        <v>19</v>
      </c>
      <c r="D21" s="22" t="s">
        <v>14</v>
      </c>
      <c r="E21" s="22" t="s">
        <v>27</v>
      </c>
      <c r="F21" s="23" t="s">
        <v>81</v>
      </c>
      <c r="G21" s="24" t="s">
        <v>112</v>
      </c>
      <c r="H21" s="63"/>
      <c r="I21" s="68" t="str">
        <f t="shared" si="0"/>
        <v/>
      </c>
      <c r="J21" s="64"/>
      <c r="K21" s="25"/>
      <c r="L21" s="26"/>
      <c r="M21" s="27" t="s">
        <v>18</v>
      </c>
      <c r="N21" s="27" t="s">
        <v>19</v>
      </c>
      <c r="O21" s="28"/>
      <c r="P21" s="29"/>
    </row>
    <row r="22" spans="1:16" s="30" customFormat="1" ht="46.5" customHeight="1" x14ac:dyDescent="0.35">
      <c r="A22" s="19"/>
      <c r="B22" s="20"/>
      <c r="C22" s="21">
        <v>20</v>
      </c>
      <c r="D22" s="22" t="s">
        <v>14</v>
      </c>
      <c r="E22" s="22" t="s">
        <v>30</v>
      </c>
      <c r="F22" s="23" t="s">
        <v>31</v>
      </c>
      <c r="G22" s="24" t="s">
        <v>112</v>
      </c>
      <c r="H22" s="63"/>
      <c r="I22" s="68" t="str">
        <f t="shared" si="0"/>
        <v/>
      </c>
      <c r="J22" s="64"/>
      <c r="K22" s="25"/>
      <c r="L22" s="26"/>
      <c r="M22" s="27" t="s">
        <v>18</v>
      </c>
      <c r="N22" s="27" t="s">
        <v>19</v>
      </c>
      <c r="O22" s="28"/>
      <c r="P22" s="29"/>
    </row>
    <row r="23" spans="1:16" s="30" customFormat="1" ht="48" customHeight="1" x14ac:dyDescent="0.35">
      <c r="A23" s="19">
        <v>838</v>
      </c>
      <c r="B23" s="20"/>
      <c r="C23" s="21">
        <v>21</v>
      </c>
      <c r="D23" s="22" t="s">
        <v>14</v>
      </c>
      <c r="E23" s="22" t="s">
        <v>30</v>
      </c>
      <c r="F23" s="31" t="s">
        <v>32</v>
      </c>
      <c r="G23" s="24" t="s">
        <v>112</v>
      </c>
      <c r="H23" s="63"/>
      <c r="I23" s="68" t="str">
        <f t="shared" si="0"/>
        <v/>
      </c>
      <c r="J23" s="64"/>
      <c r="K23" s="25"/>
      <c r="L23" s="26"/>
      <c r="M23" s="27" t="s">
        <v>18</v>
      </c>
      <c r="N23" s="27" t="s">
        <v>19</v>
      </c>
      <c r="O23" s="28"/>
      <c r="P23" s="29"/>
    </row>
    <row r="24" spans="1:16" s="30" customFormat="1" ht="71.400000000000006" customHeight="1" x14ac:dyDescent="0.35">
      <c r="A24" s="19">
        <v>841</v>
      </c>
      <c r="B24" s="20"/>
      <c r="C24" s="21">
        <v>22</v>
      </c>
      <c r="D24" s="22" t="s">
        <v>14</v>
      </c>
      <c r="E24" s="22" t="s">
        <v>30</v>
      </c>
      <c r="F24" s="23" t="s">
        <v>104</v>
      </c>
      <c r="G24" s="24" t="s">
        <v>112</v>
      </c>
      <c r="H24" s="63"/>
      <c r="I24" s="68" t="str">
        <f t="shared" si="0"/>
        <v/>
      </c>
      <c r="J24" s="64"/>
      <c r="K24" s="25"/>
      <c r="L24" s="26"/>
      <c r="M24" s="27" t="s">
        <v>18</v>
      </c>
      <c r="N24" s="27" t="s">
        <v>19</v>
      </c>
      <c r="O24" s="28"/>
      <c r="P24" s="29"/>
    </row>
    <row r="25" spans="1:16" s="30" customFormat="1" ht="34.25" customHeight="1" x14ac:dyDescent="0.35">
      <c r="A25" s="19">
        <v>842</v>
      </c>
      <c r="B25" s="20"/>
      <c r="C25" s="21">
        <v>23</v>
      </c>
      <c r="D25" s="22" t="s">
        <v>14</v>
      </c>
      <c r="E25" s="22" t="s">
        <v>30</v>
      </c>
      <c r="F25" s="23" t="s">
        <v>33</v>
      </c>
      <c r="G25" s="24" t="s">
        <v>112</v>
      </c>
      <c r="H25" s="63"/>
      <c r="I25" s="68" t="str">
        <f t="shared" si="0"/>
        <v/>
      </c>
      <c r="J25" s="64"/>
      <c r="K25" s="25"/>
      <c r="L25" s="26"/>
      <c r="M25" s="27" t="s">
        <v>18</v>
      </c>
      <c r="N25" s="27" t="s">
        <v>19</v>
      </c>
      <c r="O25" s="28"/>
      <c r="P25" s="29"/>
    </row>
    <row r="26" spans="1:16" s="30" customFormat="1" ht="33.5" customHeight="1" x14ac:dyDescent="0.35">
      <c r="A26" s="19">
        <v>843</v>
      </c>
      <c r="B26" s="20"/>
      <c r="C26" s="21">
        <v>24</v>
      </c>
      <c r="D26" s="22" t="s">
        <v>14</v>
      </c>
      <c r="E26" s="22" t="s">
        <v>30</v>
      </c>
      <c r="F26" s="23" t="s">
        <v>34</v>
      </c>
      <c r="G26" s="24" t="s">
        <v>112</v>
      </c>
      <c r="H26" s="63"/>
      <c r="I26" s="68" t="str">
        <f t="shared" si="0"/>
        <v/>
      </c>
      <c r="J26" s="64"/>
      <c r="K26" s="25"/>
      <c r="L26" s="26"/>
      <c r="M26" s="27" t="s">
        <v>18</v>
      </c>
      <c r="N26" s="27" t="s">
        <v>19</v>
      </c>
      <c r="O26" s="28"/>
      <c r="P26" s="29"/>
    </row>
    <row r="27" spans="1:16" s="30" customFormat="1" ht="50" customHeight="1" x14ac:dyDescent="0.35">
      <c r="A27" s="19">
        <v>844</v>
      </c>
      <c r="B27" s="20"/>
      <c r="C27" s="21">
        <v>25</v>
      </c>
      <c r="D27" s="22" t="s">
        <v>14</v>
      </c>
      <c r="E27" s="22" t="s">
        <v>35</v>
      </c>
      <c r="F27" s="23" t="s">
        <v>105</v>
      </c>
      <c r="G27" s="24" t="s">
        <v>112</v>
      </c>
      <c r="H27" s="63"/>
      <c r="I27" s="68" t="str">
        <f t="shared" si="0"/>
        <v/>
      </c>
      <c r="J27" s="64"/>
      <c r="K27" s="25"/>
      <c r="L27" s="26"/>
      <c r="M27" s="27" t="s">
        <v>18</v>
      </c>
      <c r="N27" s="27" t="s">
        <v>19</v>
      </c>
      <c r="O27" s="28"/>
      <c r="P27" s="29"/>
    </row>
    <row r="28" spans="1:16" s="30" customFormat="1" ht="45.75" customHeight="1" x14ac:dyDescent="0.35">
      <c r="A28" s="19">
        <v>845</v>
      </c>
      <c r="B28" s="20"/>
      <c r="C28" s="21">
        <v>26</v>
      </c>
      <c r="D28" s="22" t="s">
        <v>14</v>
      </c>
      <c r="E28" s="22" t="s">
        <v>35</v>
      </c>
      <c r="F28" s="23" t="s">
        <v>36</v>
      </c>
      <c r="G28" s="24" t="s">
        <v>112</v>
      </c>
      <c r="H28" s="63"/>
      <c r="I28" s="68" t="str">
        <f t="shared" si="0"/>
        <v/>
      </c>
      <c r="J28" s="64"/>
      <c r="K28" s="25"/>
      <c r="L28" s="26"/>
      <c r="M28" s="27" t="s">
        <v>18</v>
      </c>
      <c r="N28" s="9" t="s">
        <v>19</v>
      </c>
      <c r="O28" s="28"/>
      <c r="P28" s="29"/>
    </row>
    <row r="29" spans="1:16" s="30" customFormat="1" ht="26" x14ac:dyDescent="0.35">
      <c r="A29" s="19">
        <v>851</v>
      </c>
      <c r="B29" s="20"/>
      <c r="C29" s="21">
        <v>27</v>
      </c>
      <c r="D29" s="22" t="s">
        <v>14</v>
      </c>
      <c r="E29" s="22" t="s">
        <v>37</v>
      </c>
      <c r="F29" s="23" t="s">
        <v>82</v>
      </c>
      <c r="G29" s="24" t="s">
        <v>111</v>
      </c>
      <c r="H29" s="63"/>
      <c r="I29" s="24" t="str">
        <f t="shared" si="0"/>
        <v/>
      </c>
      <c r="J29" s="64"/>
      <c r="K29" s="25"/>
      <c r="L29" s="26"/>
      <c r="M29" s="27" t="s">
        <v>16</v>
      </c>
      <c r="N29" s="27" t="s">
        <v>17</v>
      </c>
      <c r="O29" s="28"/>
      <c r="P29" s="29"/>
    </row>
    <row r="30" spans="1:16" s="30" customFormat="1" ht="65.400000000000006" customHeight="1" x14ac:dyDescent="0.35">
      <c r="A30" s="19">
        <v>852</v>
      </c>
      <c r="B30" s="20"/>
      <c r="C30" s="21">
        <v>28</v>
      </c>
      <c r="D30" s="22" t="s">
        <v>14</v>
      </c>
      <c r="E30" s="22" t="s">
        <v>37</v>
      </c>
      <c r="F30" s="23" t="s">
        <v>38</v>
      </c>
      <c r="G30" s="24" t="s">
        <v>111</v>
      </c>
      <c r="H30" s="63"/>
      <c r="I30" s="24" t="str">
        <f t="shared" si="0"/>
        <v/>
      </c>
      <c r="J30" s="64"/>
      <c r="K30" s="25"/>
      <c r="L30" s="26"/>
      <c r="M30" s="27" t="s">
        <v>16</v>
      </c>
      <c r="N30" s="27" t="s">
        <v>17</v>
      </c>
      <c r="O30" s="28"/>
      <c r="P30" s="29"/>
    </row>
    <row r="31" spans="1:16" s="30" customFormat="1" ht="26" x14ac:dyDescent="0.35">
      <c r="A31" s="19">
        <v>855</v>
      </c>
      <c r="B31" s="20"/>
      <c r="C31" s="21">
        <v>29</v>
      </c>
      <c r="D31" s="22" t="s">
        <v>14</v>
      </c>
      <c r="E31" s="22" t="s">
        <v>37</v>
      </c>
      <c r="F31" s="33" t="s">
        <v>106</v>
      </c>
      <c r="G31" s="24" t="s">
        <v>111</v>
      </c>
      <c r="H31" s="63"/>
      <c r="I31" s="24" t="str">
        <f t="shared" si="0"/>
        <v/>
      </c>
      <c r="J31" s="64"/>
      <c r="K31" s="25"/>
      <c r="L31" s="26"/>
      <c r="M31" s="27" t="s">
        <v>16</v>
      </c>
      <c r="N31" s="27" t="s">
        <v>17</v>
      </c>
      <c r="O31" s="28"/>
      <c r="P31" s="29"/>
    </row>
    <row r="32" spans="1:16" s="30" customFormat="1" ht="35.75" customHeight="1" x14ac:dyDescent="0.35">
      <c r="A32" s="19"/>
      <c r="B32" s="20"/>
      <c r="C32" s="21">
        <v>30</v>
      </c>
      <c r="D32" s="22" t="s">
        <v>14</v>
      </c>
      <c r="E32" s="22" t="s">
        <v>37</v>
      </c>
      <c r="F32" s="33" t="s">
        <v>107</v>
      </c>
      <c r="G32" s="24" t="s">
        <v>112</v>
      </c>
      <c r="H32" s="63"/>
      <c r="I32" s="68" t="str">
        <f t="shared" si="0"/>
        <v/>
      </c>
      <c r="J32" s="64"/>
      <c r="K32" s="25"/>
      <c r="L32" s="26"/>
      <c r="M32" s="27" t="s">
        <v>18</v>
      </c>
      <c r="N32" s="27" t="s">
        <v>19</v>
      </c>
      <c r="O32" s="28"/>
      <c r="P32" s="29"/>
    </row>
    <row r="33" spans="1:17" s="30" customFormat="1" ht="37.5" x14ac:dyDescent="0.35">
      <c r="A33" s="19">
        <v>863</v>
      </c>
      <c r="B33" s="20"/>
      <c r="C33" s="21">
        <v>31</v>
      </c>
      <c r="D33" s="22" t="s">
        <v>14</v>
      </c>
      <c r="E33" s="22" t="s">
        <v>39</v>
      </c>
      <c r="F33" s="22" t="s">
        <v>40</v>
      </c>
      <c r="G33" s="24" t="s">
        <v>111</v>
      </c>
      <c r="H33" s="63"/>
      <c r="I33" s="24" t="str">
        <f t="shared" si="0"/>
        <v/>
      </c>
      <c r="J33" s="64"/>
      <c r="K33" s="25"/>
      <c r="L33" s="26"/>
      <c r="M33" s="27" t="s">
        <v>16</v>
      </c>
      <c r="N33" s="27" t="s">
        <v>17</v>
      </c>
      <c r="O33" s="28"/>
      <c r="P33" s="29"/>
    </row>
    <row r="34" spans="1:17" s="30" customFormat="1" ht="37.5" customHeight="1" x14ac:dyDescent="0.35">
      <c r="A34" s="19"/>
      <c r="B34" s="20"/>
      <c r="C34" s="21">
        <v>32</v>
      </c>
      <c r="D34" s="22" t="s">
        <v>14</v>
      </c>
      <c r="E34" s="22" t="s">
        <v>41</v>
      </c>
      <c r="F34" s="22" t="s">
        <v>42</v>
      </c>
      <c r="G34" s="24" t="s">
        <v>111</v>
      </c>
      <c r="H34" s="63"/>
      <c r="I34" s="24" t="str">
        <f t="shared" si="0"/>
        <v/>
      </c>
      <c r="J34" s="64"/>
      <c r="K34" s="25"/>
      <c r="L34" s="26"/>
      <c r="M34" s="27" t="s">
        <v>16</v>
      </c>
      <c r="N34" s="27" t="s">
        <v>17</v>
      </c>
      <c r="O34" s="28"/>
      <c r="P34" s="29"/>
      <c r="Q34" s="26"/>
    </row>
    <row r="35" spans="1:17" s="30" customFormat="1" ht="60.65" customHeight="1" x14ac:dyDescent="0.35">
      <c r="A35" s="4"/>
      <c r="B35" s="34"/>
      <c r="C35" s="21">
        <v>33</v>
      </c>
      <c r="D35" s="22" t="s">
        <v>14</v>
      </c>
      <c r="E35" s="22" t="s">
        <v>41</v>
      </c>
      <c r="F35" s="33" t="s">
        <v>83</v>
      </c>
      <c r="G35" s="24" t="s">
        <v>111</v>
      </c>
      <c r="H35" s="63"/>
      <c r="I35" s="24" t="str">
        <f t="shared" si="0"/>
        <v/>
      </c>
      <c r="J35" s="64"/>
      <c r="K35" s="25"/>
      <c r="L35" s="26"/>
      <c r="M35" s="27" t="s">
        <v>16</v>
      </c>
      <c r="N35" s="27" t="s">
        <v>17</v>
      </c>
      <c r="O35" s="28"/>
      <c r="P35" s="29"/>
      <c r="Q35" s="26"/>
    </row>
    <row r="36" spans="1:17" s="30" customFormat="1" ht="28.5" customHeight="1" x14ac:dyDescent="0.35">
      <c r="A36" s="19">
        <v>872</v>
      </c>
      <c r="B36" s="20"/>
      <c r="C36" s="21">
        <v>34</v>
      </c>
      <c r="D36" s="33" t="s">
        <v>14</v>
      </c>
      <c r="E36" s="33" t="s">
        <v>43</v>
      </c>
      <c r="F36" s="33" t="s">
        <v>44</v>
      </c>
      <c r="G36" s="24" t="s">
        <v>111</v>
      </c>
      <c r="H36" s="63"/>
      <c r="I36" s="24" t="str">
        <f t="shared" si="0"/>
        <v/>
      </c>
      <c r="J36" s="64"/>
      <c r="K36" s="25"/>
      <c r="L36" s="26"/>
      <c r="M36" s="27" t="s">
        <v>16</v>
      </c>
      <c r="N36" s="27" t="s">
        <v>17</v>
      </c>
      <c r="O36" s="28"/>
      <c r="P36" s="29"/>
    </row>
    <row r="37" spans="1:17" s="30" customFormat="1" ht="31.5" customHeight="1" x14ac:dyDescent="0.35">
      <c r="A37" s="19">
        <v>873</v>
      </c>
      <c r="B37" s="20"/>
      <c r="C37" s="21">
        <v>35</v>
      </c>
      <c r="D37" s="22" t="s">
        <v>14</v>
      </c>
      <c r="E37" s="22" t="s">
        <v>43</v>
      </c>
      <c r="F37" s="22" t="s">
        <v>45</v>
      </c>
      <c r="G37" s="24" t="s">
        <v>111</v>
      </c>
      <c r="H37" s="63"/>
      <c r="I37" s="24" t="str">
        <f t="shared" si="0"/>
        <v/>
      </c>
      <c r="J37" s="64"/>
      <c r="K37" s="25"/>
      <c r="L37" s="26"/>
      <c r="M37" s="27" t="s">
        <v>16</v>
      </c>
      <c r="N37" s="27" t="s">
        <v>17</v>
      </c>
      <c r="O37" s="28"/>
      <c r="P37" s="29"/>
    </row>
    <row r="38" spans="1:17" s="30" customFormat="1" ht="47.4" customHeight="1" x14ac:dyDescent="0.35">
      <c r="A38" s="19">
        <v>875</v>
      </c>
      <c r="B38" s="20"/>
      <c r="C38" s="21">
        <v>36</v>
      </c>
      <c r="D38" s="22" t="s">
        <v>14</v>
      </c>
      <c r="E38" s="22" t="s">
        <v>43</v>
      </c>
      <c r="F38" s="22" t="s">
        <v>46</v>
      </c>
      <c r="G38" s="24" t="s">
        <v>111</v>
      </c>
      <c r="H38" s="63"/>
      <c r="I38" s="24" t="str">
        <f t="shared" si="0"/>
        <v/>
      </c>
      <c r="J38" s="64"/>
      <c r="K38" s="25"/>
      <c r="L38" s="26"/>
      <c r="M38" s="27" t="s">
        <v>16</v>
      </c>
      <c r="N38" s="27" t="s">
        <v>17</v>
      </c>
      <c r="O38" s="28"/>
      <c r="P38" s="29"/>
    </row>
    <row r="39" spans="1:17" s="30" customFormat="1" ht="36" customHeight="1" x14ac:dyDescent="0.35">
      <c r="A39" s="19">
        <v>879</v>
      </c>
      <c r="B39" s="20"/>
      <c r="C39" s="21">
        <v>37</v>
      </c>
      <c r="D39" s="22" t="s">
        <v>14</v>
      </c>
      <c r="E39" s="22" t="s">
        <v>43</v>
      </c>
      <c r="F39" s="22" t="s">
        <v>47</v>
      </c>
      <c r="G39" s="24" t="s">
        <v>111</v>
      </c>
      <c r="H39" s="63"/>
      <c r="I39" s="24" t="str">
        <f t="shared" si="0"/>
        <v/>
      </c>
      <c r="J39" s="64"/>
      <c r="K39" s="25"/>
      <c r="L39" s="26"/>
      <c r="M39" s="27" t="s">
        <v>16</v>
      </c>
      <c r="N39" s="27" t="s">
        <v>17</v>
      </c>
      <c r="O39" s="28"/>
      <c r="P39" s="29"/>
    </row>
    <row r="40" spans="1:17" s="30" customFormat="1" ht="35.15" customHeight="1" x14ac:dyDescent="0.35">
      <c r="A40" s="19">
        <v>880</v>
      </c>
      <c r="B40" s="20"/>
      <c r="C40" s="21">
        <v>38</v>
      </c>
      <c r="D40" s="22" t="s">
        <v>14</v>
      </c>
      <c r="E40" s="22" t="s">
        <v>43</v>
      </c>
      <c r="F40" s="22" t="s">
        <v>48</v>
      </c>
      <c r="G40" s="24" t="s">
        <v>111</v>
      </c>
      <c r="H40" s="63"/>
      <c r="I40" s="24" t="str">
        <f t="shared" si="0"/>
        <v/>
      </c>
      <c r="J40" s="64"/>
      <c r="K40" s="25"/>
      <c r="L40" s="26"/>
      <c r="M40" s="27" t="s">
        <v>16</v>
      </c>
      <c r="N40" s="27" t="s">
        <v>17</v>
      </c>
      <c r="O40" s="28"/>
      <c r="P40" s="29"/>
    </row>
    <row r="41" spans="1:17" s="30" customFormat="1" ht="33.65" customHeight="1" x14ac:dyDescent="0.35">
      <c r="A41" s="19">
        <v>881</v>
      </c>
      <c r="B41" s="20"/>
      <c r="C41" s="21">
        <v>39</v>
      </c>
      <c r="D41" s="22" t="s">
        <v>14</v>
      </c>
      <c r="E41" s="22" t="s">
        <v>43</v>
      </c>
      <c r="F41" s="22" t="s">
        <v>49</v>
      </c>
      <c r="G41" s="24" t="s">
        <v>111</v>
      </c>
      <c r="H41" s="63"/>
      <c r="I41" s="24" t="str">
        <f t="shared" si="0"/>
        <v/>
      </c>
      <c r="J41" s="64"/>
      <c r="K41" s="25"/>
      <c r="L41" s="26"/>
      <c r="M41" s="35" t="s">
        <v>16</v>
      </c>
      <c r="N41" s="27" t="s">
        <v>17</v>
      </c>
      <c r="O41" s="28"/>
      <c r="P41" s="29"/>
    </row>
    <row r="42" spans="1:17" s="30" customFormat="1" ht="36" customHeight="1" x14ac:dyDescent="0.35">
      <c r="A42" s="19"/>
      <c r="B42" s="20"/>
      <c r="C42" s="21">
        <v>40</v>
      </c>
      <c r="D42" s="22" t="s">
        <v>14</v>
      </c>
      <c r="E42" s="22" t="s">
        <v>43</v>
      </c>
      <c r="F42" s="22" t="s">
        <v>50</v>
      </c>
      <c r="G42" s="24" t="s">
        <v>111</v>
      </c>
      <c r="H42" s="63"/>
      <c r="I42" s="24" t="str">
        <f t="shared" si="0"/>
        <v/>
      </c>
      <c r="J42" s="64"/>
      <c r="K42" s="25"/>
      <c r="L42" s="36"/>
      <c r="M42" s="27" t="s">
        <v>16</v>
      </c>
      <c r="N42" s="27" t="s">
        <v>17</v>
      </c>
      <c r="O42" s="28"/>
      <c r="P42" s="29"/>
      <c r="Q42" s="10"/>
    </row>
    <row r="43" spans="1:17" s="30" customFormat="1" ht="37.5" customHeight="1" x14ac:dyDescent="0.35">
      <c r="A43" s="19"/>
      <c r="B43" s="20"/>
      <c r="C43" s="21">
        <v>41</v>
      </c>
      <c r="D43" s="22" t="s">
        <v>14</v>
      </c>
      <c r="E43" s="22" t="s">
        <v>43</v>
      </c>
      <c r="F43" s="22" t="s">
        <v>51</v>
      </c>
      <c r="G43" s="24" t="s">
        <v>111</v>
      </c>
      <c r="H43" s="63"/>
      <c r="I43" s="24" t="str">
        <f t="shared" si="0"/>
        <v/>
      </c>
      <c r="J43" s="65"/>
      <c r="K43" s="25"/>
      <c r="L43" s="36"/>
      <c r="M43" s="27" t="s">
        <v>16</v>
      </c>
      <c r="N43" s="27" t="s">
        <v>17</v>
      </c>
      <c r="O43" s="28"/>
      <c r="P43" s="29"/>
      <c r="Q43" s="10"/>
    </row>
    <row r="44" spans="1:17" s="30" customFormat="1" ht="99" customHeight="1" x14ac:dyDescent="0.35">
      <c r="A44" s="19">
        <v>882</v>
      </c>
      <c r="B44" s="20"/>
      <c r="C44" s="21">
        <v>42</v>
      </c>
      <c r="D44" s="22" t="s">
        <v>14</v>
      </c>
      <c r="E44" s="22" t="s">
        <v>43</v>
      </c>
      <c r="F44" s="22" t="s">
        <v>52</v>
      </c>
      <c r="G44" s="24" t="s">
        <v>111</v>
      </c>
      <c r="H44" s="63"/>
      <c r="I44" s="24" t="str">
        <f t="shared" si="0"/>
        <v/>
      </c>
      <c r="J44" s="64"/>
      <c r="K44" s="25"/>
      <c r="L44" s="26"/>
      <c r="M44" s="27" t="s">
        <v>16</v>
      </c>
      <c r="N44" s="27" t="s">
        <v>17</v>
      </c>
      <c r="O44" s="28"/>
      <c r="P44" s="29"/>
    </row>
    <row r="45" spans="1:17" s="30" customFormat="1" ht="46.5" customHeight="1" x14ac:dyDescent="0.35">
      <c r="A45" s="19">
        <v>883</v>
      </c>
      <c r="B45" s="20"/>
      <c r="C45" s="21">
        <v>43</v>
      </c>
      <c r="D45" s="22" t="s">
        <v>14</v>
      </c>
      <c r="E45" s="22" t="s">
        <v>43</v>
      </c>
      <c r="F45" s="22" t="s">
        <v>53</v>
      </c>
      <c r="G45" s="24" t="s">
        <v>111</v>
      </c>
      <c r="H45" s="63"/>
      <c r="I45" s="24" t="str">
        <f t="shared" si="0"/>
        <v/>
      </c>
      <c r="J45" s="64"/>
      <c r="K45" s="25"/>
      <c r="L45" s="26"/>
      <c r="M45" s="27" t="s">
        <v>16</v>
      </c>
      <c r="N45" s="27" t="s">
        <v>17</v>
      </c>
      <c r="O45" s="28"/>
      <c r="P45" s="29"/>
    </row>
    <row r="46" spans="1:17" s="30" customFormat="1" ht="35.15" customHeight="1" x14ac:dyDescent="0.35">
      <c r="A46" s="19">
        <v>884</v>
      </c>
      <c r="B46" s="20"/>
      <c r="C46" s="21">
        <v>44</v>
      </c>
      <c r="D46" s="22" t="s">
        <v>14</v>
      </c>
      <c r="E46" s="22" t="s">
        <v>43</v>
      </c>
      <c r="F46" s="22" t="s">
        <v>54</v>
      </c>
      <c r="G46" s="24" t="s">
        <v>111</v>
      </c>
      <c r="H46" s="63"/>
      <c r="I46" s="24" t="str">
        <f t="shared" si="0"/>
        <v/>
      </c>
      <c r="J46" s="64"/>
      <c r="K46" s="25"/>
      <c r="L46" s="26"/>
      <c r="M46" s="27" t="s">
        <v>16</v>
      </c>
      <c r="N46" s="27" t="s">
        <v>17</v>
      </c>
      <c r="O46" s="28"/>
      <c r="P46" s="29"/>
    </row>
    <row r="47" spans="1:17" s="30" customFormat="1" ht="33.65" customHeight="1" x14ac:dyDescent="0.35">
      <c r="A47" s="19">
        <v>885</v>
      </c>
      <c r="B47" s="20"/>
      <c r="C47" s="21">
        <v>45</v>
      </c>
      <c r="D47" s="22" t="s">
        <v>14</v>
      </c>
      <c r="E47" s="22" t="s">
        <v>43</v>
      </c>
      <c r="F47" s="22" t="s">
        <v>55</v>
      </c>
      <c r="G47" s="24" t="s">
        <v>111</v>
      </c>
      <c r="H47" s="63"/>
      <c r="I47" s="24" t="str">
        <f t="shared" si="0"/>
        <v/>
      </c>
      <c r="J47" s="64"/>
      <c r="K47" s="25"/>
      <c r="L47" s="26"/>
      <c r="M47" s="27" t="s">
        <v>16</v>
      </c>
      <c r="N47" s="27" t="s">
        <v>17</v>
      </c>
      <c r="O47" s="28"/>
      <c r="P47" s="29"/>
    </row>
    <row r="48" spans="1:17" s="30" customFormat="1" ht="45" customHeight="1" x14ac:dyDescent="0.35">
      <c r="A48" s="19">
        <v>886</v>
      </c>
      <c r="B48" s="20"/>
      <c r="C48" s="21">
        <v>46</v>
      </c>
      <c r="D48" s="22" t="s">
        <v>14</v>
      </c>
      <c r="E48" s="22" t="s">
        <v>43</v>
      </c>
      <c r="F48" s="22" t="s">
        <v>56</v>
      </c>
      <c r="G48" s="24" t="s">
        <v>111</v>
      </c>
      <c r="H48" s="63"/>
      <c r="I48" s="24" t="str">
        <f t="shared" si="0"/>
        <v/>
      </c>
      <c r="J48" s="64"/>
      <c r="K48" s="25"/>
      <c r="L48" s="26"/>
      <c r="M48" s="27" t="s">
        <v>16</v>
      </c>
      <c r="N48" s="27" t="s">
        <v>17</v>
      </c>
      <c r="O48" s="28"/>
      <c r="P48" s="29"/>
    </row>
    <row r="49" spans="1:16" s="30" customFormat="1" ht="57" customHeight="1" x14ac:dyDescent="0.35">
      <c r="A49" s="19">
        <v>888</v>
      </c>
      <c r="B49" s="20"/>
      <c r="C49" s="21">
        <v>47</v>
      </c>
      <c r="D49" s="22" t="s">
        <v>14</v>
      </c>
      <c r="E49" s="22" t="s">
        <v>43</v>
      </c>
      <c r="F49" s="22" t="s">
        <v>98</v>
      </c>
      <c r="G49" s="24" t="s">
        <v>111</v>
      </c>
      <c r="H49" s="63"/>
      <c r="I49" s="24" t="str">
        <f t="shared" si="0"/>
        <v/>
      </c>
      <c r="J49" s="64"/>
      <c r="K49" s="25"/>
      <c r="L49" s="26"/>
      <c r="M49" s="27" t="s">
        <v>16</v>
      </c>
      <c r="N49" s="27" t="s">
        <v>17</v>
      </c>
      <c r="O49" s="28"/>
      <c r="P49" s="29"/>
    </row>
    <row r="50" spans="1:16" s="30" customFormat="1" ht="71.400000000000006" customHeight="1" x14ac:dyDescent="0.35">
      <c r="A50" s="19">
        <v>889</v>
      </c>
      <c r="B50" s="20"/>
      <c r="C50" s="21">
        <v>48</v>
      </c>
      <c r="D50" s="22" t="s">
        <v>14</v>
      </c>
      <c r="E50" s="22" t="s">
        <v>43</v>
      </c>
      <c r="F50" s="22" t="s">
        <v>57</v>
      </c>
      <c r="G50" s="24" t="s">
        <v>111</v>
      </c>
      <c r="H50" s="63"/>
      <c r="I50" s="24" t="str">
        <f t="shared" si="0"/>
        <v/>
      </c>
      <c r="J50" s="64"/>
      <c r="K50" s="25"/>
      <c r="L50" s="26"/>
      <c r="M50" s="27" t="s">
        <v>16</v>
      </c>
      <c r="N50" s="27" t="s">
        <v>17</v>
      </c>
      <c r="O50" s="28"/>
      <c r="P50" s="29"/>
    </row>
    <row r="51" spans="1:16" s="30" customFormat="1" ht="72.900000000000006" customHeight="1" x14ac:dyDescent="0.35">
      <c r="A51" s="19">
        <v>890</v>
      </c>
      <c r="B51" s="20"/>
      <c r="C51" s="21">
        <v>49</v>
      </c>
      <c r="D51" s="22" t="s">
        <v>14</v>
      </c>
      <c r="E51" s="22" t="s">
        <v>43</v>
      </c>
      <c r="F51" s="22" t="s">
        <v>58</v>
      </c>
      <c r="G51" s="24" t="s">
        <v>111</v>
      </c>
      <c r="H51" s="63"/>
      <c r="I51" s="24" t="str">
        <f t="shared" si="0"/>
        <v/>
      </c>
      <c r="J51" s="64"/>
      <c r="K51" s="25"/>
      <c r="L51" s="26"/>
      <c r="M51" s="27" t="s">
        <v>16</v>
      </c>
      <c r="N51" s="27" t="s">
        <v>17</v>
      </c>
      <c r="O51" s="28"/>
      <c r="P51" s="29"/>
    </row>
    <row r="52" spans="1:16" s="30" customFormat="1" ht="33.65" customHeight="1" x14ac:dyDescent="0.35">
      <c r="A52" s="19">
        <v>896</v>
      </c>
      <c r="B52" s="20"/>
      <c r="C52" s="21">
        <v>50</v>
      </c>
      <c r="D52" s="22" t="s">
        <v>14</v>
      </c>
      <c r="E52" s="22" t="s">
        <v>43</v>
      </c>
      <c r="F52" s="22" t="s">
        <v>108</v>
      </c>
      <c r="G52" s="24" t="s">
        <v>111</v>
      </c>
      <c r="H52" s="63"/>
      <c r="I52" s="24" t="str">
        <f t="shared" si="0"/>
        <v/>
      </c>
      <c r="J52" s="64"/>
      <c r="K52" s="25"/>
      <c r="L52" s="26"/>
      <c r="M52" s="27" t="s">
        <v>16</v>
      </c>
      <c r="N52" s="27" t="s">
        <v>17</v>
      </c>
      <c r="O52" s="28"/>
      <c r="P52" s="29"/>
    </row>
    <row r="53" spans="1:16" s="30" customFormat="1" ht="52.5" customHeight="1" x14ac:dyDescent="0.35">
      <c r="A53" s="19">
        <v>900</v>
      </c>
      <c r="B53" s="20"/>
      <c r="C53" s="21">
        <v>51</v>
      </c>
      <c r="D53" s="22" t="s">
        <v>14</v>
      </c>
      <c r="E53" s="22" t="s">
        <v>43</v>
      </c>
      <c r="F53" s="22" t="s">
        <v>59</v>
      </c>
      <c r="G53" s="24" t="s">
        <v>111</v>
      </c>
      <c r="H53" s="63"/>
      <c r="I53" s="24" t="str">
        <f t="shared" si="0"/>
        <v/>
      </c>
      <c r="J53" s="64"/>
      <c r="K53" s="25"/>
      <c r="L53" s="26"/>
      <c r="M53" s="27" t="s">
        <v>16</v>
      </c>
      <c r="N53" s="27" t="s">
        <v>17</v>
      </c>
      <c r="O53" s="28"/>
      <c r="P53" s="29"/>
    </row>
    <row r="54" spans="1:16" s="30" customFormat="1" ht="35.15" customHeight="1" x14ac:dyDescent="0.35">
      <c r="A54" s="19">
        <v>902</v>
      </c>
      <c r="B54" s="20"/>
      <c r="C54" s="21">
        <v>52</v>
      </c>
      <c r="D54" s="22" t="s">
        <v>14</v>
      </c>
      <c r="E54" s="22" t="s">
        <v>43</v>
      </c>
      <c r="F54" s="22" t="s">
        <v>60</v>
      </c>
      <c r="G54" s="24" t="s">
        <v>111</v>
      </c>
      <c r="H54" s="63"/>
      <c r="I54" s="24" t="str">
        <f t="shared" si="0"/>
        <v/>
      </c>
      <c r="J54" s="64"/>
      <c r="K54" s="25"/>
      <c r="L54" s="26"/>
      <c r="M54" s="25" t="s">
        <v>16</v>
      </c>
      <c r="N54" s="27" t="s">
        <v>17</v>
      </c>
      <c r="O54" s="28"/>
      <c r="P54" s="29"/>
    </row>
    <row r="55" spans="1:16" s="30" customFormat="1" ht="57.65" customHeight="1" x14ac:dyDescent="0.35">
      <c r="A55" s="19"/>
      <c r="B55" s="20"/>
      <c r="C55" s="21">
        <v>53</v>
      </c>
      <c r="D55" s="22" t="s">
        <v>14</v>
      </c>
      <c r="E55" s="22" t="s">
        <v>43</v>
      </c>
      <c r="F55" s="22" t="s">
        <v>61</v>
      </c>
      <c r="G55" s="24" t="s">
        <v>111</v>
      </c>
      <c r="H55" s="63"/>
      <c r="I55" s="24" t="str">
        <f t="shared" si="0"/>
        <v/>
      </c>
      <c r="J55" s="64"/>
      <c r="K55" s="25"/>
      <c r="L55" s="26"/>
      <c r="M55" s="25" t="s">
        <v>16</v>
      </c>
      <c r="N55" s="27" t="s">
        <v>17</v>
      </c>
      <c r="O55" s="28"/>
      <c r="P55" s="29"/>
    </row>
    <row r="56" spans="1:16" s="30" customFormat="1" ht="33.5" customHeight="1" x14ac:dyDescent="0.35">
      <c r="A56" s="19"/>
      <c r="B56" s="20"/>
      <c r="C56" s="21">
        <v>54</v>
      </c>
      <c r="D56" s="22" t="s">
        <v>14</v>
      </c>
      <c r="E56" s="22" t="s">
        <v>62</v>
      </c>
      <c r="F56" s="22" t="s">
        <v>63</v>
      </c>
      <c r="G56" s="24" t="s">
        <v>112</v>
      </c>
      <c r="H56" s="63"/>
      <c r="I56" s="68" t="str">
        <f t="shared" si="0"/>
        <v/>
      </c>
      <c r="J56" s="64"/>
      <c r="K56" s="25"/>
      <c r="L56" s="26"/>
      <c r="M56" s="25" t="s">
        <v>18</v>
      </c>
      <c r="N56" s="27" t="s">
        <v>19</v>
      </c>
      <c r="O56" s="28"/>
      <c r="P56" s="29"/>
    </row>
    <row r="57" spans="1:16" s="30" customFormat="1" ht="45" customHeight="1" x14ac:dyDescent="0.35">
      <c r="A57" s="19">
        <v>913</v>
      </c>
      <c r="B57" s="20"/>
      <c r="C57" s="21">
        <v>55</v>
      </c>
      <c r="D57" s="22" t="s">
        <v>14</v>
      </c>
      <c r="E57" s="22" t="s">
        <v>62</v>
      </c>
      <c r="F57" s="22" t="s">
        <v>64</v>
      </c>
      <c r="G57" s="24" t="s">
        <v>112</v>
      </c>
      <c r="H57" s="63"/>
      <c r="I57" s="68" t="str">
        <f t="shared" si="0"/>
        <v/>
      </c>
      <c r="J57" s="64"/>
      <c r="K57" s="25"/>
      <c r="L57" s="26"/>
      <c r="M57" s="25" t="s">
        <v>18</v>
      </c>
      <c r="N57" s="27" t="s">
        <v>19</v>
      </c>
      <c r="O57" s="28"/>
      <c r="P57" s="29"/>
    </row>
    <row r="58" spans="1:16" s="30" customFormat="1" ht="32.15" customHeight="1" x14ac:dyDescent="0.35">
      <c r="A58" s="19">
        <v>914</v>
      </c>
      <c r="B58" s="20"/>
      <c r="C58" s="21">
        <v>56</v>
      </c>
      <c r="D58" s="22" t="s">
        <v>14</v>
      </c>
      <c r="E58" s="22" t="s">
        <v>62</v>
      </c>
      <c r="F58" s="22" t="s">
        <v>89</v>
      </c>
      <c r="G58" s="24" t="s">
        <v>111</v>
      </c>
      <c r="H58" s="63"/>
      <c r="I58" s="24" t="str">
        <f t="shared" si="0"/>
        <v/>
      </c>
      <c r="J58" s="64"/>
      <c r="K58" s="25"/>
      <c r="L58" s="26"/>
      <c r="M58" s="25" t="s">
        <v>16</v>
      </c>
      <c r="N58" s="27" t="s">
        <v>17</v>
      </c>
      <c r="O58" s="28"/>
      <c r="P58" s="29"/>
    </row>
    <row r="59" spans="1:16" s="10" customFormat="1" ht="58.5" customHeight="1" x14ac:dyDescent="0.35">
      <c r="A59" s="19"/>
      <c r="B59" s="20"/>
      <c r="C59" s="21">
        <v>57</v>
      </c>
      <c r="D59" s="33" t="s">
        <v>14</v>
      </c>
      <c r="E59" s="33" t="s">
        <v>65</v>
      </c>
      <c r="F59" s="33" t="s">
        <v>66</v>
      </c>
      <c r="G59" s="24" t="s">
        <v>111</v>
      </c>
      <c r="H59" s="63"/>
      <c r="I59" s="24" t="str">
        <f t="shared" si="0"/>
        <v/>
      </c>
      <c r="J59" s="65"/>
      <c r="K59" s="25"/>
      <c r="L59" s="37"/>
      <c r="M59" s="35" t="s">
        <v>16</v>
      </c>
      <c r="N59" s="27" t="s">
        <v>17</v>
      </c>
      <c r="O59" s="28"/>
      <c r="P59" s="29"/>
    </row>
    <row r="60" spans="1:16" s="10" customFormat="1" ht="33" customHeight="1" x14ac:dyDescent="0.35">
      <c r="A60" s="19"/>
      <c r="B60" s="20"/>
      <c r="C60" s="21">
        <v>58</v>
      </c>
      <c r="D60" s="33" t="s">
        <v>14</v>
      </c>
      <c r="E60" s="33" t="s">
        <v>65</v>
      </c>
      <c r="F60" s="33" t="s">
        <v>67</v>
      </c>
      <c r="G60" s="24" t="s">
        <v>111</v>
      </c>
      <c r="H60" s="63"/>
      <c r="I60" s="24" t="str">
        <f t="shared" si="0"/>
        <v/>
      </c>
      <c r="J60" s="65"/>
      <c r="K60" s="25"/>
      <c r="L60" s="37"/>
      <c r="M60" s="35" t="s">
        <v>16</v>
      </c>
      <c r="N60" s="27" t="s">
        <v>17</v>
      </c>
      <c r="O60" s="28"/>
      <c r="P60" s="29"/>
    </row>
    <row r="61" spans="1:16" s="10" customFormat="1" ht="47.4" customHeight="1" x14ac:dyDescent="0.35">
      <c r="A61" s="19"/>
      <c r="B61" s="20"/>
      <c r="C61" s="21">
        <v>59</v>
      </c>
      <c r="D61" s="33" t="s">
        <v>14</v>
      </c>
      <c r="E61" s="33" t="s">
        <v>65</v>
      </c>
      <c r="F61" s="33" t="s">
        <v>97</v>
      </c>
      <c r="G61" s="24" t="s">
        <v>111</v>
      </c>
      <c r="H61" s="63"/>
      <c r="I61" s="24" t="str">
        <f t="shared" si="0"/>
        <v/>
      </c>
      <c r="J61" s="65"/>
      <c r="K61" s="25"/>
      <c r="L61" s="37"/>
      <c r="M61" s="27" t="s">
        <v>16</v>
      </c>
      <c r="N61" s="27" t="s">
        <v>17</v>
      </c>
      <c r="O61" s="28"/>
      <c r="P61" s="29"/>
    </row>
    <row r="62" spans="1:16" s="10" customFormat="1" ht="62.25" customHeight="1" x14ac:dyDescent="0.35">
      <c r="A62" s="19"/>
      <c r="B62" s="20"/>
      <c r="C62" s="21">
        <v>60</v>
      </c>
      <c r="D62" s="33" t="s">
        <v>14</v>
      </c>
      <c r="E62" s="33" t="s">
        <v>65</v>
      </c>
      <c r="F62" s="33" t="s">
        <v>91</v>
      </c>
      <c r="G62" s="24" t="s">
        <v>111</v>
      </c>
      <c r="H62" s="63"/>
      <c r="I62" s="24" t="str">
        <f t="shared" si="0"/>
        <v/>
      </c>
      <c r="J62" s="65"/>
      <c r="K62" s="25"/>
      <c r="L62" s="37"/>
      <c r="M62" s="27" t="s">
        <v>16</v>
      </c>
      <c r="N62" s="27" t="s">
        <v>17</v>
      </c>
      <c r="O62" s="28"/>
      <c r="P62" s="29"/>
    </row>
    <row r="63" spans="1:16" s="10" customFormat="1" ht="48" customHeight="1" x14ac:dyDescent="0.35">
      <c r="A63" s="19"/>
      <c r="B63" s="20"/>
      <c r="C63" s="21">
        <v>61</v>
      </c>
      <c r="D63" s="33" t="s">
        <v>14</v>
      </c>
      <c r="E63" s="33" t="s">
        <v>65</v>
      </c>
      <c r="F63" s="33" t="s">
        <v>68</v>
      </c>
      <c r="G63" s="24" t="s">
        <v>111</v>
      </c>
      <c r="H63" s="63"/>
      <c r="I63" s="24" t="str">
        <f t="shared" si="0"/>
        <v/>
      </c>
      <c r="J63" s="65"/>
      <c r="K63" s="25"/>
      <c r="L63" s="37"/>
      <c r="M63" s="35" t="s">
        <v>16</v>
      </c>
      <c r="N63" s="27" t="s">
        <v>17</v>
      </c>
      <c r="O63" s="28"/>
      <c r="P63" s="29"/>
    </row>
    <row r="64" spans="1:16" s="10" customFormat="1" ht="50.4" customHeight="1" x14ac:dyDescent="0.35">
      <c r="A64" s="19"/>
      <c r="B64" s="20"/>
      <c r="C64" s="21">
        <v>62</v>
      </c>
      <c r="D64" s="33" t="s">
        <v>14</v>
      </c>
      <c r="E64" s="33" t="s">
        <v>65</v>
      </c>
      <c r="F64" s="33" t="s">
        <v>69</v>
      </c>
      <c r="G64" s="24" t="s">
        <v>111</v>
      </c>
      <c r="H64" s="63"/>
      <c r="I64" s="24" t="str">
        <f t="shared" si="0"/>
        <v/>
      </c>
      <c r="J64" s="65"/>
      <c r="K64" s="25"/>
      <c r="L64" s="37"/>
      <c r="M64" s="35" t="s">
        <v>16</v>
      </c>
      <c r="N64" s="27" t="s">
        <v>17</v>
      </c>
      <c r="O64" s="28"/>
      <c r="P64" s="29"/>
    </row>
    <row r="65" spans="1:16" s="10" customFormat="1" ht="60.65" customHeight="1" x14ac:dyDescent="0.35">
      <c r="A65" s="19"/>
      <c r="B65" s="20"/>
      <c r="C65" s="21">
        <v>63</v>
      </c>
      <c r="D65" s="33" t="s">
        <v>14</v>
      </c>
      <c r="E65" s="33" t="s">
        <v>65</v>
      </c>
      <c r="F65" s="33" t="s">
        <v>109</v>
      </c>
      <c r="G65" s="24" t="s">
        <v>111</v>
      </c>
      <c r="H65" s="63"/>
      <c r="I65" s="24" t="str">
        <f t="shared" si="0"/>
        <v/>
      </c>
      <c r="J65" s="65"/>
      <c r="K65" s="25"/>
      <c r="L65" s="37"/>
      <c r="M65" s="35" t="s">
        <v>16</v>
      </c>
      <c r="N65" s="27" t="s">
        <v>17</v>
      </c>
      <c r="O65" s="28"/>
      <c r="P65" s="29"/>
    </row>
    <row r="66" spans="1:16" s="10" customFormat="1" ht="45.9" customHeight="1" x14ac:dyDescent="0.35">
      <c r="A66" s="19"/>
      <c r="B66" s="20"/>
      <c r="C66" s="21">
        <v>64</v>
      </c>
      <c r="D66" s="33" t="s">
        <v>14</v>
      </c>
      <c r="E66" s="33" t="s">
        <v>65</v>
      </c>
      <c r="F66" s="33" t="s">
        <v>70</v>
      </c>
      <c r="G66" s="24" t="s">
        <v>111</v>
      </c>
      <c r="H66" s="63"/>
      <c r="I66" s="24" t="str">
        <f t="shared" si="0"/>
        <v/>
      </c>
      <c r="J66" s="65"/>
      <c r="K66" s="25"/>
      <c r="L66" s="37"/>
      <c r="M66" s="35" t="s">
        <v>16</v>
      </c>
      <c r="N66" s="27" t="s">
        <v>17</v>
      </c>
      <c r="O66" s="28"/>
      <c r="P66" s="29"/>
    </row>
    <row r="67" spans="1:16" s="44" customFormat="1" ht="62.5" x14ac:dyDescent="0.35">
      <c r="A67" s="19"/>
      <c r="B67" s="20"/>
      <c r="C67" s="21">
        <v>65</v>
      </c>
      <c r="D67" s="33" t="s">
        <v>14</v>
      </c>
      <c r="E67" s="33" t="s">
        <v>43</v>
      </c>
      <c r="F67" s="33" t="s">
        <v>110</v>
      </c>
      <c r="G67" s="24" t="s">
        <v>112</v>
      </c>
      <c r="H67" s="63"/>
      <c r="I67" s="68" t="str">
        <f>IF(H67="","",IF(H67="ja",VLOOKUP(G67,$E$70:$F$71,2,FALSE),IF(H67="Nee",VLOOKUP(G67,$E$70:$G$71,3,FALSE))))</f>
        <v/>
      </c>
      <c r="J67" s="65"/>
      <c r="K67" s="38"/>
      <c r="L67" s="39"/>
      <c r="M67" s="40" t="s">
        <v>18</v>
      </c>
      <c r="N67" s="41" t="s">
        <v>19</v>
      </c>
      <c r="O67" s="42"/>
      <c r="P67" s="43"/>
    </row>
    <row r="68" spans="1:16" s="5" customFormat="1" x14ac:dyDescent="0.35">
      <c r="A68" s="4"/>
      <c r="C68" s="45"/>
      <c r="D68" s="45"/>
      <c r="E68" s="45"/>
      <c r="F68" s="46"/>
      <c r="G68" s="47"/>
      <c r="H68" s="47"/>
      <c r="I68" s="45"/>
      <c r="J68" s="46"/>
      <c r="L68" s="48"/>
      <c r="M68" s="49" t="s">
        <v>71</v>
      </c>
      <c r="N68" s="50"/>
    </row>
    <row r="69" spans="1:16" s="5" customFormat="1" ht="7.5" customHeight="1" x14ac:dyDescent="0.35">
      <c r="A69" s="4"/>
      <c r="C69" s="45"/>
      <c r="D69" s="51"/>
      <c r="E69" s="51"/>
      <c r="F69" s="51"/>
      <c r="G69" s="51"/>
      <c r="H69" s="45"/>
      <c r="I69" s="45"/>
      <c r="J69" s="46"/>
      <c r="L69" s="48"/>
      <c r="N69" s="48"/>
    </row>
    <row r="70" spans="1:16" s="5" customFormat="1" ht="18" customHeight="1" x14ac:dyDescent="0.35">
      <c r="A70" s="4"/>
      <c r="C70" s="66"/>
      <c r="D70" s="45"/>
      <c r="E70" s="52" t="s">
        <v>111</v>
      </c>
      <c r="F70" s="53" t="s">
        <v>86</v>
      </c>
      <c r="G70" s="54" t="s">
        <v>87</v>
      </c>
      <c r="H70" s="54"/>
      <c r="I70" s="45"/>
      <c r="J70" s="46"/>
      <c r="L70" s="48"/>
      <c r="N70" s="48"/>
    </row>
    <row r="71" spans="1:16" x14ac:dyDescent="0.35">
      <c r="C71" s="45"/>
      <c r="D71" s="45"/>
      <c r="E71" s="52" t="s">
        <v>112</v>
      </c>
      <c r="F71" s="55">
        <v>0.23255814</v>
      </c>
      <c r="G71" s="54">
        <v>0</v>
      </c>
      <c r="H71" s="54"/>
      <c r="I71" s="45"/>
      <c r="J71" s="46"/>
    </row>
    <row r="72" spans="1:16" ht="17.5" x14ac:dyDescent="0.35">
      <c r="C72" s="45"/>
      <c r="D72" s="45"/>
      <c r="E72" s="45"/>
      <c r="F72" s="71" t="s">
        <v>88</v>
      </c>
      <c r="G72" s="71"/>
      <c r="H72" s="58"/>
      <c r="I72" s="59">
        <f>SUM(I67,I56:I57,I32,I20:I28,I17:I18,I14,I4:I12)</f>
        <v>0</v>
      </c>
      <c r="J72" s="46"/>
    </row>
    <row r="73" spans="1:16" x14ac:dyDescent="0.35">
      <c r="C73" s="45"/>
      <c r="D73" s="45"/>
      <c r="E73" s="45"/>
      <c r="F73" s="46"/>
      <c r="G73" s="45"/>
      <c r="H73" s="47"/>
      <c r="I73" s="45"/>
      <c r="J73" s="46"/>
    </row>
    <row r="74" spans="1:16" x14ac:dyDescent="0.35">
      <c r="C74" s="45"/>
      <c r="D74" s="45"/>
      <c r="E74" s="45"/>
      <c r="F74" s="46"/>
      <c r="G74" s="47"/>
      <c r="H74" s="47"/>
      <c r="I74" s="45"/>
      <c r="J74" s="46"/>
    </row>
    <row r="75" spans="1:16" hidden="1" x14ac:dyDescent="0.35">
      <c r="C75" s="5"/>
      <c r="D75" s="45"/>
      <c r="E75" s="45"/>
      <c r="F75" s="67"/>
      <c r="G75" s="47"/>
      <c r="H75" s="47"/>
      <c r="I75" s="45"/>
      <c r="J75" s="46"/>
    </row>
    <row r="76" spans="1:16" hidden="1" x14ac:dyDescent="0.35">
      <c r="C76" s="60"/>
      <c r="D76" s="60"/>
      <c r="E76" s="60"/>
      <c r="F76" s="61"/>
      <c r="G76" s="62"/>
      <c r="H76" s="47"/>
      <c r="I76" s="60"/>
      <c r="J76" s="61"/>
    </row>
    <row r="77" spans="1:16" hidden="1" x14ac:dyDescent="0.35">
      <c r="C77" s="60"/>
      <c r="D77" s="60"/>
      <c r="E77" s="60"/>
      <c r="F77" s="61"/>
      <c r="G77" s="62"/>
      <c r="H77" s="47"/>
      <c r="I77" s="60"/>
      <c r="J77" s="61"/>
    </row>
    <row r="78" spans="1:16" hidden="1" x14ac:dyDescent="0.35">
      <c r="C78" s="60"/>
      <c r="D78" s="60"/>
      <c r="E78" s="60"/>
      <c r="F78" s="61"/>
      <c r="G78" s="62"/>
      <c r="H78" s="47"/>
      <c r="I78" s="60"/>
      <c r="J78" s="61"/>
    </row>
    <row r="79" spans="1:16" hidden="1" x14ac:dyDescent="0.35">
      <c r="C79" s="60"/>
      <c r="D79" s="60"/>
      <c r="E79" s="60"/>
      <c r="F79" s="61"/>
      <c r="G79" s="62"/>
      <c r="H79" s="47"/>
      <c r="I79" s="60"/>
      <c r="J79" s="61"/>
    </row>
    <row r="80" spans="1:16" hidden="1" x14ac:dyDescent="0.35">
      <c r="C80" s="60"/>
      <c r="D80" s="60"/>
      <c r="E80" s="60"/>
      <c r="F80" s="61"/>
      <c r="G80" s="62"/>
      <c r="H80" s="47"/>
      <c r="I80" s="60"/>
      <c r="J80" s="61"/>
    </row>
    <row r="81" spans="3:10" hidden="1" x14ac:dyDescent="0.35">
      <c r="C81" s="60"/>
      <c r="D81" s="60"/>
      <c r="E81" s="60"/>
      <c r="F81" s="61"/>
      <c r="G81" s="60"/>
      <c r="H81" s="47"/>
      <c r="I81" s="60"/>
      <c r="J81" s="61"/>
    </row>
    <row r="82" spans="3:10" hidden="1" x14ac:dyDescent="0.35">
      <c r="C82" s="60"/>
      <c r="D82" s="60"/>
      <c r="E82" s="60"/>
      <c r="F82" s="61"/>
      <c r="G82" s="60"/>
      <c r="H82" s="47"/>
      <c r="I82" s="60"/>
      <c r="J82" s="61"/>
    </row>
    <row r="83" spans="3:10" hidden="1" x14ac:dyDescent="0.35">
      <c r="C83" s="60"/>
      <c r="D83" s="60"/>
      <c r="E83" s="60"/>
      <c r="F83" s="61"/>
      <c r="G83" s="60"/>
      <c r="H83" s="47"/>
      <c r="I83" s="60"/>
      <c r="J83" s="61"/>
    </row>
    <row r="84" spans="3:10" hidden="1" x14ac:dyDescent="0.35">
      <c r="C84" s="60"/>
      <c r="D84" s="60"/>
      <c r="E84" s="60"/>
      <c r="F84" s="60"/>
      <c r="G84" s="60"/>
      <c r="H84" s="60"/>
      <c r="I84" s="60"/>
      <c r="J84" s="61"/>
    </row>
    <row r="85" spans="3:10" hidden="1" x14ac:dyDescent="0.35">
      <c r="C85" s="60"/>
      <c r="D85" s="60"/>
      <c r="E85" s="60"/>
      <c r="F85" s="61"/>
      <c r="G85" s="60"/>
      <c r="H85" s="47"/>
      <c r="I85" s="60"/>
      <c r="J85" s="61"/>
    </row>
    <row r="86" spans="3:10" hidden="1" x14ac:dyDescent="0.35">
      <c r="C86" s="60"/>
      <c r="D86" s="60"/>
      <c r="E86" s="60"/>
      <c r="F86" s="61"/>
      <c r="G86" s="60"/>
      <c r="H86" s="47"/>
      <c r="I86" s="60"/>
      <c r="J86" s="61"/>
    </row>
    <row r="87" spans="3:10" hidden="1" x14ac:dyDescent="0.35">
      <c r="C87" s="60"/>
      <c r="D87" s="60"/>
      <c r="E87" s="60"/>
      <c r="F87" s="61"/>
      <c r="G87" s="60"/>
      <c r="H87" s="47"/>
      <c r="I87" s="60"/>
      <c r="J87" s="61"/>
    </row>
    <row r="88" spans="3:10" hidden="1" x14ac:dyDescent="0.35">
      <c r="C88" s="60"/>
      <c r="D88" s="60"/>
      <c r="E88" s="60"/>
      <c r="F88" s="61"/>
      <c r="G88" s="60"/>
      <c r="H88" s="47"/>
      <c r="I88" s="60"/>
      <c r="J88" s="61"/>
    </row>
    <row r="90" spans="3:10" hidden="1" x14ac:dyDescent="0.35">
      <c r="F90" s="56"/>
      <c r="H90" s="56"/>
    </row>
  </sheetData>
  <sheetProtection algorithmName="SHA-512" hashValue="7f7QcmN4mMpoDc+ZaiOE7vsyRsZPDhEkVjZjxtNI6cI8HI9g4l8FjCGQo9QXjGfWJtU6nZ/icNpFrN0KiSrVBg==" saltValue="8OnAgoHiKA6VTOylAFgf3A==" spinCount="100000" sheet="1" objects="1" scenarios="1"/>
  <autoFilter ref="C2:Q68" xr:uid="{512834CD-128D-4636-A30D-71147BF6B8CB}"/>
  <mergeCells count="2">
    <mergeCell ref="K1:Q1"/>
    <mergeCell ref="F72:G72"/>
  </mergeCells>
  <conditionalFormatting sqref="I3:I67">
    <cfRule type="cellIs" dxfId="0" priority="1" operator="equal">
      <formula>"Voldoet niet"</formula>
    </cfRule>
  </conditionalFormatting>
  <dataValidations count="4">
    <dataValidation allowBlank="1" showInputMessage="1" showErrorMessage="1" prompt="Toelichting verplicht" sqref="P3:P67" xr:uid="{5B0D55E1-80BB-43B6-ADC6-389DAA81B5A2}"/>
    <dataValidation type="list" allowBlank="1" showInputMessage="1" showErrorMessage="1" sqref="K3:K76 H3:H67" xr:uid="{0781CEA9-846C-4C13-967D-52418CC9D77C}">
      <formula1>"Ja,Nee"</formula1>
    </dataValidation>
    <dataValidation type="list" allowBlank="1" showInputMessage="1" showErrorMessage="1" sqref="M3:M67" xr:uid="{0C8BB19C-BC0B-4B42-A393-CA00D41B1164}">
      <formula1>"M,S,C,W"</formula1>
    </dataValidation>
    <dataValidation type="list" allowBlank="1" showInputMessage="1" showErrorMessage="1" sqref="N3:N67" xr:uid="{697C1657-6A40-488A-B27C-347FEF690726}">
      <formula1>"minimum eis,score 0-1,score 0-2,score 0-4"</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Kies ja/nee" xr:uid="{204CB936-0693-485D-838F-8A1D6AEC65AC}">
          <x14:formula1>
            <xm:f>Validatie!$A$1:$A$2</xm:f>
          </x14:formula1>
          <xm:sqref>O3:O67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34807-959E-4988-9006-572A49D9BED1}">
  <dimension ref="A3:A9"/>
  <sheetViews>
    <sheetView workbookViewId="0">
      <selection activeCell="A7" sqref="A7"/>
    </sheetView>
  </sheetViews>
  <sheetFormatPr defaultRowHeight="14.5" x14ac:dyDescent="0.35"/>
  <cols>
    <col min="1" max="1" width="102.54296875" customWidth="1"/>
  </cols>
  <sheetData>
    <row r="3" spans="1:1" x14ac:dyDescent="0.35">
      <c r="A3" s="1" t="s">
        <v>72</v>
      </c>
    </row>
    <row r="4" spans="1:1" x14ac:dyDescent="0.35">
      <c r="A4" s="1" t="s">
        <v>73</v>
      </c>
    </row>
    <row r="5" spans="1:1" x14ac:dyDescent="0.35">
      <c r="A5" s="1" t="s">
        <v>74</v>
      </c>
    </row>
    <row r="6" spans="1:1" x14ac:dyDescent="0.35">
      <c r="A6" s="1" t="s">
        <v>75</v>
      </c>
    </row>
    <row r="7" spans="1:1" x14ac:dyDescent="0.35">
      <c r="A7" s="1" t="s">
        <v>76</v>
      </c>
    </row>
    <row r="8" spans="1:1" ht="29" x14ac:dyDescent="0.35">
      <c r="A8" s="2" t="s">
        <v>77</v>
      </c>
    </row>
    <row r="9" spans="1:1" ht="29" x14ac:dyDescent="0.35">
      <c r="A9" s="3"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37808-D282-46F4-BDAA-D06921420DC9}">
  <dimension ref="A1:A2"/>
  <sheetViews>
    <sheetView workbookViewId="0">
      <selection activeCell="C1" sqref="C1"/>
    </sheetView>
  </sheetViews>
  <sheetFormatPr defaultRowHeight="14.5" x14ac:dyDescent="0.35"/>
  <sheetData>
    <row r="1" spans="1:1" x14ac:dyDescent="0.35">
      <c r="A1" t="s">
        <v>79</v>
      </c>
    </row>
    <row r="2" spans="1:1" x14ac:dyDescent="0.35">
      <c r="A2" t="s">
        <v>80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CEC7E9D6B62642AF163847C4C1DA1F" ma:contentTypeVersion="11" ma:contentTypeDescription="Een nieuw document maken." ma:contentTypeScope="" ma:versionID="3db4faac9897dc8e6cd75de7b756bbd5">
  <xsd:schema xmlns:xsd="http://www.w3.org/2001/XMLSchema" xmlns:xs="http://www.w3.org/2001/XMLSchema" xmlns:p="http://schemas.microsoft.com/office/2006/metadata/properties" xmlns:ns2="8438b1c0-70e3-4eb9-ac1c-4b3fda7d5b94" xmlns:ns3="53777070-56ec-4823-97ec-6be58360162f" targetNamespace="http://schemas.microsoft.com/office/2006/metadata/properties" ma:root="true" ma:fieldsID="5725f8d82d90c91e2b5a337a7070c2f4" ns2:_="" ns3:_="">
    <xsd:import namespace="8438b1c0-70e3-4eb9-ac1c-4b3fda7d5b94"/>
    <xsd:import namespace="53777070-56ec-4823-97ec-6be5836016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38b1c0-70e3-4eb9-ac1c-4b3fda7d5b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cbfbc5c3-60d0-4420-b99b-f454b4e667c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777070-56ec-4823-97ec-6be5836016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e3ea707-bde1-436e-b691-3a2c8631bc75}" ma:internalName="TaxCatchAll" ma:showField="CatchAllData" ma:web="53777070-56ec-4823-97ec-6be5836016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3777070-56ec-4823-97ec-6be58360162f" xsi:nil="true"/>
    <lcf76f155ced4ddcb4097134ff3c332f xmlns="8438b1c0-70e3-4eb9-ac1c-4b3fda7d5b9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EDB6C4-3163-4010-9EEB-855DB8A9A0DC}">
  <ds:schemaRefs>
    <ds:schemaRef ds:uri="http://schemas.microsoft.com/sharepoint/v3/contenttype/forms"/>
  </ds:schemaRefs>
</ds:datastoreItem>
</file>

<file path=customXml/itemProps2.xml><?xml version="1.0" encoding="utf-8"?>
<ds:datastoreItem xmlns:ds="http://schemas.openxmlformats.org/officeDocument/2006/customXml" ds:itemID="{17C3D8B9-04FB-49FC-B8DF-1C6E8CC6E9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38b1c0-70e3-4eb9-ac1c-4b3fda7d5b94"/>
    <ds:schemaRef ds:uri="53777070-56ec-4823-97ec-6be5836016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F642ED-66BD-4766-AAA4-4C563DC0C04D}">
  <ds:schemaRefs>
    <ds:schemaRef ds:uri="http://schemas.microsoft.com/office/2006/documentManagement/types"/>
    <ds:schemaRef ds:uri="http://www.w3.org/XML/1998/namespace"/>
    <ds:schemaRef ds:uri="8438b1c0-70e3-4eb9-ac1c-4b3fda7d5b94"/>
    <ds:schemaRef ds:uri="53777070-56ec-4823-97ec-6be58360162f"/>
    <ds:schemaRef ds:uri="http://purl.org/dc/dcmitype/"/>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Bijlage 03 Non-functionals</vt:lpstr>
      <vt:lpstr>Verbetervoorstellen</vt:lpstr>
      <vt:lpstr>Validatie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NFR referentiemodel - NL</dc:title>
  <dc:subject/>
  <dc:creator>Jansen, Arthur</dc:creator>
  <cp:keywords>Requirements; Aanbesteding</cp:keywords>
  <dc:description/>
  <cp:lastModifiedBy>Tuinman, Rick</cp:lastModifiedBy>
  <cp:revision/>
  <dcterms:created xsi:type="dcterms:W3CDTF">2019-04-10T13:37:00Z</dcterms:created>
  <dcterms:modified xsi:type="dcterms:W3CDTF">2026-07-13T08:49:57Z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0x01010060CEC7E9D6B62642AF163847C4C1DA1F</vt:lpwstr>
  </property>
  <property fmtid="{D5CDD505-2E9C-101B-9397-08002B2CF9AE}" pid="3" name="TaxKeyword">
    <vt:lpwstr>149;#Aanbesteding|91db8680-6aa8-4cd5-a262-78420dd7e4ce;#148;#Requirements|cfef3751-fce9-4ee8-9433-b23fb73040d2</vt:lpwstr>
  </property>
  <property fmtid="{D5CDD505-2E9C-101B-9397-08002B2CF9AE}" pid="4" name="Documentclassificatie">
    <vt:lpwstr/>
  </property>
  <property fmtid="{D5CDD505-2E9C-101B-9397-08002B2CF9AE}" pid="5" name="ba5a923f57584846b39267c1f98596ae">
    <vt:lpwstr/>
  </property>
  <property fmtid="{D5CDD505-2E9C-101B-9397-08002B2CF9AE}" pid="6" name="Documentstatus">
    <vt:lpwstr/>
  </property>
  <property fmtid="{D5CDD505-2E9C-101B-9397-08002B2CF9AE}" pid="7" name="j74e55614f0b4c229cb45907796095f7">
    <vt:lpwstr/>
  </property>
  <property fmtid="{D5CDD505-2E9C-101B-9397-08002B2CF9AE}" pid="8" name="TaxKeywordTaxHTField">
    <vt:lpwstr>Aanbesteding|91db8680-6aa8-4cd5-a262-78420dd7e4ce;Requirements|cfef3751-fce9-4ee8-9433-b23fb73040d2</vt:lpwstr>
  </property>
  <property fmtid="{D5CDD505-2E9C-101B-9397-08002B2CF9AE}" pid="9" name="Onderwerp">
    <vt:lpwstr>266;#Aanbesteding|3e459f12-d7c7-41e8-bae9-35786b3a080a;#267;#Non-Functionele Requirements|a94d0a9a-14fd-4b75-bffb-f8cf7d066581</vt:lpwstr>
  </property>
  <property fmtid="{D5CDD505-2E9C-101B-9397-08002B2CF9AE}" pid="10" name="MediaServiceImageTags">
    <vt:lpwstr/>
  </property>
</Properties>
</file>