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1. Slijpkruik\2026 Slijpkruik\Gemeente Rozendaal\P26-0161 Cyclisch onderhoud bomen Rozendaal\5. Bestek, leidraad en bijlagen\5.3 Definitief\"/>
    </mc:Choice>
  </mc:AlternateContent>
  <xr:revisionPtr revIDLastSave="0" documentId="13_ncr:1_{2A90C7C7-C479-4E66-A0FE-DD1FC47ADA97}" xr6:coauthVersionLast="47" xr6:coauthVersionMax="47" xr10:uidLastSave="{00000000-0000-0000-0000-000000000000}"/>
  <workbookProtection workbookAlgorithmName="SHA-512" workbookHashValue="KbgM/NwI5AVZj7vI5n55l3UwGf2S7Swg78PqvKsaNtOrYlaVWJ+9E6Nk9NyeIuNg0gTd9DYjBPL+9x8+W4yVNQ==" workbookSaltValue="9osbDnZ8a0MKQqYGxgEEuw==" workbookSpinCount="100000" lockStructure="1"/>
  <bookViews>
    <workbookView xWindow="-120" yWindow="-120" windowWidth="29040" windowHeight="157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G20" i="1" s="1"/>
  <c r="F21" i="1"/>
  <c r="G21" i="1" s="1"/>
  <c r="F22" i="1"/>
  <c r="G22" i="1" s="1"/>
  <c r="F23" i="1"/>
  <c r="G23" i="1" s="1"/>
  <c r="F24" i="1"/>
  <c r="F25" i="1"/>
  <c r="G25" i="1" s="1"/>
  <c r="F19" i="1"/>
  <c r="F12" i="1"/>
  <c r="G12" i="1" s="1"/>
  <c r="F7" i="1"/>
  <c r="G7" i="1" s="1"/>
  <c r="F8" i="1"/>
  <c r="G8" i="1" s="1"/>
  <c r="F9" i="1"/>
  <c r="G9" i="1" s="1"/>
  <c r="F10" i="1"/>
  <c r="G10" i="1" s="1"/>
  <c r="F11" i="1"/>
  <c r="F6" i="1"/>
  <c r="C5" i="1"/>
  <c r="C13" i="1" s="1"/>
  <c r="G19" i="1" l="1"/>
  <c r="F26" i="1"/>
  <c r="G6" i="1"/>
  <c r="F13" i="1"/>
  <c r="C18" i="1"/>
  <c r="D5" i="1"/>
  <c r="D13" i="1" s="1"/>
  <c r="G11" i="1"/>
  <c r="E5" i="1"/>
  <c r="E13" i="1" s="1"/>
  <c r="G24" i="1"/>
  <c r="E18" i="1" l="1"/>
  <c r="E26" i="1" s="1"/>
  <c r="C26" i="1"/>
  <c r="D18" i="1"/>
  <c r="D26" i="1" s="1"/>
  <c r="B28" i="1"/>
  <c r="B29" i="1" l="1"/>
  <c r="B30" i="1" s="1"/>
</calcChain>
</file>

<file path=xl/sharedStrings.xml><?xml version="1.0" encoding="utf-8"?>
<sst xmlns="http://schemas.openxmlformats.org/spreadsheetml/2006/main" count="43" uniqueCount="29">
  <si>
    <t>Wegingsfactor</t>
  </si>
  <si>
    <t>Electrisch/H2</t>
  </si>
  <si>
    <t>(Plug in) Hybride met benzine</t>
  </si>
  <si>
    <t>HVO 20 of hoger/CNG</t>
  </si>
  <si>
    <t>Controle juistheid</t>
  </si>
  <si>
    <t>Fictieve korting bij 100% inzet</t>
  </si>
  <si>
    <t>Toegezegde inzet hydraulische graafmachine (7 ton)</t>
  </si>
  <si>
    <t>Toegezegde inzet hydraulische graafmachine (15 ton)</t>
  </si>
  <si>
    <t>Toegezegde inzet zelfrijdende hoogwerker</t>
  </si>
  <si>
    <t>Toegezegde inzet tractor (excl. versnipperaar)</t>
  </si>
  <si>
    <t>Toegezegde inzet versnippercombinatie</t>
  </si>
  <si>
    <t>Toegezegde inzet vrachtauto</t>
  </si>
  <si>
    <t>Toegezegde inzet verreiker</t>
  </si>
  <si>
    <t>Gescoorde fictieve korting</t>
  </si>
  <si>
    <t>Daadwerkelijke fictieve korting</t>
  </si>
  <si>
    <t>Naam inschrijver</t>
  </si>
  <si>
    <t>Naam tekenbevoegde</t>
  </si>
  <si>
    <t>Handtekening</t>
  </si>
  <si>
    <t>Datum</t>
  </si>
  <si>
    <t>alleen blauw gearceerde velden invullen</t>
  </si>
  <si>
    <t>H2 = Waterstof</t>
  </si>
  <si>
    <t>HVO = Hydrotreated Vegetable Oil: basisgrondstof afgewerkte plantaardige oliën</t>
  </si>
  <si>
    <t>Toezegging 2027-2028</t>
  </si>
  <si>
    <t>Toezegging 2028-2030</t>
  </si>
  <si>
    <t>Fictieve korting 2027-2028</t>
  </si>
  <si>
    <t>Fictieve korting 2028-2030</t>
  </si>
  <si>
    <t>Inzet duurzaam materieel</t>
  </si>
  <si>
    <t>HVO 100</t>
  </si>
  <si>
    <t>Diesel/overig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</si>
</sst>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5" xfId="0" applyBorder="1"/>
    <xf numFmtId="9" fontId="0" fillId="0" borderId="6" xfId="0" applyNumberFormat="1" applyBorder="1"/>
    <xf numFmtId="9" fontId="0" fillId="0" borderId="7" xfId="0" applyNumberFormat="1" applyBorder="1"/>
    <xf numFmtId="44" fontId="2" fillId="0" borderId="8" xfId="1" applyFont="1" applyBorder="1" applyProtection="1"/>
    <xf numFmtId="44" fontId="0" fillId="0" borderId="9" xfId="1" applyFont="1" applyBorder="1" applyProtection="1"/>
    <xf numFmtId="9" fontId="2" fillId="2" borderId="8" xfId="2" applyFont="1" applyFill="1" applyBorder="1" applyProtection="1">
      <protection locked="0"/>
    </xf>
    <xf numFmtId="9" fontId="0" fillId="0" borderId="9" xfId="2" applyFont="1" applyBorder="1" applyProtection="1"/>
    <xf numFmtId="0" fontId="0" fillId="0" borderId="10" xfId="0" applyBorder="1"/>
    <xf numFmtId="0" fontId="0" fillId="0" borderId="11" xfId="0" applyBorder="1"/>
    <xf numFmtId="44" fontId="0" fillId="0" borderId="12" xfId="0" applyNumberFormat="1" applyBorder="1"/>
    <xf numFmtId="44" fontId="0" fillId="0" borderId="13" xfId="0" applyNumberFormat="1" applyBorder="1"/>
    <xf numFmtId="44" fontId="0" fillId="0" borderId="0" xfId="0" applyNumberFormat="1"/>
    <xf numFmtId="0" fontId="0" fillId="0" borderId="14" xfId="0" applyBorder="1"/>
    <xf numFmtId="44" fontId="0" fillId="0" borderId="15" xfId="0" applyNumberFormat="1" applyBorder="1"/>
    <xf numFmtId="44" fontId="0" fillId="0" borderId="16" xfId="0" applyNumberFormat="1" applyBorder="1"/>
    <xf numFmtId="0" fontId="4" fillId="0" borderId="10" xfId="0" applyFont="1" applyBorder="1"/>
    <xf numFmtId="44" fontId="4" fillId="0" borderId="17" xfId="0" applyNumberFormat="1" applyFont="1" applyBorder="1"/>
    <xf numFmtId="0" fontId="0" fillId="2" borderId="0" xfId="0" applyFill="1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8" xfId="0" applyFill="1" applyBorder="1" applyAlignment="1" applyProtection="1">
      <alignment horizontal="center" vertical="top"/>
      <protection locked="0"/>
    </xf>
    <xf numFmtId="164" fontId="0" fillId="2" borderId="8" xfId="0" applyNumberFormat="1" applyFill="1" applyBorder="1" applyAlignment="1" applyProtection="1">
      <alignment horizontal="center" vertical="top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workbookViewId="0">
      <selection activeCell="D19" sqref="D19:D25"/>
    </sheetView>
  </sheetViews>
  <sheetFormatPr defaultRowHeight="15" x14ac:dyDescent="0.25"/>
  <cols>
    <col min="1" max="1" width="57.85546875" customWidth="1"/>
    <col min="2" max="2" width="13.85546875" bestFit="1" customWidth="1"/>
    <col min="3" max="5" width="11.42578125" bestFit="1" customWidth="1"/>
    <col min="6" max="6" width="10.7109375" customWidth="1"/>
    <col min="8" max="8" width="20.85546875" bestFit="1" customWidth="1"/>
  </cols>
  <sheetData>
    <row r="1" spans="1:7" ht="15.75" thickBot="1" x14ac:dyDescent="0.3">
      <c r="A1" s="1" t="s">
        <v>26</v>
      </c>
      <c r="B1" s="1"/>
    </row>
    <row r="2" spans="1:7" ht="15.75" thickBot="1" x14ac:dyDescent="0.3">
      <c r="A2" s="27" t="s">
        <v>22</v>
      </c>
      <c r="B2" s="28"/>
      <c r="C2" s="28"/>
      <c r="D2" s="28"/>
      <c r="E2" s="28"/>
      <c r="F2" s="29"/>
    </row>
    <row r="3" spans="1:7" ht="60.75" thickBot="1" x14ac:dyDescent="0.3">
      <c r="A3" s="2"/>
      <c r="B3" s="3" t="s">
        <v>0</v>
      </c>
      <c r="C3" s="4" t="s">
        <v>1</v>
      </c>
      <c r="D3" s="4" t="s">
        <v>2</v>
      </c>
      <c r="E3" s="4" t="s">
        <v>27</v>
      </c>
      <c r="F3" s="5" t="s">
        <v>28</v>
      </c>
      <c r="G3" s="6" t="s">
        <v>4</v>
      </c>
    </row>
    <row r="4" spans="1:7" x14ac:dyDescent="0.25">
      <c r="A4" s="7"/>
      <c r="B4" s="8"/>
      <c r="C4" s="9">
        <v>1</v>
      </c>
      <c r="D4" s="9">
        <v>0.6</v>
      </c>
      <c r="E4" s="9">
        <v>0.3</v>
      </c>
      <c r="F4" s="10">
        <v>0</v>
      </c>
    </row>
    <row r="5" spans="1:7" x14ac:dyDescent="0.25">
      <c r="A5" s="7" t="s">
        <v>5</v>
      </c>
      <c r="B5" s="8"/>
      <c r="C5" s="11">
        <f>0.5*40000</f>
        <v>20000</v>
      </c>
      <c r="D5" s="11">
        <f>C5*D4</f>
        <v>12000</v>
      </c>
      <c r="E5" s="11">
        <f>C5*E4</f>
        <v>6000</v>
      </c>
      <c r="F5" s="12">
        <v>0</v>
      </c>
    </row>
    <row r="6" spans="1:7" x14ac:dyDescent="0.25">
      <c r="A6" s="7" t="s">
        <v>6</v>
      </c>
      <c r="B6" s="8">
        <v>1</v>
      </c>
      <c r="C6" s="13"/>
      <c r="D6" s="13"/>
      <c r="E6" s="13"/>
      <c r="F6" s="14">
        <f>1-E6-D6-C6</f>
        <v>1</v>
      </c>
      <c r="G6">
        <f>IF(F6&lt;0,1,0)</f>
        <v>0</v>
      </c>
    </row>
    <row r="7" spans="1:7" x14ac:dyDescent="0.25">
      <c r="A7" s="7" t="s">
        <v>7</v>
      </c>
      <c r="B7" s="8">
        <v>1</v>
      </c>
      <c r="C7" s="13"/>
      <c r="D7" s="13"/>
      <c r="E7" s="13"/>
      <c r="F7" s="14">
        <f t="shared" ref="F7:F11" si="0">1-E7-D7-C7</f>
        <v>1</v>
      </c>
      <c r="G7">
        <f t="shared" ref="G7:G25" si="1">IF(F7&lt;0,1,0)</f>
        <v>0</v>
      </c>
    </row>
    <row r="8" spans="1:7" x14ac:dyDescent="0.25">
      <c r="A8" s="7" t="s">
        <v>8</v>
      </c>
      <c r="B8" s="8">
        <v>2</v>
      </c>
      <c r="C8" s="13"/>
      <c r="D8" s="13"/>
      <c r="E8" s="13"/>
      <c r="F8" s="14">
        <f t="shared" si="0"/>
        <v>1</v>
      </c>
      <c r="G8">
        <f t="shared" si="1"/>
        <v>0</v>
      </c>
    </row>
    <row r="9" spans="1:7" x14ac:dyDescent="0.25">
      <c r="A9" s="7" t="s">
        <v>9</v>
      </c>
      <c r="B9" s="8">
        <v>1</v>
      </c>
      <c r="C9" s="13"/>
      <c r="D9" s="13"/>
      <c r="E9" s="13"/>
      <c r="F9" s="14">
        <f t="shared" si="0"/>
        <v>1</v>
      </c>
      <c r="G9">
        <f t="shared" si="1"/>
        <v>0</v>
      </c>
    </row>
    <row r="10" spans="1:7" x14ac:dyDescent="0.25">
      <c r="A10" s="7" t="s">
        <v>10</v>
      </c>
      <c r="B10" s="8">
        <v>2</v>
      </c>
      <c r="C10" s="13"/>
      <c r="D10" s="13"/>
      <c r="E10" s="13"/>
      <c r="F10" s="14">
        <f t="shared" si="0"/>
        <v>1</v>
      </c>
      <c r="G10">
        <f t="shared" si="1"/>
        <v>0</v>
      </c>
    </row>
    <row r="11" spans="1:7" x14ac:dyDescent="0.25">
      <c r="A11" s="7" t="s">
        <v>11</v>
      </c>
      <c r="B11" s="8">
        <v>1</v>
      </c>
      <c r="C11" s="13"/>
      <c r="D11" s="13"/>
      <c r="E11" s="13"/>
      <c r="F11" s="14">
        <f t="shared" si="0"/>
        <v>1</v>
      </c>
      <c r="G11">
        <f t="shared" si="1"/>
        <v>0</v>
      </c>
    </row>
    <row r="12" spans="1:7" x14ac:dyDescent="0.25">
      <c r="A12" s="7" t="s">
        <v>12</v>
      </c>
      <c r="B12" s="8">
        <v>1</v>
      </c>
      <c r="C12" s="13"/>
      <c r="D12" s="13"/>
      <c r="E12" s="13"/>
      <c r="F12" s="14">
        <f>1-E12-D12-C12</f>
        <v>1</v>
      </c>
      <c r="G12">
        <f t="shared" si="1"/>
        <v>0</v>
      </c>
    </row>
    <row r="13" spans="1:7" ht="15.75" thickBot="1" x14ac:dyDescent="0.3">
      <c r="A13" s="15" t="s">
        <v>13</v>
      </c>
      <c r="B13" s="16"/>
      <c r="C13" s="17">
        <f>C11*C5*($B$11/SUM($B$6:$B$12))+C10*C5*($B$10/SUM($B$6:$B$12))+C9*C5*($B$9/SUM($B$6:$B$12))+C8*C5*($B$8/SUM($B$6:$B$12))+C7*C5*($B$7/SUM($B$6:$B$12))+C6*C5*($B$6/SUM($B$6:$B$12))+C12*C5*($B$12/SUM($B$6:$B$12))</f>
        <v>0</v>
      </c>
      <c r="D13" s="17">
        <f t="shared" ref="D13:E13" si="2">D11*D5*($B$11/SUM($B$6:$B$12))+D10*D5*($B$10/SUM($B$6:$B$12))+D9*D5*($B$9/SUM($B$6:$B$12))+D8*D5*($B$8/SUM($B$6:$B$12))+D7*D5*($B$7/SUM($B$6:$B$12))+D6*D5*($B$6/SUM($B$6:$B$12))+D12*D5*($B$12/SUM($B$6:$B$12))</f>
        <v>0</v>
      </c>
      <c r="E13" s="17">
        <f t="shared" si="2"/>
        <v>0</v>
      </c>
      <c r="F13" s="18">
        <f>F11*F5+F10*F5+F9*F5+F8*F5+F7*F5+F6*F5</f>
        <v>0</v>
      </c>
    </row>
    <row r="14" spans="1:7" ht="15.75" thickBot="1" x14ac:dyDescent="0.3">
      <c r="C14" s="19"/>
      <c r="D14" s="19"/>
      <c r="E14" s="19"/>
      <c r="F14" s="19"/>
    </row>
    <row r="15" spans="1:7" ht="15.75" thickBot="1" x14ac:dyDescent="0.3">
      <c r="A15" s="27" t="s">
        <v>23</v>
      </c>
      <c r="B15" s="28"/>
      <c r="C15" s="28"/>
      <c r="D15" s="28"/>
      <c r="E15" s="28"/>
      <c r="F15" s="29"/>
    </row>
    <row r="16" spans="1:7" ht="60.75" thickBot="1" x14ac:dyDescent="0.3">
      <c r="A16" s="2"/>
      <c r="B16" s="3" t="s">
        <v>0</v>
      </c>
      <c r="C16" s="4" t="s">
        <v>1</v>
      </c>
      <c r="D16" s="4" t="s">
        <v>2</v>
      </c>
      <c r="E16" s="4" t="s">
        <v>3</v>
      </c>
      <c r="F16" s="5" t="s">
        <v>28</v>
      </c>
      <c r="G16" s="6" t="s">
        <v>4</v>
      </c>
    </row>
    <row r="17" spans="1:7" x14ac:dyDescent="0.25">
      <c r="A17" s="7"/>
      <c r="B17" s="8"/>
      <c r="C17" s="9">
        <v>1</v>
      </c>
      <c r="D17" s="9">
        <v>0.6</v>
      </c>
      <c r="E17" s="9">
        <v>0.3</v>
      </c>
      <c r="F17" s="10">
        <v>0</v>
      </c>
    </row>
    <row r="18" spans="1:7" x14ac:dyDescent="0.25">
      <c r="A18" s="7" t="s">
        <v>5</v>
      </c>
      <c r="B18" s="8"/>
      <c r="C18" s="11">
        <f>C5</f>
        <v>20000</v>
      </c>
      <c r="D18" s="11">
        <f>C18*D17</f>
        <v>12000</v>
      </c>
      <c r="E18" s="11">
        <f>C18*E17</f>
        <v>6000</v>
      </c>
      <c r="F18" s="12">
        <v>0</v>
      </c>
    </row>
    <row r="19" spans="1:7" x14ac:dyDescent="0.25">
      <c r="A19" s="7" t="s">
        <v>6</v>
      </c>
      <c r="B19" s="8">
        <v>1</v>
      </c>
      <c r="C19" s="13"/>
      <c r="D19" s="13"/>
      <c r="E19" s="13"/>
      <c r="F19" s="14">
        <f>1-E19-D19-C19</f>
        <v>1</v>
      </c>
      <c r="G19">
        <f t="shared" si="1"/>
        <v>0</v>
      </c>
    </row>
    <row r="20" spans="1:7" x14ac:dyDescent="0.25">
      <c r="A20" s="7" t="s">
        <v>7</v>
      </c>
      <c r="B20" s="8">
        <v>1</v>
      </c>
      <c r="C20" s="13"/>
      <c r="D20" s="13"/>
      <c r="E20" s="13"/>
      <c r="F20" s="14">
        <f t="shared" ref="F20:F25" si="3">1-E20-D20-C20</f>
        <v>1</v>
      </c>
      <c r="G20">
        <f t="shared" si="1"/>
        <v>0</v>
      </c>
    </row>
    <row r="21" spans="1:7" x14ac:dyDescent="0.25">
      <c r="A21" s="7" t="s">
        <v>8</v>
      </c>
      <c r="B21" s="8">
        <v>2</v>
      </c>
      <c r="C21" s="13"/>
      <c r="D21" s="13"/>
      <c r="E21" s="13"/>
      <c r="F21" s="14">
        <f t="shared" si="3"/>
        <v>1</v>
      </c>
      <c r="G21">
        <f t="shared" si="1"/>
        <v>0</v>
      </c>
    </row>
    <row r="22" spans="1:7" x14ac:dyDescent="0.25">
      <c r="A22" s="7" t="s">
        <v>9</v>
      </c>
      <c r="B22" s="8">
        <v>1</v>
      </c>
      <c r="C22" s="13"/>
      <c r="D22" s="13"/>
      <c r="E22" s="13"/>
      <c r="F22" s="14">
        <f t="shared" si="3"/>
        <v>1</v>
      </c>
      <c r="G22">
        <f t="shared" si="1"/>
        <v>0</v>
      </c>
    </row>
    <row r="23" spans="1:7" x14ac:dyDescent="0.25">
      <c r="A23" s="7" t="s">
        <v>10</v>
      </c>
      <c r="B23" s="8">
        <v>2</v>
      </c>
      <c r="C23" s="13"/>
      <c r="D23" s="13"/>
      <c r="E23" s="13"/>
      <c r="F23" s="14">
        <f t="shared" si="3"/>
        <v>1</v>
      </c>
      <c r="G23">
        <f t="shared" si="1"/>
        <v>0</v>
      </c>
    </row>
    <row r="24" spans="1:7" x14ac:dyDescent="0.25">
      <c r="A24" s="7" t="s">
        <v>11</v>
      </c>
      <c r="B24" s="8">
        <v>1</v>
      </c>
      <c r="C24" s="13"/>
      <c r="D24" s="13"/>
      <c r="E24" s="13"/>
      <c r="F24" s="14">
        <f t="shared" si="3"/>
        <v>1</v>
      </c>
      <c r="G24">
        <f t="shared" si="1"/>
        <v>0</v>
      </c>
    </row>
    <row r="25" spans="1:7" x14ac:dyDescent="0.25">
      <c r="A25" s="7" t="s">
        <v>12</v>
      </c>
      <c r="B25" s="8">
        <v>1</v>
      </c>
      <c r="C25" s="13"/>
      <c r="D25" s="13"/>
      <c r="E25" s="13"/>
      <c r="F25" s="14">
        <f t="shared" si="3"/>
        <v>1</v>
      </c>
      <c r="G25">
        <f t="shared" si="1"/>
        <v>0</v>
      </c>
    </row>
    <row r="26" spans="1:7" ht="15.75" thickBot="1" x14ac:dyDescent="0.3">
      <c r="A26" s="15" t="s">
        <v>13</v>
      </c>
      <c r="B26" s="16"/>
      <c r="C26" s="17">
        <f>C24*C18*($B$11/SUM($B$6:$B$12))+C23*C18*($B$10/SUM($B$6:$B$12))+C22*C18*($B$9/SUM($B$6:$B$12))+C21*C18*($B$8/SUM($B$6:$B$12))+C20*C18*($B$7/SUM($B$6:$B$12))+C19*C18*($B$6/SUM($B$6:$B$12))+C25*C18*($B$12/SUM($B$6:$B$12))</f>
        <v>0</v>
      </c>
      <c r="D26" s="17">
        <f t="shared" ref="D26:E26" si="4">D24*D18*($B$11/SUM($B$6:$B$12))+D23*D18*($B$10/SUM($B$6:$B$12))+D22*D18*($B$9/SUM($B$6:$B$12))+D21*D18*($B$8/SUM($B$6:$B$12))+D20*D18*($B$7/SUM($B$6:$B$12))+D19*D18*($B$6/SUM($B$6:$B$12))+D25*D18*($B$12/SUM($B$6:$B$12))</f>
        <v>0</v>
      </c>
      <c r="E26" s="17">
        <f t="shared" si="4"/>
        <v>0</v>
      </c>
      <c r="F26" s="18">
        <f>F24*F18+F23*F18+F22*F18+F21*F18+F20*F18+F19*F18</f>
        <v>0</v>
      </c>
    </row>
    <row r="27" spans="1:7" ht="15.75" thickBot="1" x14ac:dyDescent="0.3"/>
    <row r="28" spans="1:7" ht="15.75" thickBot="1" x14ac:dyDescent="0.3">
      <c r="A28" s="20" t="s">
        <v>24</v>
      </c>
      <c r="B28" s="21">
        <f>IF(SUM(G6:G12)&gt;0,0,SUM(C13:F13))</f>
        <v>0</v>
      </c>
    </row>
    <row r="29" spans="1:7" ht="15.75" thickBot="1" x14ac:dyDescent="0.3">
      <c r="A29" s="2" t="s">
        <v>25</v>
      </c>
      <c r="B29" s="22">
        <f>IF(SUM(G19:G25)&gt;1,0,SUM(C26:F26))</f>
        <v>0</v>
      </c>
    </row>
    <row r="30" spans="1:7" ht="16.5" thickBot="1" x14ac:dyDescent="0.3">
      <c r="A30" s="23" t="s">
        <v>14</v>
      </c>
      <c r="B30" s="24">
        <f>B29+B28</f>
        <v>0</v>
      </c>
    </row>
    <row r="31" spans="1:7" ht="24" customHeight="1" x14ac:dyDescent="0.25">
      <c r="D31" s="30" t="s">
        <v>15</v>
      </c>
      <c r="E31" s="31"/>
      <c r="F31" s="36"/>
      <c r="G31" s="36"/>
    </row>
    <row r="32" spans="1:7" ht="36.75" customHeight="1" x14ac:dyDescent="0.25">
      <c r="D32" s="32" t="s">
        <v>16</v>
      </c>
      <c r="E32" s="33"/>
      <c r="F32" s="36"/>
      <c r="G32" s="36"/>
    </row>
    <row r="33" spans="1:7" ht="77.25" customHeight="1" x14ac:dyDescent="0.25">
      <c r="D33" s="32" t="s">
        <v>17</v>
      </c>
      <c r="E33" s="33"/>
      <c r="F33" s="36"/>
      <c r="G33" s="36"/>
    </row>
    <row r="34" spans="1:7" ht="21" customHeight="1" x14ac:dyDescent="0.25">
      <c r="D34" s="34" t="s">
        <v>18</v>
      </c>
      <c r="E34" s="35"/>
      <c r="F34" s="37"/>
      <c r="G34" s="37"/>
    </row>
    <row r="35" spans="1:7" x14ac:dyDescent="0.25">
      <c r="A35" s="25" t="s">
        <v>19</v>
      </c>
      <c r="B35" s="25"/>
      <c r="C35" s="25"/>
    </row>
    <row r="37" spans="1:7" x14ac:dyDescent="0.25">
      <c r="A37" s="26" t="s">
        <v>20</v>
      </c>
      <c r="B37" s="26"/>
      <c r="C37" s="26"/>
      <c r="D37" s="26"/>
      <c r="E37" s="26"/>
    </row>
    <row r="38" spans="1:7" x14ac:dyDescent="0.25">
      <c r="A38" s="26" t="s">
        <v>21</v>
      </c>
      <c r="B38" s="26"/>
      <c r="C38" s="26"/>
      <c r="D38" s="26"/>
      <c r="E38" s="26"/>
    </row>
  </sheetData>
  <sheetProtection sheet="1" objects="1" scenarios="1" selectLockedCells="1"/>
  <mergeCells count="12">
    <mergeCell ref="A2:F2"/>
    <mergeCell ref="A15:F15"/>
    <mergeCell ref="F31:G31"/>
    <mergeCell ref="F32:G32"/>
    <mergeCell ref="D31:E31"/>
    <mergeCell ref="D32:E32"/>
    <mergeCell ref="F33:G33"/>
    <mergeCell ref="F34:G34"/>
    <mergeCell ref="A37:E37"/>
    <mergeCell ref="A38:E38"/>
    <mergeCell ref="D34:E34"/>
    <mergeCell ref="D33:E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Sanne Telintel | De Slijpkruik</dc:creator>
  <cp:lastModifiedBy>Sanne Telintel | De Slijpkruik</cp:lastModifiedBy>
  <dcterms:created xsi:type="dcterms:W3CDTF">2015-06-05T18:19:34Z</dcterms:created>
  <dcterms:modified xsi:type="dcterms:W3CDTF">2026-07-14T07:59:12Z</dcterms:modified>
</cp:coreProperties>
</file>