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202300"/>
  <mc:AlternateContent xmlns:mc="http://schemas.openxmlformats.org/markup-compatibility/2006">
    <mc:Choice Requires="x15">
      <x15ac:absPath xmlns:x15ac="http://schemas.microsoft.com/office/spreadsheetml/2010/11/ac" url="https://goudappelgroep.sharepoint.com/teams/prj-o-022465/Gedeelde documenten/General/Gedeelde werkmap - deelauto's en bakfietsen Ede/Aanbestedingsdocumenten - Deelauto's Ede-Centrum/"/>
    </mc:Choice>
  </mc:AlternateContent>
  <xr:revisionPtr revIDLastSave="122" documentId="8_{4E39F6C5-CB17-4450-BD0D-E13461121B8D}" xr6:coauthVersionLast="47" xr6:coauthVersionMax="47" xr10:uidLastSave="{46D44296-3282-485F-93D1-52ED6483D6EB}"/>
  <workbookProtection workbookAlgorithmName="SHA-512" workbookHashValue="Kb4MCORVMuYFKw+q1H6j95F7C3qqM/TDsaqiIDSB88ezNbBpatpbeXJ3poHxCs+lyYM8gupDCZMZLhroILQvlQ==" workbookSaltValue="6repDhWs18XpxdSCKysN6w==" workbookSpinCount="100000" lockStructure="1"/>
  <bookViews>
    <workbookView xWindow="28690" yWindow="3600" windowWidth="29020" windowHeight="15700" xr2:uid="{59246384-6015-4778-8379-2C52EB1A72D8}"/>
  </bookViews>
  <sheets>
    <sheet name="Blad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C11" i="1" l="1"/>
  <c r="C10" i="1"/>
  <c r="C9" i="1"/>
  <c r="B6" i="1"/>
  <c r="C12" i="1" s="1"/>
  <c r="C13" i="1" l="1"/>
  <c r="C14" i="1" s="1"/>
  <c r="C16" i="1" s="1"/>
</calcChain>
</file>

<file path=xl/sharedStrings.xml><?xml version="1.0" encoding="utf-8"?>
<sst xmlns="http://schemas.openxmlformats.org/spreadsheetml/2006/main" count="15" uniqueCount="15">
  <si>
    <t>Gevraagde exploiatiebijdrage</t>
  </si>
  <si>
    <t>Exploitatiesubsidie per deelauto in opstartfase  (maximaal € 7.200,-)</t>
  </si>
  <si>
    <t>Exploitatiesubsidie per deelauto in groeifase (maximaal €3.600.-)</t>
  </si>
  <si>
    <t>Jaar / fase</t>
  </si>
  <si>
    <t xml:space="preserve">Aantal deelauto's </t>
  </si>
  <si>
    <t>totale exploitatiebijdrage</t>
  </si>
  <si>
    <t>Exploitatiesubsidie totaal voor Gunningscriterium G1 Gevraagde exploitatiebijdrage</t>
  </si>
  <si>
    <t>Punten voor G1</t>
  </si>
  <si>
    <t>Bijlage 6 Gevraagde Expoitatiebijdrage</t>
  </si>
  <si>
    <t xml:space="preserve">Inschrijver vult in cel B5 een bedrag in dat zij aan Exploitatiebijdrage vraagt per deelauto per jaar. Deze subidie wordt ter beschikking gesteld voor het minimale aantal deelauto's dat Concessiehouder in de uitvoering dient te plaatsen. </t>
  </si>
  <si>
    <t xml:space="preserve">2027 (opstartase) </t>
  </si>
  <si>
    <t>2028 (opstartfase)</t>
  </si>
  <si>
    <t>2029 (opstartfase)</t>
  </si>
  <si>
    <t>2030 (groeifase)</t>
  </si>
  <si>
    <t>2031 (groeifase)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</si>
</sst>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00"/>
  </numFmts>
  <fonts count="5">
    <font>
      <sz val="10"/>
      <color theme="1"/>
      <name val="Segou"/>
      <family val="2"/>
    </font>
    <font>
      <sz val="8"/>
      <color rgb="FF1D1D1D"/>
      <name val="Segoe UI"/>
      <family val="2"/>
    </font>
    <font>
      <b/>
      <sz val="8"/>
      <color rgb="FFFFFFFF"/>
      <name val="Segoe UI"/>
      <family val="2"/>
    </font>
    <font>
      <sz val="10"/>
      <color theme="0"/>
      <name val="Segou"/>
      <family val="2"/>
    </font>
    <font>
      <b/>
      <sz val="12"/>
      <color theme="8"/>
      <name val="Segou"/>
    </font>
  </fonts>
  <fills count="8">
    <fill>
      <patternFill patternType="none"/>
    </fill>
    <fill>
      <patternFill patternType="gray125"/>
    </fill>
    <fill>
      <patternFill patternType="solid">
        <fgColor rgb="FFF3F3F3"/>
        <bgColor indexed="64"/>
      </patternFill>
    </fill>
    <fill>
      <patternFill patternType="solid">
        <fgColor rgb="FFE8E8E8"/>
        <bgColor indexed="64"/>
      </patternFill>
    </fill>
    <fill>
      <patternFill patternType="solid">
        <fgColor rgb="FFDE0058"/>
        <bgColor indexed="64"/>
      </patternFill>
    </fill>
    <fill>
      <patternFill patternType="solid">
        <fgColor theme="1"/>
        <bgColor indexed="64"/>
      </patternFill>
    </fill>
    <fill>
      <patternFill patternType="solid">
        <fgColor rgb="FFFFFF00"/>
        <bgColor indexed="64"/>
      </patternFill>
    </fill>
    <fill>
      <patternFill patternType="solid">
        <fgColor theme="0"/>
        <bgColor indexed="64"/>
      </patternFill>
    </fill>
  </fills>
  <borders count="3">
    <border>
      <left/>
      <right/>
      <top/>
      <bottom/>
      <diagonal/>
    </border>
    <border>
      <left/>
      <right/>
      <top/>
      <bottom style="thin">
        <color rgb="FFDE0058"/>
      </bottom>
      <diagonal/>
    </border>
    <border>
      <left style="double">
        <color auto="1"/>
      </left>
      <right style="double">
        <color auto="1"/>
      </right>
      <top style="double">
        <color auto="1"/>
      </top>
      <bottom style="double">
        <color auto="1"/>
      </bottom>
      <diagonal/>
    </border>
  </borders>
  <cellStyleXfs count="1">
    <xf numFmtId="0" fontId="0" fillId="0" borderId="0"/>
  </cellStyleXfs>
  <cellXfs count="20">
    <xf numFmtId="0" fontId="0" fillId="0" borderId="0" xfId="0"/>
    <xf numFmtId="0" fontId="1" fillId="3" borderId="0" xfId="0" applyFont="1" applyFill="1" applyAlignment="1">
      <alignment horizontal="left" vertical="center" wrapText="1"/>
    </xf>
    <xf numFmtId="0" fontId="1" fillId="3" borderId="0" xfId="0" applyFont="1" applyFill="1" applyAlignment="1">
      <alignment vertical="center" wrapText="1"/>
    </xf>
    <xf numFmtId="0" fontId="1" fillId="2" borderId="0" xfId="0" applyFont="1" applyFill="1" applyAlignment="1">
      <alignment horizontal="left" vertical="center" wrapText="1"/>
    </xf>
    <xf numFmtId="0" fontId="1" fillId="2" borderId="0" xfId="0" applyFont="1" applyFill="1" applyAlignment="1">
      <alignment vertical="center" wrapText="1"/>
    </xf>
    <xf numFmtId="0" fontId="2" fillId="4" borderId="0" xfId="0" applyFont="1" applyFill="1" applyAlignment="1">
      <alignment vertical="center" wrapText="1"/>
    </xf>
    <xf numFmtId="10" fontId="0" fillId="0" borderId="0" xfId="0" applyNumberFormat="1"/>
    <xf numFmtId="0" fontId="1" fillId="3" borderId="1" xfId="0" applyFont="1" applyFill="1" applyBorder="1" applyAlignment="1">
      <alignment vertical="center" wrapText="1"/>
    </xf>
    <xf numFmtId="0" fontId="1" fillId="3" borderId="1" xfId="0" applyFont="1" applyFill="1" applyBorder="1" applyAlignment="1">
      <alignment horizontal="left" vertical="center" wrapText="1"/>
    </xf>
    <xf numFmtId="164" fontId="1" fillId="3" borderId="0" xfId="0" applyNumberFormat="1" applyFont="1" applyFill="1" applyAlignment="1">
      <alignment horizontal="right" vertical="center" wrapText="1"/>
    </xf>
    <xf numFmtId="164" fontId="1" fillId="2" borderId="0" xfId="0" applyNumberFormat="1" applyFont="1" applyFill="1" applyAlignment="1">
      <alignment horizontal="right" vertical="center" wrapText="1"/>
    </xf>
    <xf numFmtId="164" fontId="1" fillId="3" borderId="1" xfId="0" applyNumberFormat="1" applyFont="1" applyFill="1" applyBorder="1" applyAlignment="1">
      <alignment horizontal="right" vertical="center" wrapText="1"/>
    </xf>
    <xf numFmtId="164" fontId="3" fillId="5" borderId="0" xfId="0" applyNumberFormat="1" applyFont="1" applyFill="1"/>
    <xf numFmtId="0" fontId="0" fillId="4" borderId="0" xfId="0" applyFill="1"/>
    <xf numFmtId="4" fontId="4" fillId="0" borderId="2" xfId="0" applyNumberFormat="1" applyFont="1" applyBorder="1"/>
    <xf numFmtId="0" fontId="2" fillId="7" borderId="0" xfId="0" applyFont="1" applyFill="1" applyAlignment="1">
      <alignment vertical="center" wrapText="1"/>
    </xf>
    <xf numFmtId="0" fontId="0" fillId="7" borderId="0" xfId="0" applyFill="1"/>
    <xf numFmtId="0" fontId="0" fillId="0" borderId="0" xfId="0" applyAlignment="1">
      <alignment horizontal="left" vertical="top"/>
    </xf>
    <xf numFmtId="0" fontId="0" fillId="0" borderId="0" xfId="0" applyAlignment="1">
      <alignment horizontal="left" vertical="top" wrapText="1"/>
    </xf>
    <xf numFmtId="164" fontId="1" fillId="6" borderId="0" xfId="0" applyNumberFormat="1" applyFont="1" applyFill="1" applyAlignment="1" applyProtection="1">
      <alignment horizontal="left" vertical="center" wrapText="1"/>
      <protection locked="0"/>
    </xf>
  </cellXfs>
  <cellStyles count="1">
    <cellStyle name="Standaard" xfId="0" builtinId="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DE005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217571-46CA-4258-B0AC-3B738D32C85A}">
  <dimension ref="A1:D17"/>
  <sheetViews>
    <sheetView tabSelected="1" workbookViewId="0">
      <selection activeCell="B6" sqref="B6"/>
    </sheetView>
  </sheetViews>
  <sheetFormatPr defaultRowHeight="12.5"/>
  <cols>
    <col min="1" max="1" width="49.1796875" customWidth="1"/>
    <col min="2" max="2" width="14.1796875" customWidth="1"/>
    <col min="3" max="3" width="22.7265625" customWidth="1"/>
    <col min="4" max="4" width="9" bestFit="1" customWidth="1"/>
  </cols>
  <sheetData>
    <row r="1" spans="1:4">
      <c r="A1" s="17" t="s">
        <v>8</v>
      </c>
      <c r="B1" s="17"/>
      <c r="C1" s="17"/>
    </row>
    <row r="2" spans="1:4">
      <c r="A2" s="17"/>
      <c r="B2" s="17"/>
      <c r="C2" s="17"/>
    </row>
    <row r="3" spans="1:4" ht="68.150000000000006" customHeight="1">
      <c r="A3" s="18" t="s">
        <v>9</v>
      </c>
      <c r="B3" s="18"/>
      <c r="C3" s="18"/>
    </row>
    <row r="4" spans="1:4" ht="23">
      <c r="B4" s="5" t="s">
        <v>0</v>
      </c>
    </row>
    <row r="5" spans="1:4">
      <c r="A5" s="5" t="s">
        <v>1</v>
      </c>
      <c r="B5" s="19">
        <v>7200</v>
      </c>
    </row>
    <row r="6" spans="1:4">
      <c r="A6" s="5" t="s">
        <v>2</v>
      </c>
      <c r="B6" s="19">
        <f>B5/2</f>
        <v>3600</v>
      </c>
    </row>
    <row r="7" spans="1:4">
      <c r="A7" s="15"/>
      <c r="B7" s="15"/>
      <c r="C7" s="16"/>
    </row>
    <row r="8" spans="1:4" s="16" customFormat="1">
      <c r="A8" s="5" t="s">
        <v>3</v>
      </c>
      <c r="B8" s="5" t="s">
        <v>4</v>
      </c>
      <c r="C8" s="5" t="s">
        <v>5</v>
      </c>
    </row>
    <row r="9" spans="1:4">
      <c r="A9" s="2" t="s">
        <v>10</v>
      </c>
      <c r="B9" s="1">
        <v>4</v>
      </c>
      <c r="C9" s="9">
        <f>B9*$B$5</f>
        <v>28800</v>
      </c>
    </row>
    <row r="10" spans="1:4">
      <c r="A10" s="4" t="s">
        <v>11</v>
      </c>
      <c r="B10" s="3">
        <v>4</v>
      </c>
      <c r="C10" s="10">
        <f>B10*$B$5</f>
        <v>28800</v>
      </c>
    </row>
    <row r="11" spans="1:4">
      <c r="A11" s="2" t="s">
        <v>12</v>
      </c>
      <c r="B11" s="1">
        <v>7</v>
      </c>
      <c r="C11" s="9">
        <f>B11*$B$5</f>
        <v>50400</v>
      </c>
    </row>
    <row r="12" spans="1:4">
      <c r="A12" s="4" t="s">
        <v>13</v>
      </c>
      <c r="B12" s="3">
        <v>11</v>
      </c>
      <c r="C12" s="10">
        <f>B12*$B$6</f>
        <v>39600</v>
      </c>
    </row>
    <row r="13" spans="1:4">
      <c r="A13" s="7" t="s">
        <v>14</v>
      </c>
      <c r="B13" s="8">
        <v>12</v>
      </c>
      <c r="C13" s="11">
        <f>B13*$B$6</f>
        <v>43200</v>
      </c>
    </row>
    <row r="14" spans="1:4" ht="23">
      <c r="A14" s="5" t="s">
        <v>6</v>
      </c>
      <c r="B14" s="5"/>
      <c r="C14" s="12">
        <f>SUM(C9:C13)</f>
        <v>190800</v>
      </c>
    </row>
    <row r="15" spans="1:4" ht="13" thickBot="1">
      <c r="A15" s="5"/>
      <c r="B15" s="13"/>
      <c r="C15" s="13"/>
      <c r="D15" s="6"/>
    </row>
    <row r="16" spans="1:4" ht="16.5" thickTop="1" thickBot="1">
      <c r="A16" s="5" t="s">
        <v>7</v>
      </c>
      <c r="B16" s="13"/>
      <c r="C16" s="14">
        <f>(1-C14/244800)*25</f>
        <v>5.5147058823529411</v>
      </c>
    </row>
    <row r="17" ht="13" thickTop="1"/>
  </sheetData>
  <sheetProtection algorithmName="SHA-512" hashValue="8pWOgBM1HGLyo1SsUaA0528G/oRrse/DRHTU1944NvsHtG30m4nNngwvVDoL64swAdG1FsLNqL6RomACBLWGPg==" saltValue="Ptd7l7cv4Rie8PMlncozUg==" spinCount="100000" sheet="1" objects="1" scenarios="1" selectLockedCells="1"/>
  <mergeCells count="3">
    <mergeCell ref="A1:C1"/>
    <mergeCell ref="A2:C2"/>
    <mergeCell ref="A3:C3"/>
  </mergeCells>
  <conditionalFormatting sqref="B5">
    <cfRule type="cellIs" dxfId="1" priority="2" operator="greaterThan">
      <formula>7200</formula>
    </cfRule>
  </conditionalFormatting>
  <conditionalFormatting sqref="B6">
    <cfRule type="cellIs" dxfId="0" priority="1" operator="greaterThan">
      <formula>4500</formula>
    </cfRule>
  </conditionalFormatting>
  <pageMargins left="0.7" right="0.7" top="0.75" bottom="0.75" header="0.3" footer="0.3"/>
  <pageSetup orientation="portrait" horizontalDpi="360" verticalDpi="36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Order xmlns="4180a491-24b5-4bce-9c81-bdcd308902a0" xsi:nil="true"/>
    <lcf76f155ced4ddcb4097134ff3c332f xmlns="4180a491-24b5-4bce-9c81-bdcd308902a0">
      <Terms xmlns="http://schemas.microsoft.com/office/infopath/2007/PartnerControls"/>
    </lcf76f155ced4ddcb4097134ff3c332f>
    <TaxCatchAll xmlns="d7422cf7-8cf4-4373-8748-fad4edbdf811"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2DC07256BFBA3F48946E0A88F9940CC6" ma:contentTypeVersion="11" ma:contentTypeDescription="Een nieuw document maken." ma:contentTypeScope="" ma:versionID="b69296a07f909f3a6f9b2031157ce109">
  <xsd:schema xmlns:xsd="http://www.w3.org/2001/XMLSchema" xmlns:xs="http://www.w3.org/2001/XMLSchema" xmlns:p="http://schemas.microsoft.com/office/2006/metadata/properties" xmlns:ns2="4180a491-24b5-4bce-9c81-bdcd308902a0" xmlns:ns3="d7422cf7-8cf4-4373-8748-fad4edbdf811" targetNamespace="http://schemas.microsoft.com/office/2006/metadata/properties" ma:root="true" ma:fieldsID="b39848c006e1277350e6826831e5eb15" ns2:_="" ns3:_="">
    <xsd:import namespace="4180a491-24b5-4bce-9c81-bdcd308902a0"/>
    <xsd:import namespace="d7422cf7-8cf4-4373-8748-fad4edbdf811"/>
    <xsd:element name="properties">
      <xsd:complexType>
        <xsd:sequence>
          <xsd:element name="documentManagement">
            <xsd:complexType>
              <xsd:all>
                <xsd:element ref="ns2:_Order" minOccurs="0"/>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180a491-24b5-4bce-9c81-bdcd308902a0" elementFormDefault="qualified">
    <xsd:import namespace="http://schemas.microsoft.com/office/2006/documentManagement/types"/>
    <xsd:import namespace="http://schemas.microsoft.com/office/infopath/2007/PartnerControls"/>
    <xsd:element name="_Order" ma:index="8" nillable="true" ma:displayName="_Order" ma:format="Dropdown" ma:internalName="_Order" ma:percentage="FALSE">
      <xsd:simpleType>
        <xsd:restriction base="dms:Number"/>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lcf76f155ced4ddcb4097134ff3c332f" ma:index="14" nillable="true" ma:taxonomy="true" ma:internalName="lcf76f155ced4ddcb4097134ff3c332f" ma:taxonomyFieldName="MediaServiceImageTags" ma:displayName="Afbeeldingtags" ma:readOnly="false" ma:fieldId="{5cf76f15-5ced-4ddc-b409-7134ff3c332f}" ma:taxonomyMulti="true" ma:sspId="22057ba6-a453-4d7b-8eab-9ed7f693c8cb"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7422cf7-8cf4-4373-8748-fad4edbdf811"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a50ced5b-473a-4949-9908-18bdf2bc8096}" ma:internalName="TaxCatchAll" ma:showField="CatchAllData" ma:web="d7422cf7-8cf4-4373-8748-fad4edbdf81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76962DA-8606-45FF-A65E-FAC61D0228F5}">
  <ds:schemaRefs>
    <ds:schemaRef ds:uri="4180a491-24b5-4bce-9c81-bdcd308902a0"/>
    <ds:schemaRef ds:uri="http://purl.org/dc/dcmitype/"/>
    <ds:schemaRef ds:uri="http://schemas.microsoft.com/office/2006/documentManagement/types"/>
    <ds:schemaRef ds:uri="http://www.w3.org/XML/1998/namespace"/>
    <ds:schemaRef ds:uri="http://purl.org/dc/terms/"/>
    <ds:schemaRef ds:uri="http://schemas.openxmlformats.org/package/2006/metadata/core-properties"/>
    <ds:schemaRef ds:uri="d7422cf7-8cf4-4373-8748-fad4edbdf811"/>
    <ds:schemaRef ds:uri="http://schemas.microsoft.com/office/infopath/2007/PartnerControls"/>
    <ds:schemaRef ds:uri="http://schemas.microsoft.com/office/2006/metadata/properties"/>
    <ds:schemaRef ds:uri="http://purl.org/dc/elements/1.1/"/>
  </ds:schemaRefs>
</ds:datastoreItem>
</file>

<file path=customXml/itemProps2.xml><?xml version="1.0" encoding="utf-8"?>
<ds:datastoreItem xmlns:ds="http://schemas.openxmlformats.org/officeDocument/2006/customXml" ds:itemID="{059A19C5-2A27-4AB8-8791-24F49A15CE40}">
  <ds:schemaRefs>
    <ds:schemaRef ds:uri="http://schemas.microsoft.com/sharepoint/v3/contenttype/forms"/>
  </ds:schemaRefs>
</ds:datastoreItem>
</file>

<file path=customXml/itemProps3.xml><?xml version="1.0" encoding="utf-8"?>
<ds:datastoreItem xmlns:ds="http://schemas.openxmlformats.org/officeDocument/2006/customXml" ds:itemID="{1823A95A-DFF6-4E64-A89E-E3B7784A4E0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180a491-24b5-4bce-9c81-bdcd308902a0"/>
    <ds:schemaRef ds:uri="d7422cf7-8cf4-4373-8748-fad4edbdf8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07174a57-6158-4475-9f62-9d79dd63f0d3}" enabled="1" method="Standard" siteId="{b80d895d-b11e-4195-a87a-5a846c60401a}"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Blad1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Gerard Zoer</dc:creator>
  <cp:keywords/>
  <dc:description/>
  <cp:lastModifiedBy>Suze Koster</cp:lastModifiedBy>
  <cp:revision/>
  <dcterms:created xsi:type="dcterms:W3CDTF">2026-04-17T13:08:26Z</dcterms:created>
  <dcterms:modified xsi:type="dcterms:W3CDTF">2026-07-08T06:28:02Z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0x0101002DC07256BFBA3F48946E0A88F9940CC6</vt:lpwstr>
  </property>
  <property fmtid="{D5CDD505-2E9C-101B-9397-08002B2CF9AE}" pid="3" name="MediaServiceImageTags">
    <vt:lpwstr/>
  </property>
</Properties>
</file>