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MH-Technische artikelen/2025 - aanbesteding/03 Offertefase documenten/"/>
    </mc:Choice>
  </mc:AlternateContent>
  <xr:revisionPtr revIDLastSave="46" documentId="8_{DC6E8D11-DC79-4C0D-A327-80ECA3EC8AA2}" xr6:coauthVersionLast="47" xr6:coauthVersionMax="47" xr10:uidLastSave="{1619DE4B-140B-496C-A7FF-0E6BAB9060EC}"/>
  <bookViews>
    <workbookView xWindow="28680" yWindow="-120" windowWidth="29040" windowHeight="15720" xr2:uid="{64669403-B46F-44E6-8E5C-BF071E560D57}"/>
  </bookViews>
  <sheets>
    <sheet name="Perceel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2" l="1"/>
  <c r="J17" i="2"/>
  <c r="J18" i="2"/>
  <c r="J29" i="2"/>
  <c r="J30" i="2"/>
  <c r="J31" i="2"/>
  <c r="J32" i="2"/>
  <c r="J43" i="2"/>
  <c r="J44" i="2"/>
  <c r="J46" i="2"/>
  <c r="J59" i="2"/>
  <c r="J60" i="2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I18" i="2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I30" i="2"/>
  <c r="I31" i="2"/>
  <c r="I32" i="2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I44" i="2"/>
  <c r="I45" i="2"/>
  <c r="J45" i="2" s="1"/>
  <c r="I46" i="2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I60" i="2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7" i="2"/>
  <c r="J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<sst xmlns="http://schemas.openxmlformats.org/spreadsheetml/2006/main" count="198" uniqueCount="157">
  <si>
    <t>Ondertekening:</t>
  </si>
  <si>
    <t>Naam Inschrijver:</t>
  </si>
  <si>
    <t>Naam ondertekenaar:</t>
  </si>
  <si>
    <t>Datum:</t>
  </si>
  <si>
    <t>Handtekening:</t>
  </si>
  <si>
    <t>Artikelnummer</t>
  </si>
  <si>
    <t>Artikelomschrijving</t>
  </si>
  <si>
    <t>Artikelgroep</t>
  </si>
  <si>
    <t>Aantal indicatief</t>
  </si>
  <si>
    <t>Gelijkwaardig artikel/artikelomschrijving</t>
  </si>
  <si>
    <t>Brutoprijs per stuk excl. btw</t>
  </si>
  <si>
    <t>Kortingspercentage</t>
  </si>
  <si>
    <t>Nettoprijs per stuk excl. btw</t>
  </si>
  <si>
    <t>Totaalprijs excl. btw</t>
  </si>
  <si>
    <t>Alleen de geel gemarkeerde cellen dient u in te vullen.</t>
  </si>
  <si>
    <t>Bijlage 8B - Prijzenblad perceel 2</t>
  </si>
  <si>
    <r>
      <t xml:space="preserve">Aanbesteding 'Technische artikelen' - Aventus </t>
    </r>
    <r>
      <rPr>
        <b/>
        <sz val="10"/>
        <rFont val="Arial"/>
        <family val="2"/>
      </rPr>
      <t>(perceel 2)</t>
    </r>
  </si>
  <si>
    <t>172000530</t>
  </si>
  <si>
    <t>4Tecx spaanplaatschroef 3 x 16 mm, Pozidriv, verzinkt, doos 200 stuks</t>
  </si>
  <si>
    <t>BQ - Spaanplaatschroef o.a. 4Tecx</t>
  </si>
  <si>
    <t>172000718</t>
  </si>
  <si>
    <t>4Tecx spaanplaatschroef 3 x 30 mm, Pozidriv, verzinkt, doos 200 stuks</t>
  </si>
  <si>
    <t>172001226</t>
  </si>
  <si>
    <t>4Tecx spaanplaatschroef 3,5 x 16 mm, Pozidriv, verzinkt, doos 200 stuks</t>
  </si>
  <si>
    <t>172031281</t>
  </si>
  <si>
    <t>4Tecx spaanplaatschroef 3,5 x 20 mm, Pozidriv, RVS, doos 200 stuks</t>
  </si>
  <si>
    <t>172001285</t>
  </si>
  <si>
    <t>4Tecx spaanplaatschroef 3,5 x 20 mm, Pozidriv, verzinkt, doos 200 stuks</t>
  </si>
  <si>
    <t>172031346</t>
  </si>
  <si>
    <t>4Tecx spaanplaatschroef 3,5 x 25 mm, Pozidriv, RVS, doos 200 stuks</t>
  </si>
  <si>
    <t>172001340</t>
  </si>
  <si>
    <t>4Tecx spaanplaatschroef 3,5 x 25 mm, Pozidriv, verzinkt, doos 200 stuks</t>
  </si>
  <si>
    <t>172001404</t>
  </si>
  <si>
    <t>4Tecx spaanplaatschroef 3,5 x 30 mm, Pozidriv, verzinkt, doos 200 stuks</t>
  </si>
  <si>
    <t>172001463</t>
  </si>
  <si>
    <t>4Tecx spaanplaatschroef 3,5 x 35 mm, Pozidriv, verzinkt, doos 200 stuks</t>
  </si>
  <si>
    <t>172001528</t>
  </si>
  <si>
    <t>4Tecx spaanplaatschroef 3,5 x 40 mm, Pozidriv, verzinkt, doos 200 stuks</t>
  </si>
  <si>
    <t>172002036</t>
  </si>
  <si>
    <t>4Tecx spaanplaatschroef 4 x 16 mm, Pozidriv, verzinkt, doos 200 stuks</t>
  </si>
  <si>
    <t>172002451</t>
  </si>
  <si>
    <t>4Tecx spaanplaatschroef 4 x 50 mm, Pozidriv, verzinkt, doos 200 stuks</t>
  </si>
  <si>
    <t>172002567</t>
  </si>
  <si>
    <t>4Tecx spaanplaatschroef 4 x 60 mm deeldraad, Pozidriv, verzinkt, doos 200 stuks</t>
  </si>
  <si>
    <t>204228530</t>
  </si>
  <si>
    <t>ABUS GS HANGSLOT 85 50MM SL2745 MESSING</t>
  </si>
  <si>
    <t>IC - Abus courant</t>
  </si>
  <si>
    <t>L9520260</t>
  </si>
  <si>
    <t>Binzel spantang        13 n 23-2.4  701.0252</t>
  </si>
  <si>
    <t>Binzel toebehoren/onderdelen</t>
  </si>
  <si>
    <t>L9406880</t>
  </si>
  <si>
    <t>Binzel tiphouder voor MIG/MAG lastoorts 24/240, M6</t>
  </si>
  <si>
    <t>B2971640</t>
  </si>
  <si>
    <t>Blindklinknagel alu/st.       3,0x10,0mm</t>
  </si>
  <si>
    <t>Bevestigingsmateriaal</t>
  </si>
  <si>
    <t>B2971745</t>
  </si>
  <si>
    <t>Blindklinknagel alu/st.       4,0x12,0mm</t>
  </si>
  <si>
    <t>B2972910</t>
  </si>
  <si>
    <t>Blindklinknagel st./st.       5,0x25,0mm</t>
  </si>
  <si>
    <t>172703964</t>
  </si>
  <si>
    <t>BOORSCHR DIN7504 PK 4,8X60 PH VERZ 200</t>
  </si>
  <si>
    <t>BH - Parkers en zelfborende parkers verz</t>
  </si>
  <si>
    <t>B1133070</t>
  </si>
  <si>
    <t>Borgmoer DIN 985, verzinkt, M10</t>
  </si>
  <si>
    <t>B1133040</t>
  </si>
  <si>
    <t>Borgmoer DIN 985, verzinkt, M6</t>
  </si>
  <si>
    <t>B3537030</t>
  </si>
  <si>
    <t>Elvz carrosseriering     m 5 x  20</t>
  </si>
  <si>
    <t>B3537160</t>
  </si>
  <si>
    <t>Elvz carrosseriering     m 8 x  25</t>
  </si>
  <si>
    <t>B3537230</t>
  </si>
  <si>
    <t>Elvz carrosseriering     m10 x  30</t>
  </si>
  <si>
    <t>B0806170</t>
  </si>
  <si>
    <t>Elvz slotbout d603   8.8 m 8 x  20</t>
  </si>
  <si>
    <t>B0806180</t>
  </si>
  <si>
    <t>Elvz slotbout d603   8.8 m 8 x  30</t>
  </si>
  <si>
    <t>B3133060</t>
  </si>
  <si>
    <t>Elvz veerring d127b            m 4</t>
  </si>
  <si>
    <t>132360691</t>
  </si>
  <si>
    <t>Festool antistatische afzuigslang D27/32 x 3,5 m</t>
  </si>
  <si>
    <t>LG - Festool accessoires</t>
  </si>
  <si>
    <t>132308193</t>
  </si>
  <si>
    <t>Festool Domino deuvels D5 x 19 x 30 mm, verpakking 300 stuks</t>
  </si>
  <si>
    <t>132308223</t>
  </si>
  <si>
    <t>Festool Domino deuvels D6 x 20 x 40 mm, verpakking 1140 stuks</t>
  </si>
  <si>
    <t>132308240</t>
  </si>
  <si>
    <t>Festool Domino deuvels D8 x 22 x 40 mm, verpakking 780 stuks</t>
  </si>
  <si>
    <t>132336812</t>
  </si>
  <si>
    <t>Festool Granat schuurschijf Ø150 mm, 48 gaten, korrel 100, verpakking 100 stuks</t>
  </si>
  <si>
    <t>LT - Festool schuurmiddelen</t>
  </si>
  <si>
    <t>132336871</t>
  </si>
  <si>
    <t>Festool Granat schuurschijf Ø150 mm, 48 gaten, korrel 150, verpakking 100 stuks</t>
  </si>
  <si>
    <t>132336901</t>
  </si>
  <si>
    <t>Festool Granat schuurschijf Ø150 mm, 48 gaten, korrel 180, verpakking 100 stuks</t>
  </si>
  <si>
    <t>132380021</t>
  </si>
  <si>
    <t>Festool Plug-it rubber aansluitkabel H05 RN-F, 4 meter</t>
  </si>
  <si>
    <t>132375044</t>
  </si>
  <si>
    <t>Festool schroefklem FSZ 120 mm voor geleiderail, set 2 stuks</t>
  </si>
  <si>
    <t>132350025</t>
  </si>
  <si>
    <t>Festool schuurzool 80x130 mm, 12 gaten</t>
  </si>
  <si>
    <t>3001239</t>
  </si>
  <si>
    <t>Gedore centerpons 120 x 12 x 5 mm</t>
  </si>
  <si>
    <t>Gedore gereedschap</t>
  </si>
  <si>
    <t>3008227</t>
  </si>
  <si>
    <t>Gedore schuifmaat</t>
  </si>
  <si>
    <t>232510032</t>
  </si>
  <si>
    <t>LEDIKANTHAAK GROOT 130MM VERZINKT (4)</t>
  </si>
  <si>
    <t>YA - Algemeen, H+S</t>
  </si>
  <si>
    <t>27600034</t>
  </si>
  <si>
    <t>Lintzaagblad 2750 x 27 x 0,9 mm, vertanding 5-8</t>
  </si>
  <si>
    <t>Premium groep-2 verspaning</t>
  </si>
  <si>
    <t>2730605</t>
  </si>
  <si>
    <t>MAG-lasdraad SG2/EMK6 1,0 mm, spoel BS300</t>
  </si>
  <si>
    <t>Boehler/thyssen toevoegmaterialen</t>
  </si>
  <si>
    <t>123730589</t>
  </si>
  <si>
    <t>METAALBOOR STEELMASTER 2,5MM DIN338 HSS</t>
  </si>
  <si>
    <t>GH - HSS geslepen boren</t>
  </si>
  <si>
    <t>6498007</t>
  </si>
  <si>
    <t>Rectus insteeknippel   21SFTF06MXX</t>
  </si>
  <si>
    <t>Appendages lucht overig</t>
  </si>
  <si>
    <t>94160595</t>
  </si>
  <si>
    <t>Riegler messing slangtule 1/4x 6mm</t>
  </si>
  <si>
    <t>Premium groep-9 diversen</t>
  </si>
  <si>
    <t>57230130</t>
  </si>
  <si>
    <t>Ringsteeksleutel 13 mm</t>
  </si>
  <si>
    <t>57200150</t>
  </si>
  <si>
    <t>Ringsteeksleutel 15 mm</t>
  </si>
  <si>
    <t>Ede gereedschap</t>
  </si>
  <si>
    <t>175615047</t>
  </si>
  <si>
    <t>SCHROEFOOG 8X4X2,2MM ELVZ</t>
  </si>
  <si>
    <t>VA - Algemeen, diversen</t>
  </si>
  <si>
    <t>87360080</t>
  </si>
  <si>
    <t>Schuurband korund 75 x 2000 mm korrel 80</t>
  </si>
  <si>
    <t>Premium groep-8 slijp-en schuurmat.</t>
  </si>
  <si>
    <t>204920086</t>
  </si>
  <si>
    <t>SLEUTELRING 20MM UITWENDIG VERNIKKELD</t>
  </si>
  <si>
    <t>PA - Algemeen</t>
  </si>
  <si>
    <t>B0089133</t>
  </si>
  <si>
    <t>Tapbout DIN 933, verzinkt, sterkteklasse 8.8, M6 x 20 mm</t>
  </si>
  <si>
    <t>137419120</t>
  </si>
  <si>
    <t>UNION BRAD TYPE J 30MM VERZ GOLDLOOK</t>
  </si>
  <si>
    <t>PN - Nieten en brads</t>
  </si>
  <si>
    <t>137419201</t>
  </si>
  <si>
    <t>UNION BRAD TYPE J 50MM VERZ GOLDLOOK</t>
  </si>
  <si>
    <t>137400080</t>
  </si>
  <si>
    <t>UNION NIET TYPE A 10MM CNK</t>
  </si>
  <si>
    <t>137408102</t>
  </si>
  <si>
    <t>UNION NIET TYPE E 20MM CHST VERZ GOLD</t>
  </si>
  <si>
    <t>137408188</t>
  </si>
  <si>
    <t>UNION NIET TYPE E 30MM CHST VERZ GOLD</t>
  </si>
  <si>
    <t>66870025</t>
  </si>
  <si>
    <t>Vijlheft voor vijl 300-350 mm</t>
  </si>
  <si>
    <t>B1509050</t>
  </si>
  <si>
    <t>Vleugelmoer Amerikaans model, verzinkt, M8</t>
  </si>
  <si>
    <t>B0149040</t>
  </si>
  <si>
    <t>Zeskantmoer DIN 934, verzinkt, klasse 8, M6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</si>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</sst>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B1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10" fontId="6" fillId="4" borderId="0" xfId="0" applyNumberFormat="1" applyFont="1" applyFill="1" applyAlignment="1">
      <alignment horizontal="center" wrapText="1"/>
    </xf>
    <xf numFmtId="10" fontId="4" fillId="0" borderId="0" xfId="0" applyNumberFormat="1" applyFont="1"/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8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10" fontId="6" fillId="4" borderId="0" xfId="0" applyNumberFormat="1" applyFont="1" applyFill="1" applyAlignment="1">
      <alignment wrapText="1"/>
    </xf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left"/>
    </xf>
    <xf numFmtId="2" fontId="4" fillId="0" borderId="1" xfId="1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" fontId="4" fillId="0" borderId="1" xfId="1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0" fontId="4" fillId="2" borderId="1" xfId="1" applyNumberFormat="1" applyFont="1" applyFill="1" applyBorder="1" applyAlignment="1">
      <alignment horizontal="left"/>
    </xf>
    <xf numFmtId="10" fontId="4" fillId="2" borderId="1" xfId="0" applyNumberFormat="1" applyFont="1" applyFill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</cellXfs>
  <cellStyles count="3">
    <cellStyle name="Normal" xfId="2" xr:uid="{8D20890B-8915-4E64-8C02-8C989DEEA1F1}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EB1C8"/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1:K74"/>
  <sheetViews>
    <sheetView showGridLines="0" tabSelected="1" zoomScaleNormal="100" zoomScaleSheetLayoutView="130" workbookViewId="0">
      <selection activeCell="F71" sqref="F71"/>
    </sheetView>
  </sheetViews>
  <sheetFormatPr defaultRowHeight="17.100000000000001" customHeight="1"/>
  <cols>
    <col min="1" max="1" width="3.28515625" style="2" customWidth="1"/>
    <col min="2" max="2" width="21" style="2" customWidth="1"/>
    <col min="3" max="3" width="68.42578125" style="2" customWidth="1"/>
    <col min="4" max="4" width="36.28515625" style="5" customWidth="1"/>
    <col min="5" max="5" width="11" style="2" customWidth="1"/>
    <col min="6" max="6" width="71" style="5" customWidth="1"/>
    <col min="7" max="7" width="13.85546875" style="5" customWidth="1"/>
    <col min="8" max="8" width="11" style="5" customWidth="1"/>
    <col min="9" max="9" width="11.140625" style="5" customWidth="1"/>
    <col min="10" max="10" width="15.42578125" style="5" customWidth="1"/>
    <col min="11" max="11" width="9.85546875" style="2" customWidth="1"/>
    <col min="12" max="16384" width="9.140625" style="2"/>
  </cols>
  <sheetData>
    <row r="1" spans="2:10" ht="31.5" customHeight="1">
      <c r="B1" s="7" t="s">
        <v>15</v>
      </c>
      <c r="D1" s="12"/>
      <c r="E1" s="2" t="e" vm="1">
        <v>#VALUE!</v>
      </c>
      <c r="F1" s="2"/>
      <c r="G1" s="2"/>
      <c r="H1" s="2"/>
      <c r="I1" s="2"/>
      <c r="J1" s="2"/>
    </row>
    <row r="2" spans="2:10" ht="17.100000000000001" customHeight="1">
      <c r="B2" s="1" t="s">
        <v>16</v>
      </c>
      <c r="D2" s="12"/>
      <c r="F2" s="2"/>
      <c r="G2" s="2"/>
      <c r="H2" s="2"/>
      <c r="I2" s="2"/>
      <c r="J2" s="2"/>
    </row>
    <row r="3" spans="2:10" ht="17.100000000000001" customHeight="1">
      <c r="B3" s="2" t="s">
        <v>14</v>
      </c>
      <c r="D3" s="3"/>
      <c r="F3" s="2"/>
      <c r="G3" s="2"/>
      <c r="H3" s="2"/>
      <c r="I3" s="2"/>
      <c r="J3" s="2"/>
    </row>
    <row r="4" spans="2:10" ht="17.100000000000001" customHeight="1">
      <c r="D4" s="3"/>
      <c r="F4" s="2"/>
      <c r="G4" s="2"/>
      <c r="H4" s="2"/>
      <c r="I4" s="2"/>
      <c r="J4" s="2"/>
    </row>
    <row r="5" spans="2:10" ht="17.100000000000001" customHeight="1">
      <c r="D5" s="3"/>
      <c r="F5" s="2"/>
      <c r="G5" s="2"/>
      <c r="H5" s="2"/>
      <c r="I5" s="2"/>
      <c r="J5" s="2"/>
    </row>
    <row r="6" spans="2:10" ht="51.75" customHeight="1">
      <c r="B6" s="11" t="s">
        <v>5</v>
      </c>
      <c r="C6" s="9" t="s">
        <v>6</v>
      </c>
      <c r="D6" s="9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spans="2:10" ht="17.100000000000001" customHeight="1">
      <c r="B7" s="13" t="s">
        <v>17</v>
      </c>
      <c r="C7" s="14" t="s">
        <v>18</v>
      </c>
      <c r="D7" s="15" t="s">
        <v>19</v>
      </c>
      <c r="E7" s="17">
        <v>1800</v>
      </c>
      <c r="F7" s="10"/>
      <c r="G7" s="19"/>
      <c r="H7" s="21"/>
      <c r="I7" s="23">
        <f>G7*(1-H7)</f>
        <v>0</v>
      </c>
      <c r="J7" s="23">
        <f>I7*E7</f>
        <v>0</v>
      </c>
    </row>
    <row r="8" spans="2:10" ht="17.100000000000001" customHeight="1">
      <c r="B8" s="13" t="s">
        <v>20</v>
      </c>
      <c r="C8" s="14" t="s">
        <v>21</v>
      </c>
      <c r="D8" s="16" t="s">
        <v>19</v>
      </c>
      <c r="E8" s="18">
        <v>800</v>
      </c>
      <c r="F8" s="10"/>
      <c r="G8" s="20"/>
      <c r="H8" s="22"/>
      <c r="I8" s="23">
        <f t="shared" ref="I8:I66" si="0">G8*(1-H8)</f>
        <v>0</v>
      </c>
      <c r="J8" s="23">
        <f t="shared" ref="J8:J66" si="1">I8*E8</f>
        <v>0</v>
      </c>
    </row>
    <row r="9" spans="2:10" ht="17.100000000000001" customHeight="1">
      <c r="B9" s="13" t="s">
        <v>22</v>
      </c>
      <c r="C9" s="14" t="s">
        <v>23</v>
      </c>
      <c r="D9" s="16" t="s">
        <v>19</v>
      </c>
      <c r="E9" s="18">
        <v>3600</v>
      </c>
      <c r="F9" s="10"/>
      <c r="G9" s="20"/>
      <c r="H9" s="22"/>
      <c r="I9" s="23">
        <f t="shared" si="0"/>
        <v>0</v>
      </c>
      <c r="J9" s="23">
        <f t="shared" si="1"/>
        <v>0</v>
      </c>
    </row>
    <row r="10" spans="2:10" ht="17.100000000000001" customHeight="1">
      <c r="B10" s="13" t="s">
        <v>24</v>
      </c>
      <c r="C10" s="14" t="s">
        <v>25</v>
      </c>
      <c r="D10" s="16" t="s">
        <v>19</v>
      </c>
      <c r="E10" s="18">
        <v>400</v>
      </c>
      <c r="F10" s="10"/>
      <c r="G10" s="20"/>
      <c r="H10" s="22"/>
      <c r="I10" s="23">
        <f t="shared" si="0"/>
        <v>0</v>
      </c>
      <c r="J10" s="23">
        <f t="shared" si="1"/>
        <v>0</v>
      </c>
    </row>
    <row r="11" spans="2:10" ht="17.100000000000001" customHeight="1">
      <c r="B11" s="13" t="s">
        <v>26</v>
      </c>
      <c r="C11" s="14" t="s">
        <v>27</v>
      </c>
      <c r="D11" s="16" t="s">
        <v>19</v>
      </c>
      <c r="E11" s="18">
        <v>2000</v>
      </c>
      <c r="F11" s="10"/>
      <c r="G11" s="20"/>
      <c r="H11" s="22"/>
      <c r="I11" s="23">
        <f t="shared" si="0"/>
        <v>0</v>
      </c>
      <c r="J11" s="23">
        <f t="shared" si="1"/>
        <v>0</v>
      </c>
    </row>
    <row r="12" spans="2:10" ht="17.100000000000001" customHeight="1">
      <c r="B12" s="13" t="s">
        <v>28</v>
      </c>
      <c r="C12" s="14" t="s">
        <v>29</v>
      </c>
      <c r="D12" s="16" t="s">
        <v>19</v>
      </c>
      <c r="E12" s="18">
        <v>400</v>
      </c>
      <c r="F12" s="10"/>
      <c r="G12" s="20"/>
      <c r="H12" s="22"/>
      <c r="I12" s="23">
        <f t="shared" si="0"/>
        <v>0</v>
      </c>
      <c r="J12" s="23">
        <f t="shared" si="1"/>
        <v>0</v>
      </c>
    </row>
    <row r="13" spans="2:10" ht="17.100000000000001" customHeight="1">
      <c r="B13" s="13" t="s">
        <v>30</v>
      </c>
      <c r="C13" s="14" t="s">
        <v>31</v>
      </c>
      <c r="D13" s="16" t="s">
        <v>19</v>
      </c>
      <c r="E13" s="18">
        <v>4200</v>
      </c>
      <c r="F13" s="10"/>
      <c r="G13" s="20"/>
      <c r="H13" s="22"/>
      <c r="I13" s="23">
        <f t="shared" si="0"/>
        <v>0</v>
      </c>
      <c r="J13" s="23">
        <f t="shared" si="1"/>
        <v>0</v>
      </c>
    </row>
    <row r="14" spans="2:10" ht="17.100000000000001" customHeight="1">
      <c r="B14" s="13" t="s">
        <v>32</v>
      </c>
      <c r="C14" s="14" t="s">
        <v>33</v>
      </c>
      <c r="D14" s="16" t="s">
        <v>19</v>
      </c>
      <c r="E14" s="18">
        <v>9200</v>
      </c>
      <c r="F14" s="10"/>
      <c r="G14" s="20"/>
      <c r="H14" s="22"/>
      <c r="I14" s="23">
        <f t="shared" si="0"/>
        <v>0</v>
      </c>
      <c r="J14" s="23">
        <f t="shared" si="1"/>
        <v>0</v>
      </c>
    </row>
    <row r="15" spans="2:10" ht="17.100000000000001" customHeight="1">
      <c r="B15" s="13" t="s">
        <v>34</v>
      </c>
      <c r="C15" s="14" t="s">
        <v>35</v>
      </c>
      <c r="D15" s="16" t="s">
        <v>19</v>
      </c>
      <c r="E15" s="18">
        <v>5200</v>
      </c>
      <c r="F15" s="10"/>
      <c r="G15" s="20"/>
      <c r="H15" s="22"/>
      <c r="I15" s="23">
        <f t="shared" si="0"/>
        <v>0</v>
      </c>
      <c r="J15" s="23">
        <f t="shared" si="1"/>
        <v>0</v>
      </c>
    </row>
    <row r="16" spans="2:10" ht="17.100000000000001" customHeight="1">
      <c r="B16" s="13" t="s">
        <v>36</v>
      </c>
      <c r="C16" s="14" t="s">
        <v>37</v>
      </c>
      <c r="D16" s="16" t="s">
        <v>19</v>
      </c>
      <c r="E16" s="18">
        <v>4800</v>
      </c>
      <c r="F16" s="10"/>
      <c r="G16" s="20"/>
      <c r="H16" s="22"/>
      <c r="I16" s="23">
        <f t="shared" si="0"/>
        <v>0</v>
      </c>
      <c r="J16" s="23">
        <f t="shared" si="1"/>
        <v>0</v>
      </c>
    </row>
    <row r="17" spans="2:10" ht="17.100000000000001" customHeight="1">
      <c r="B17" s="13" t="s">
        <v>38</v>
      </c>
      <c r="C17" s="14" t="s">
        <v>39</v>
      </c>
      <c r="D17" s="16" t="s">
        <v>19</v>
      </c>
      <c r="E17" s="18">
        <v>1400</v>
      </c>
      <c r="F17" s="10"/>
      <c r="G17" s="20"/>
      <c r="H17" s="22"/>
      <c r="I17" s="23">
        <f t="shared" si="0"/>
        <v>0</v>
      </c>
      <c r="J17" s="23">
        <f t="shared" si="1"/>
        <v>0</v>
      </c>
    </row>
    <row r="18" spans="2:10" ht="17.100000000000001" customHeight="1">
      <c r="B18" s="13" t="s">
        <v>40</v>
      </c>
      <c r="C18" s="14" t="s">
        <v>41</v>
      </c>
      <c r="D18" s="14" t="s">
        <v>19</v>
      </c>
      <c r="E18" s="18">
        <v>800</v>
      </c>
      <c r="F18" s="10"/>
      <c r="G18" s="20"/>
      <c r="H18" s="22"/>
      <c r="I18" s="23">
        <f t="shared" si="0"/>
        <v>0</v>
      </c>
      <c r="J18" s="23">
        <f t="shared" si="1"/>
        <v>0</v>
      </c>
    </row>
    <row r="19" spans="2:10" ht="17.100000000000001" customHeight="1">
      <c r="B19" s="13" t="s">
        <v>42</v>
      </c>
      <c r="C19" s="14" t="s">
        <v>43</v>
      </c>
      <c r="D19" s="14" t="s">
        <v>19</v>
      </c>
      <c r="E19" s="18">
        <v>400</v>
      </c>
      <c r="F19" s="10"/>
      <c r="G19" s="20"/>
      <c r="H19" s="22"/>
      <c r="I19" s="23">
        <f t="shared" si="0"/>
        <v>0</v>
      </c>
      <c r="J19" s="23">
        <f t="shared" si="1"/>
        <v>0</v>
      </c>
    </row>
    <row r="20" spans="2:10" ht="17.100000000000001" customHeight="1">
      <c r="B20" s="13" t="s">
        <v>44</v>
      </c>
      <c r="C20" s="14" t="s">
        <v>45</v>
      </c>
      <c r="D20" s="14" t="s">
        <v>46</v>
      </c>
      <c r="E20" s="18">
        <v>11</v>
      </c>
      <c r="F20" s="10"/>
      <c r="G20" s="20"/>
      <c r="H20" s="22"/>
      <c r="I20" s="23">
        <f t="shared" si="0"/>
        <v>0</v>
      </c>
      <c r="J20" s="23">
        <f t="shared" si="1"/>
        <v>0</v>
      </c>
    </row>
    <row r="21" spans="2:10" ht="17.100000000000001" customHeight="1">
      <c r="B21" s="13" t="s">
        <v>47</v>
      </c>
      <c r="C21" s="14" t="s">
        <v>48</v>
      </c>
      <c r="D21" s="16" t="s">
        <v>49</v>
      </c>
      <c r="E21" s="18">
        <v>30</v>
      </c>
      <c r="F21" s="10"/>
      <c r="G21" s="20"/>
      <c r="H21" s="22"/>
      <c r="I21" s="23">
        <f t="shared" si="0"/>
        <v>0</v>
      </c>
      <c r="J21" s="23">
        <f t="shared" si="1"/>
        <v>0</v>
      </c>
    </row>
    <row r="22" spans="2:10" ht="17.100000000000001" customHeight="1">
      <c r="B22" s="13" t="s">
        <v>50</v>
      </c>
      <c r="C22" s="14" t="s">
        <v>51</v>
      </c>
      <c r="D22" s="16" t="s">
        <v>49</v>
      </c>
      <c r="E22" s="18">
        <v>12</v>
      </c>
      <c r="F22" s="10"/>
      <c r="G22" s="20"/>
      <c r="H22" s="22"/>
      <c r="I22" s="23">
        <f t="shared" si="0"/>
        <v>0</v>
      </c>
      <c r="J22" s="23">
        <f t="shared" si="1"/>
        <v>0</v>
      </c>
    </row>
    <row r="23" spans="2:10" ht="17.100000000000001" customHeight="1">
      <c r="B23" s="13" t="s">
        <v>52</v>
      </c>
      <c r="C23" s="14" t="s">
        <v>53</v>
      </c>
      <c r="D23" s="16" t="s">
        <v>54</v>
      </c>
      <c r="E23" s="18">
        <v>1000</v>
      </c>
      <c r="F23" s="10"/>
      <c r="G23" s="20"/>
      <c r="H23" s="22"/>
      <c r="I23" s="23">
        <f t="shared" si="0"/>
        <v>0</v>
      </c>
      <c r="J23" s="23">
        <f t="shared" si="1"/>
        <v>0</v>
      </c>
    </row>
    <row r="24" spans="2:10" ht="17.100000000000001" customHeight="1">
      <c r="B24" s="13" t="s">
        <v>55</v>
      </c>
      <c r="C24" s="14" t="s">
        <v>56</v>
      </c>
      <c r="D24" s="14" t="s">
        <v>54</v>
      </c>
      <c r="E24" s="18">
        <v>1000</v>
      </c>
      <c r="F24" s="10"/>
      <c r="G24" s="20"/>
      <c r="H24" s="22"/>
      <c r="I24" s="23">
        <f t="shared" si="0"/>
        <v>0</v>
      </c>
      <c r="J24" s="23">
        <f t="shared" si="1"/>
        <v>0</v>
      </c>
    </row>
    <row r="25" spans="2:10" ht="17.100000000000001" customHeight="1">
      <c r="B25" s="13" t="s">
        <v>57</v>
      </c>
      <c r="C25" s="14" t="s">
        <v>58</v>
      </c>
      <c r="D25" s="16" t="s">
        <v>54</v>
      </c>
      <c r="E25" s="18">
        <v>250</v>
      </c>
      <c r="F25" s="10"/>
      <c r="G25" s="20"/>
      <c r="H25" s="22"/>
      <c r="I25" s="23">
        <f t="shared" si="0"/>
        <v>0</v>
      </c>
      <c r="J25" s="23">
        <f t="shared" si="1"/>
        <v>0</v>
      </c>
    </row>
    <row r="26" spans="2:10" ht="17.100000000000001" customHeight="1">
      <c r="B26" s="13" t="s">
        <v>59</v>
      </c>
      <c r="C26" s="14" t="s">
        <v>60</v>
      </c>
      <c r="D26" s="14" t="s">
        <v>61</v>
      </c>
      <c r="E26" s="18">
        <v>350</v>
      </c>
      <c r="F26" s="10"/>
      <c r="G26" s="20"/>
      <c r="H26" s="22"/>
      <c r="I26" s="23">
        <f t="shared" si="0"/>
        <v>0</v>
      </c>
      <c r="J26" s="23">
        <f t="shared" si="1"/>
        <v>0</v>
      </c>
    </row>
    <row r="27" spans="2:10" ht="17.100000000000001" customHeight="1">
      <c r="B27" s="13" t="s">
        <v>62</v>
      </c>
      <c r="C27" s="14" t="s">
        <v>63</v>
      </c>
      <c r="D27" s="14" t="s">
        <v>54</v>
      </c>
      <c r="E27" s="18">
        <v>225</v>
      </c>
      <c r="F27" s="10"/>
      <c r="G27" s="20"/>
      <c r="H27" s="22"/>
      <c r="I27" s="23">
        <f t="shared" si="0"/>
        <v>0</v>
      </c>
      <c r="J27" s="23">
        <f t="shared" si="1"/>
        <v>0</v>
      </c>
    </row>
    <row r="28" spans="2:10" ht="17.100000000000001" customHeight="1">
      <c r="B28" s="13" t="s">
        <v>64</v>
      </c>
      <c r="C28" s="14" t="s">
        <v>65</v>
      </c>
      <c r="D28" s="14" t="s">
        <v>54</v>
      </c>
      <c r="E28" s="18">
        <v>200</v>
      </c>
      <c r="F28" s="10"/>
      <c r="G28" s="20"/>
      <c r="H28" s="22"/>
      <c r="I28" s="23">
        <f t="shared" si="0"/>
        <v>0</v>
      </c>
      <c r="J28" s="23">
        <f t="shared" si="1"/>
        <v>0</v>
      </c>
    </row>
    <row r="29" spans="2:10" ht="17.100000000000001" customHeight="1">
      <c r="B29" s="13" t="s">
        <v>66</v>
      </c>
      <c r="C29" s="14" t="s">
        <v>67</v>
      </c>
      <c r="D29" s="14" t="s">
        <v>54</v>
      </c>
      <c r="E29" s="18">
        <v>25</v>
      </c>
      <c r="F29" s="10"/>
      <c r="G29" s="20"/>
      <c r="H29" s="22"/>
      <c r="I29" s="23">
        <f t="shared" si="0"/>
        <v>0</v>
      </c>
      <c r="J29" s="23">
        <f t="shared" si="1"/>
        <v>0</v>
      </c>
    </row>
    <row r="30" spans="2:10" ht="17.100000000000001" customHeight="1">
      <c r="B30" s="13" t="s">
        <v>68</v>
      </c>
      <c r="C30" s="14" t="s">
        <v>69</v>
      </c>
      <c r="D30" s="14" t="s">
        <v>54</v>
      </c>
      <c r="E30" s="18">
        <v>25</v>
      </c>
      <c r="F30" s="10"/>
      <c r="G30" s="20"/>
      <c r="H30" s="22"/>
      <c r="I30" s="23">
        <f t="shared" si="0"/>
        <v>0</v>
      </c>
      <c r="J30" s="23">
        <f t="shared" si="1"/>
        <v>0</v>
      </c>
    </row>
    <row r="31" spans="2:10" ht="17.100000000000001" customHeight="1">
      <c r="B31" s="13" t="s">
        <v>70</v>
      </c>
      <c r="C31" s="14" t="s">
        <v>71</v>
      </c>
      <c r="D31" s="14" t="s">
        <v>54</v>
      </c>
      <c r="E31" s="18">
        <v>25</v>
      </c>
      <c r="F31" s="10"/>
      <c r="G31" s="20"/>
      <c r="H31" s="22"/>
      <c r="I31" s="23">
        <f t="shared" si="0"/>
        <v>0</v>
      </c>
      <c r="J31" s="23">
        <f t="shared" si="1"/>
        <v>0</v>
      </c>
    </row>
    <row r="32" spans="2:10" ht="17.100000000000001" customHeight="1">
      <c r="B32" s="13" t="s">
        <v>72</v>
      </c>
      <c r="C32" s="14" t="s">
        <v>73</v>
      </c>
      <c r="D32" s="14" t="s">
        <v>54</v>
      </c>
      <c r="E32" s="18">
        <v>100</v>
      </c>
      <c r="F32" s="10"/>
      <c r="G32" s="20"/>
      <c r="H32" s="22"/>
      <c r="I32" s="23">
        <f t="shared" si="0"/>
        <v>0</v>
      </c>
      <c r="J32" s="23">
        <f t="shared" si="1"/>
        <v>0</v>
      </c>
    </row>
    <row r="33" spans="2:11" ht="17.100000000000001" customHeight="1">
      <c r="B33" s="13" t="s">
        <v>74</v>
      </c>
      <c r="C33" s="14" t="s">
        <v>75</v>
      </c>
      <c r="D33" s="14" t="s">
        <v>54</v>
      </c>
      <c r="E33" s="18">
        <v>100</v>
      </c>
      <c r="F33" s="10"/>
      <c r="G33" s="20"/>
      <c r="H33" s="22"/>
      <c r="I33" s="23">
        <f t="shared" si="0"/>
        <v>0</v>
      </c>
      <c r="J33" s="23">
        <f t="shared" si="1"/>
        <v>0</v>
      </c>
    </row>
    <row r="34" spans="2:11" ht="17.100000000000001" customHeight="1">
      <c r="B34" s="13" t="s">
        <v>76</v>
      </c>
      <c r="C34" s="14" t="s">
        <v>77</v>
      </c>
      <c r="D34" s="14" t="s">
        <v>54</v>
      </c>
      <c r="E34" s="18">
        <v>200</v>
      </c>
      <c r="F34" s="10"/>
      <c r="G34" s="20"/>
      <c r="H34" s="22"/>
      <c r="I34" s="23">
        <f t="shared" si="0"/>
        <v>0</v>
      </c>
      <c r="J34" s="23">
        <f t="shared" si="1"/>
        <v>0</v>
      </c>
      <c r="K34" s="4"/>
    </row>
    <row r="35" spans="2:11" ht="17.100000000000001" customHeight="1">
      <c r="B35" s="13" t="s">
        <v>78</v>
      </c>
      <c r="C35" s="14" t="s">
        <v>79</v>
      </c>
      <c r="D35" s="14" t="s">
        <v>80</v>
      </c>
      <c r="E35" s="18">
        <v>0</v>
      </c>
      <c r="F35" s="10"/>
      <c r="G35" s="20"/>
      <c r="H35" s="22"/>
      <c r="I35" s="23">
        <f t="shared" si="0"/>
        <v>0</v>
      </c>
      <c r="J35" s="23">
        <f t="shared" si="1"/>
        <v>0</v>
      </c>
    </row>
    <row r="36" spans="2:11" ht="17.100000000000001" customHeight="1">
      <c r="B36" s="13" t="s">
        <v>81</v>
      </c>
      <c r="C36" s="14" t="s">
        <v>82</v>
      </c>
      <c r="D36" s="14" t="s">
        <v>80</v>
      </c>
      <c r="E36" s="18">
        <v>1</v>
      </c>
      <c r="F36" s="10"/>
      <c r="G36" s="20"/>
      <c r="H36" s="22"/>
      <c r="I36" s="23">
        <f t="shared" si="0"/>
        <v>0</v>
      </c>
      <c r="J36" s="23">
        <f t="shared" si="1"/>
        <v>0</v>
      </c>
    </row>
    <row r="37" spans="2:11" ht="17.100000000000001" customHeight="1">
      <c r="B37" s="13" t="s">
        <v>83</v>
      </c>
      <c r="C37" s="14" t="s">
        <v>84</v>
      </c>
      <c r="D37" s="14" t="s">
        <v>80</v>
      </c>
      <c r="E37" s="18">
        <v>1</v>
      </c>
      <c r="F37" s="10"/>
      <c r="G37" s="20"/>
      <c r="H37" s="22"/>
      <c r="I37" s="23">
        <f t="shared" si="0"/>
        <v>0</v>
      </c>
      <c r="J37" s="23">
        <f t="shared" si="1"/>
        <v>0</v>
      </c>
    </row>
    <row r="38" spans="2:11" ht="17.100000000000001" customHeight="1">
      <c r="B38" s="13" t="s">
        <v>85</v>
      </c>
      <c r="C38" s="14" t="s">
        <v>86</v>
      </c>
      <c r="D38" s="14" t="s">
        <v>80</v>
      </c>
      <c r="E38" s="18">
        <v>4</v>
      </c>
      <c r="F38" s="10"/>
      <c r="G38" s="20"/>
      <c r="H38" s="22"/>
      <c r="I38" s="23">
        <f t="shared" si="0"/>
        <v>0</v>
      </c>
      <c r="J38" s="23">
        <f t="shared" si="1"/>
        <v>0</v>
      </c>
    </row>
    <row r="39" spans="2:11" ht="17.100000000000001" customHeight="1">
      <c r="B39" s="13" t="s">
        <v>87</v>
      </c>
      <c r="C39" s="14" t="s">
        <v>88</v>
      </c>
      <c r="D39" s="14" t="s">
        <v>89</v>
      </c>
      <c r="E39" s="18">
        <v>1</v>
      </c>
      <c r="F39" s="10"/>
      <c r="G39" s="20"/>
      <c r="H39" s="22"/>
      <c r="I39" s="23">
        <f t="shared" si="0"/>
        <v>0</v>
      </c>
      <c r="J39" s="23">
        <f t="shared" si="1"/>
        <v>0</v>
      </c>
    </row>
    <row r="40" spans="2:11" ht="17.100000000000001" customHeight="1">
      <c r="B40" s="13" t="s">
        <v>90</v>
      </c>
      <c r="C40" s="14" t="s">
        <v>91</v>
      </c>
      <c r="D40" s="14" t="s">
        <v>89</v>
      </c>
      <c r="E40" s="18">
        <v>1</v>
      </c>
      <c r="F40" s="10"/>
      <c r="G40" s="20"/>
      <c r="H40" s="22"/>
      <c r="I40" s="23">
        <f t="shared" si="0"/>
        <v>0</v>
      </c>
      <c r="J40" s="23">
        <f t="shared" si="1"/>
        <v>0</v>
      </c>
    </row>
    <row r="41" spans="2:11" ht="17.100000000000001" customHeight="1">
      <c r="B41" s="13" t="s">
        <v>92</v>
      </c>
      <c r="C41" s="14" t="s">
        <v>93</v>
      </c>
      <c r="D41" s="14" t="s">
        <v>89</v>
      </c>
      <c r="E41" s="18">
        <v>1</v>
      </c>
      <c r="F41" s="10"/>
      <c r="G41" s="20"/>
      <c r="H41" s="22"/>
      <c r="I41" s="23">
        <f t="shared" si="0"/>
        <v>0</v>
      </c>
      <c r="J41" s="23">
        <f t="shared" si="1"/>
        <v>0</v>
      </c>
    </row>
    <row r="42" spans="2:11" ht="17.100000000000001" customHeight="1">
      <c r="B42" s="13" t="s">
        <v>94</v>
      </c>
      <c r="C42" s="14" t="s">
        <v>95</v>
      </c>
      <c r="D42" s="14" t="s">
        <v>80</v>
      </c>
      <c r="E42" s="18">
        <v>5</v>
      </c>
      <c r="F42" s="10"/>
      <c r="G42" s="20"/>
      <c r="H42" s="22"/>
      <c r="I42" s="23">
        <f t="shared" si="0"/>
        <v>0</v>
      </c>
      <c r="J42" s="23">
        <f t="shared" si="1"/>
        <v>0</v>
      </c>
    </row>
    <row r="43" spans="2:11" ht="17.100000000000001" customHeight="1">
      <c r="B43" s="13" t="s">
        <v>96</v>
      </c>
      <c r="C43" s="14" t="s">
        <v>97</v>
      </c>
      <c r="D43" s="14" t="s">
        <v>80</v>
      </c>
      <c r="E43" s="18">
        <v>1</v>
      </c>
      <c r="F43" s="10"/>
      <c r="G43" s="20"/>
      <c r="H43" s="22"/>
      <c r="I43" s="23">
        <f t="shared" si="0"/>
        <v>0</v>
      </c>
      <c r="J43" s="23">
        <f t="shared" si="1"/>
        <v>0</v>
      </c>
    </row>
    <row r="44" spans="2:11" ht="17.100000000000001" customHeight="1">
      <c r="B44" s="13" t="s">
        <v>98</v>
      </c>
      <c r="C44" s="14" t="s">
        <v>99</v>
      </c>
      <c r="D44" s="14" t="s">
        <v>89</v>
      </c>
      <c r="E44" s="18">
        <v>8</v>
      </c>
      <c r="F44" s="10"/>
      <c r="G44" s="20"/>
      <c r="H44" s="22"/>
      <c r="I44" s="23">
        <f t="shared" si="0"/>
        <v>0</v>
      </c>
      <c r="J44" s="23">
        <f t="shared" si="1"/>
        <v>0</v>
      </c>
    </row>
    <row r="45" spans="2:11" ht="17.100000000000001" customHeight="1">
      <c r="B45" s="13" t="s">
        <v>100</v>
      </c>
      <c r="C45" s="14" t="s">
        <v>101</v>
      </c>
      <c r="D45" s="14" t="s">
        <v>102</v>
      </c>
      <c r="E45" s="18">
        <v>1</v>
      </c>
      <c r="F45" s="10"/>
      <c r="G45" s="20"/>
      <c r="H45" s="22"/>
      <c r="I45" s="23">
        <f t="shared" si="0"/>
        <v>0</v>
      </c>
      <c r="J45" s="23">
        <f t="shared" si="1"/>
        <v>0</v>
      </c>
    </row>
    <row r="46" spans="2:11" ht="17.100000000000001" customHeight="1">
      <c r="B46" s="13" t="s">
        <v>103</v>
      </c>
      <c r="C46" s="14" t="s">
        <v>104</v>
      </c>
      <c r="D46" s="14" t="s">
        <v>102</v>
      </c>
      <c r="E46" s="18">
        <v>1</v>
      </c>
      <c r="F46" s="10"/>
      <c r="G46" s="20"/>
      <c r="H46" s="22"/>
      <c r="I46" s="23">
        <f t="shared" si="0"/>
        <v>0</v>
      </c>
      <c r="J46" s="23">
        <f t="shared" si="1"/>
        <v>0</v>
      </c>
    </row>
    <row r="47" spans="2:11" ht="17.100000000000001" customHeight="1">
      <c r="B47" s="13" t="s">
        <v>105</v>
      </c>
      <c r="C47" s="14" t="s">
        <v>106</v>
      </c>
      <c r="D47" s="14" t="s">
        <v>107</v>
      </c>
      <c r="E47" s="18">
        <v>50</v>
      </c>
      <c r="F47" s="10"/>
      <c r="G47" s="20"/>
      <c r="H47" s="22"/>
      <c r="I47" s="23">
        <f t="shared" si="0"/>
        <v>0</v>
      </c>
      <c r="J47" s="23">
        <f t="shared" si="1"/>
        <v>0</v>
      </c>
    </row>
    <row r="48" spans="2:11" ht="17.100000000000001" customHeight="1">
      <c r="B48" s="13" t="s">
        <v>108</v>
      </c>
      <c r="C48" s="14" t="s">
        <v>109</v>
      </c>
      <c r="D48" s="14" t="s">
        <v>110</v>
      </c>
      <c r="E48" s="18">
        <v>0</v>
      </c>
      <c r="F48" s="10"/>
      <c r="G48" s="20"/>
      <c r="H48" s="22"/>
      <c r="I48" s="23">
        <f t="shared" si="0"/>
        <v>0</v>
      </c>
      <c r="J48" s="23">
        <f t="shared" si="1"/>
        <v>0</v>
      </c>
    </row>
    <row r="49" spans="2:10" ht="17.100000000000001" customHeight="1">
      <c r="B49" s="13" t="s">
        <v>111</v>
      </c>
      <c r="C49" s="14" t="s">
        <v>112</v>
      </c>
      <c r="D49" s="14" t="s">
        <v>113</v>
      </c>
      <c r="E49" s="18">
        <v>288</v>
      </c>
      <c r="F49" s="10"/>
      <c r="G49" s="20"/>
      <c r="H49" s="22"/>
      <c r="I49" s="23">
        <f t="shared" si="0"/>
        <v>0</v>
      </c>
      <c r="J49" s="23">
        <f t="shared" si="1"/>
        <v>0</v>
      </c>
    </row>
    <row r="50" spans="2:10" ht="17.100000000000001" customHeight="1">
      <c r="B50" s="13" t="s">
        <v>114</v>
      </c>
      <c r="C50" s="14" t="s">
        <v>115</v>
      </c>
      <c r="D50" s="14" t="s">
        <v>116</v>
      </c>
      <c r="E50" s="18">
        <v>40</v>
      </c>
      <c r="F50" s="10"/>
      <c r="G50" s="20"/>
      <c r="H50" s="22"/>
      <c r="I50" s="23">
        <f t="shared" si="0"/>
        <v>0</v>
      </c>
      <c r="J50" s="23">
        <f t="shared" si="1"/>
        <v>0</v>
      </c>
    </row>
    <row r="51" spans="2:10" ht="17.100000000000001" customHeight="1">
      <c r="B51" s="13" t="s">
        <v>117</v>
      </c>
      <c r="C51" s="14" t="s">
        <v>118</v>
      </c>
      <c r="D51" s="14" t="s">
        <v>119</v>
      </c>
      <c r="E51" s="18">
        <v>35</v>
      </c>
      <c r="F51" s="10"/>
      <c r="G51" s="20"/>
      <c r="H51" s="22"/>
      <c r="I51" s="23">
        <f t="shared" si="0"/>
        <v>0</v>
      </c>
      <c r="J51" s="23">
        <f t="shared" si="1"/>
        <v>0</v>
      </c>
    </row>
    <row r="52" spans="2:10" ht="17.100000000000001" customHeight="1">
      <c r="B52" s="13" t="s">
        <v>120</v>
      </c>
      <c r="C52" s="14" t="s">
        <v>121</v>
      </c>
      <c r="D52" s="16" t="s">
        <v>122</v>
      </c>
      <c r="E52" s="18">
        <v>35</v>
      </c>
      <c r="F52" s="10"/>
      <c r="G52" s="20"/>
      <c r="H52" s="22"/>
      <c r="I52" s="23">
        <f t="shared" si="0"/>
        <v>0</v>
      </c>
      <c r="J52" s="23">
        <f t="shared" si="1"/>
        <v>0</v>
      </c>
    </row>
    <row r="53" spans="2:10" ht="17.100000000000001" customHeight="1">
      <c r="B53" s="13" t="s">
        <v>123</v>
      </c>
      <c r="C53" s="14" t="s">
        <v>124</v>
      </c>
      <c r="D53" s="16" t="s">
        <v>102</v>
      </c>
      <c r="E53" s="18">
        <v>1</v>
      </c>
      <c r="F53" s="10"/>
      <c r="G53" s="20"/>
      <c r="H53" s="22"/>
      <c r="I53" s="23">
        <f t="shared" si="0"/>
        <v>0</v>
      </c>
      <c r="J53" s="23">
        <f t="shared" si="1"/>
        <v>0</v>
      </c>
    </row>
    <row r="54" spans="2:10" ht="17.100000000000001" customHeight="1">
      <c r="B54" s="13" t="s">
        <v>125</v>
      </c>
      <c r="C54" s="14" t="s">
        <v>126</v>
      </c>
      <c r="D54" s="16" t="s">
        <v>127</v>
      </c>
      <c r="E54" s="18">
        <v>2</v>
      </c>
      <c r="F54" s="10"/>
      <c r="G54" s="20"/>
      <c r="H54" s="22"/>
      <c r="I54" s="23">
        <f t="shared" si="0"/>
        <v>0</v>
      </c>
      <c r="J54" s="23">
        <f t="shared" si="1"/>
        <v>0</v>
      </c>
    </row>
    <row r="55" spans="2:10" ht="17.100000000000001" customHeight="1">
      <c r="B55" s="13" t="s">
        <v>128</v>
      </c>
      <c r="C55" s="14" t="s">
        <v>129</v>
      </c>
      <c r="D55" s="16" t="s">
        <v>130</v>
      </c>
      <c r="E55" s="18">
        <v>1000</v>
      </c>
      <c r="F55" s="10"/>
      <c r="G55" s="20"/>
      <c r="H55" s="22"/>
      <c r="I55" s="23">
        <f t="shared" si="0"/>
        <v>0</v>
      </c>
      <c r="J55" s="23">
        <f t="shared" si="1"/>
        <v>0</v>
      </c>
    </row>
    <row r="56" spans="2:10" ht="17.100000000000001" customHeight="1">
      <c r="B56" s="13" t="s">
        <v>131</v>
      </c>
      <c r="C56" s="14" t="s">
        <v>132</v>
      </c>
      <c r="D56" s="14" t="s">
        <v>133</v>
      </c>
      <c r="E56" s="18">
        <v>5</v>
      </c>
      <c r="F56" s="10"/>
      <c r="G56" s="20"/>
      <c r="H56" s="22"/>
      <c r="I56" s="23">
        <f t="shared" si="0"/>
        <v>0</v>
      </c>
      <c r="J56" s="23">
        <f t="shared" si="1"/>
        <v>0</v>
      </c>
    </row>
    <row r="57" spans="2:10" ht="17.100000000000001" customHeight="1">
      <c r="B57" s="13" t="s">
        <v>134</v>
      </c>
      <c r="C57" s="14" t="s">
        <v>135</v>
      </c>
      <c r="D57" s="14" t="s">
        <v>136</v>
      </c>
      <c r="E57" s="18">
        <v>1000</v>
      </c>
      <c r="F57" s="10"/>
      <c r="G57" s="20"/>
      <c r="H57" s="22"/>
      <c r="I57" s="23">
        <f t="shared" si="0"/>
        <v>0</v>
      </c>
      <c r="J57" s="23">
        <f t="shared" si="1"/>
        <v>0</v>
      </c>
    </row>
    <row r="58" spans="2:10" ht="17.100000000000001" customHeight="1">
      <c r="B58" s="13" t="s">
        <v>137</v>
      </c>
      <c r="C58" s="14" t="s">
        <v>138</v>
      </c>
      <c r="D58" s="14" t="s">
        <v>54</v>
      </c>
      <c r="E58" s="18">
        <v>200</v>
      </c>
      <c r="F58" s="10"/>
      <c r="G58" s="20"/>
      <c r="H58" s="22"/>
      <c r="I58" s="23">
        <f t="shared" si="0"/>
        <v>0</v>
      </c>
      <c r="J58" s="23">
        <f t="shared" si="1"/>
        <v>0</v>
      </c>
    </row>
    <row r="59" spans="2:10" ht="17.100000000000001" customHeight="1">
      <c r="B59" s="13" t="s">
        <v>139</v>
      </c>
      <c r="C59" s="14" t="s">
        <v>140</v>
      </c>
      <c r="D59" s="14" t="s">
        <v>141</v>
      </c>
      <c r="E59" s="18">
        <v>5000</v>
      </c>
      <c r="F59" s="10"/>
      <c r="G59" s="20"/>
      <c r="H59" s="22"/>
      <c r="I59" s="23">
        <f t="shared" si="0"/>
        <v>0</v>
      </c>
      <c r="J59" s="23">
        <f t="shared" si="1"/>
        <v>0</v>
      </c>
    </row>
    <row r="60" spans="2:10" ht="17.100000000000001" customHeight="1">
      <c r="B60" s="13" t="s">
        <v>142</v>
      </c>
      <c r="C60" s="14" t="s">
        <v>143</v>
      </c>
      <c r="D60" s="14" t="s">
        <v>141</v>
      </c>
      <c r="E60" s="18">
        <v>4000</v>
      </c>
      <c r="F60" s="10"/>
      <c r="G60" s="20"/>
      <c r="H60" s="22"/>
      <c r="I60" s="23">
        <f t="shared" si="0"/>
        <v>0</v>
      </c>
      <c r="J60" s="23">
        <f t="shared" si="1"/>
        <v>0</v>
      </c>
    </row>
    <row r="61" spans="2:10" ht="17.100000000000001" customHeight="1">
      <c r="B61" s="13" t="s">
        <v>144</v>
      </c>
      <c r="C61" s="14" t="s">
        <v>145</v>
      </c>
      <c r="D61" s="14" t="s">
        <v>141</v>
      </c>
      <c r="E61" s="18">
        <v>22500</v>
      </c>
      <c r="F61" s="10"/>
      <c r="G61" s="20"/>
      <c r="H61" s="22"/>
      <c r="I61" s="23">
        <f t="shared" si="0"/>
        <v>0</v>
      </c>
      <c r="J61" s="23">
        <f t="shared" si="1"/>
        <v>0</v>
      </c>
    </row>
    <row r="62" spans="2:10" ht="17.100000000000001" customHeight="1">
      <c r="B62" s="13" t="s">
        <v>146</v>
      </c>
      <c r="C62" s="14" t="s">
        <v>147</v>
      </c>
      <c r="D62" s="14" t="s">
        <v>141</v>
      </c>
      <c r="E62" s="18">
        <v>8000</v>
      </c>
      <c r="F62" s="10"/>
      <c r="G62" s="20"/>
      <c r="H62" s="22"/>
      <c r="I62" s="23">
        <f t="shared" si="0"/>
        <v>0</v>
      </c>
      <c r="J62" s="23">
        <f t="shared" si="1"/>
        <v>0</v>
      </c>
    </row>
    <row r="63" spans="2:10" ht="17.100000000000001" customHeight="1">
      <c r="B63" s="13" t="s">
        <v>148</v>
      </c>
      <c r="C63" s="14" t="s">
        <v>149</v>
      </c>
      <c r="D63" s="14" t="s">
        <v>141</v>
      </c>
      <c r="E63" s="18">
        <v>16000</v>
      </c>
      <c r="F63" s="10"/>
      <c r="G63" s="20"/>
      <c r="H63" s="22"/>
      <c r="I63" s="23">
        <f t="shared" si="0"/>
        <v>0</v>
      </c>
      <c r="J63" s="23">
        <f t="shared" si="1"/>
        <v>0</v>
      </c>
    </row>
    <row r="64" spans="2:10" ht="17.100000000000001" customHeight="1">
      <c r="B64" s="13" t="s">
        <v>150</v>
      </c>
      <c r="C64" s="14" t="s">
        <v>151</v>
      </c>
      <c r="D64" s="14" t="s">
        <v>127</v>
      </c>
      <c r="E64" s="18">
        <v>6</v>
      </c>
      <c r="F64" s="10"/>
      <c r="G64" s="20"/>
      <c r="H64" s="22"/>
      <c r="I64" s="23">
        <f t="shared" si="0"/>
        <v>0</v>
      </c>
      <c r="J64" s="23">
        <f t="shared" si="1"/>
        <v>0</v>
      </c>
    </row>
    <row r="65" spans="2:10" ht="17.100000000000001" customHeight="1">
      <c r="B65" s="13" t="s">
        <v>152</v>
      </c>
      <c r="C65" s="14" t="s">
        <v>153</v>
      </c>
      <c r="D65" s="14" t="s">
        <v>54</v>
      </c>
      <c r="E65" s="18">
        <v>150</v>
      </c>
      <c r="F65" s="10"/>
      <c r="G65" s="20"/>
      <c r="H65" s="22"/>
      <c r="I65" s="23">
        <f t="shared" si="0"/>
        <v>0</v>
      </c>
      <c r="J65" s="23">
        <f t="shared" si="1"/>
        <v>0</v>
      </c>
    </row>
    <row r="66" spans="2:10" ht="17.100000000000001" customHeight="1">
      <c r="B66" s="13" t="s">
        <v>154</v>
      </c>
      <c r="C66" s="14" t="s">
        <v>155</v>
      </c>
      <c r="D66" s="14" t="s">
        <v>54</v>
      </c>
      <c r="E66" s="18">
        <v>400</v>
      </c>
      <c r="F66" s="10"/>
      <c r="G66" s="20"/>
      <c r="H66" s="22"/>
      <c r="I66" s="23">
        <f t="shared" si="0"/>
        <v>0</v>
      </c>
      <c r="J66" s="23">
        <f t="shared" si="1"/>
        <v>0</v>
      </c>
    </row>
    <row r="67" spans="2:10" ht="17.100000000000001" customHeight="1">
      <c r="B67" s="27" t="s">
        <v>156</v>
      </c>
      <c r="C67" s="27"/>
      <c r="D67" s="27"/>
      <c r="E67" s="27"/>
      <c r="F67" s="27"/>
      <c r="G67" s="27"/>
      <c r="H67" s="27"/>
      <c r="I67" s="27"/>
      <c r="J67" s="28">
        <f>SUM(J7:J66)</f>
        <v>0</v>
      </c>
    </row>
    <row r="69" spans="2:10" ht="17.100000000000001" customHeight="1">
      <c r="B69" s="24" t="s">
        <v>0</v>
      </c>
      <c r="C69" s="24"/>
      <c r="D69" s="24"/>
    </row>
    <row r="70" spans="2:10" ht="17.100000000000001" customHeight="1">
      <c r="B70" s="6" t="s">
        <v>1</v>
      </c>
      <c r="C70" s="26"/>
      <c r="D70" s="26"/>
    </row>
    <row r="71" spans="2:10" ht="17.100000000000001" customHeight="1">
      <c r="B71" s="6" t="s">
        <v>2</v>
      </c>
      <c r="C71" s="26"/>
      <c r="D71" s="26"/>
    </row>
    <row r="72" spans="2:10" ht="17.100000000000001" customHeight="1">
      <c r="B72" s="6" t="s">
        <v>3</v>
      </c>
      <c r="C72" s="26"/>
      <c r="D72" s="26"/>
    </row>
    <row r="73" spans="2:10" ht="17.100000000000001" customHeight="1">
      <c r="B73" s="25" t="s">
        <v>4</v>
      </c>
      <c r="C73" s="26"/>
      <c r="D73" s="26"/>
    </row>
    <row r="74" spans="2:10" ht="61.5" customHeight="1">
      <c r="B74" s="25"/>
      <c r="C74" s="26"/>
      <c r="D74" s="26"/>
    </row>
  </sheetData>
  <mergeCells count="7">
    <mergeCell ref="B67:I67"/>
    <mergeCell ref="B69:D69"/>
    <mergeCell ref="B73:B74"/>
    <mergeCell ref="C70:D70"/>
    <mergeCell ref="C71:D71"/>
    <mergeCell ref="C72:D72"/>
    <mergeCell ref="C73:D74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21" ma:contentTypeDescription="Een nieuw document maken." ma:contentTypeScope="" ma:versionID="9f73a2d532e3d9315c224519c40c9c5f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930dfb45de52c20560d22faadb968a05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80C406-5C01-4C3D-AE0C-93DB9BD93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schemas.microsoft.com/office/2006/documentManagement/types"/>
    <ds:schemaRef ds:uri="22fb9c3e-8640-4dbb-ba6b-7f2105e44f5b"/>
    <ds:schemaRef ds:uri="http://purl.org/dc/elements/1.1/"/>
    <ds:schemaRef ds:uri="f9d0211d-b12c-4903-b6e8-ebc986bd824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Marije van Hulzen</cp:lastModifiedBy>
  <cp:revision/>
  <dcterms:created xsi:type="dcterms:W3CDTF">2020-03-18T12:14:38Z</dcterms:created>
  <dcterms:modified xsi:type="dcterms:W3CDTF">2026-07-10T10:08:38Z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  <property fmtid="{D5CDD505-2E9C-101B-9397-08002B2CF9AE}" pid="3" name="MediaServiceImageTags">
    <vt:lpwstr/>
  </property>
</Properties>
</file>