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entus.sharepoint.com/sites/inkoop1/Gedeelde  documenten/A_INK/Aanbestedingen/01-MH-Technische artikelen/2025 - aanbesteding/03 Offertefase documenten/"/>
    </mc:Choice>
  </mc:AlternateContent>
  <xr:revisionPtr revIDLastSave="114" documentId="8_{C8313F35-7008-4BDB-90CB-28EB7FF00335}" xr6:coauthVersionLast="47" xr6:coauthVersionMax="47" xr10:uidLastSave="{9743FDC2-CCAF-40C9-B585-6FA01BB06B42}"/>
  <bookViews>
    <workbookView xWindow="28680" yWindow="-120" windowWidth="29040" windowHeight="15720" xr2:uid="{64669403-B46F-44E6-8E5C-BF071E560D57}"/>
  </bookViews>
  <sheets>
    <sheet name="Perceel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4" i="2"/>
  <c r="J15" i="2"/>
  <c r="J16" i="2"/>
  <c r="J17" i="2"/>
  <c r="J18" i="2"/>
  <c r="J28" i="2"/>
  <c r="J29" i="2"/>
  <c r="J30" i="2"/>
  <c r="J31" i="2"/>
  <c r="J32" i="2"/>
  <c r="J42" i="2"/>
  <c r="J43" i="2"/>
  <c r="J44" i="2"/>
  <c r="J45" i="2"/>
  <c r="J46" i="2"/>
  <c r="J56" i="2"/>
  <c r="J57" i="2"/>
  <c r="J58" i="2"/>
  <c r="J59" i="2"/>
  <c r="J60" i="2"/>
  <c r="J70" i="2"/>
  <c r="J71" i="2"/>
  <c r="J72" i="2"/>
  <c r="J73" i="2"/>
  <c r="J74" i="2"/>
  <c r="J84" i="2"/>
  <c r="J85" i="2"/>
  <c r="J86" i="2"/>
  <c r="J87" i="2"/>
  <c r="J88" i="2"/>
  <c r="J98" i="2"/>
  <c r="J99" i="2"/>
  <c r="J100" i="2"/>
  <c r="J101" i="2"/>
  <c r="J102" i="2"/>
  <c r="I8" i="2"/>
  <c r="J8" i="2" s="1"/>
  <c r="I9" i="2"/>
  <c r="I10" i="2"/>
  <c r="J10" i="2" s="1"/>
  <c r="I11" i="2"/>
  <c r="J11" i="2" s="1"/>
  <c r="I12" i="2"/>
  <c r="J12" i="2" s="1"/>
  <c r="I13" i="2"/>
  <c r="J13" i="2" s="1"/>
  <c r="I14" i="2"/>
  <c r="I15" i="2"/>
  <c r="I16" i="2"/>
  <c r="I17" i="2"/>
  <c r="I18" i="2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I29" i="2"/>
  <c r="I30" i="2"/>
  <c r="I31" i="2"/>
  <c r="I32" i="2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I43" i="2"/>
  <c r="I44" i="2"/>
  <c r="I45" i="2"/>
  <c r="I46" i="2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I57" i="2"/>
  <c r="I58" i="2"/>
  <c r="I59" i="2"/>
  <c r="I60" i="2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I71" i="2"/>
  <c r="I72" i="2"/>
  <c r="I73" i="2"/>
  <c r="I74" i="2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I85" i="2"/>
  <c r="I86" i="2"/>
  <c r="I87" i="2"/>
  <c r="I88" i="2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I99" i="2"/>
  <c r="I100" i="2"/>
  <c r="I101" i="2"/>
  <c r="I102" i="2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7" i="2"/>
  <c r="J7" i="2" s="1"/>
  <c r="J110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<sst xmlns="http://schemas.openxmlformats.org/spreadsheetml/2006/main" count="269" uniqueCount="232">
  <si>
    <t>Ondertekening:</t>
  </si>
  <si>
    <t>Naam Inschrijver:</t>
  </si>
  <si>
    <t>Naam ondertekenaar:</t>
  </si>
  <si>
    <t>Datum:</t>
  </si>
  <si>
    <t>Handtekening:</t>
  </si>
  <si>
    <t>Bijlage 8A - Prijzenblad perceel 1</t>
  </si>
  <si>
    <r>
      <t xml:space="preserve">Aanbesteding 'Technische artikelen' - Aventus </t>
    </r>
    <r>
      <rPr>
        <b/>
        <sz val="10"/>
        <rFont val="Arial"/>
        <family val="2"/>
      </rPr>
      <t>(perceel 1)</t>
    </r>
  </si>
  <si>
    <t>Artikelnummer</t>
  </si>
  <si>
    <t>Artikelomschrijving</t>
  </si>
  <si>
    <t>Artikelgroep</t>
  </si>
  <si>
    <t>Aantal indicatief</t>
  </si>
  <si>
    <t>Gelijkwaardig artikel/artikelomschrijving</t>
  </si>
  <si>
    <t>Brutoprijs per stuk excl. btw</t>
  </si>
  <si>
    <t>Kortingspercentage</t>
  </si>
  <si>
    <t>Nettoprijs per stuk excl. btw</t>
  </si>
  <si>
    <t>Totaalprijs excl. btw</t>
  </si>
  <si>
    <t>10465045</t>
  </si>
  <si>
    <t>2-polige uitschakelaar opbouw, zwart/grijs</t>
  </si>
  <si>
    <t>10280241</t>
  </si>
  <si>
    <t>Aardingsklem</t>
  </si>
  <si>
    <t>39232603</t>
  </si>
  <si>
    <t>Aardklem 1-2 voor 21-22 mm, universeel</t>
  </si>
  <si>
    <t>39232204</t>
  </si>
  <si>
    <t>Aardklem 1-4 voor 13-15 mm, universeel</t>
  </si>
  <si>
    <t>10158089</t>
  </si>
  <si>
    <t>Aardlekautomaat 6 kA, B16A, 3P+N, 30 mA</t>
  </si>
  <si>
    <t>66627150</t>
  </si>
  <si>
    <t>Adereindhuls, 0,75 mm², hulslengte 8 mm, grijs</t>
  </si>
  <si>
    <t>2813</t>
  </si>
  <si>
    <t>Adereindhuls, 6 mm², hulslengte 12 mm, geel</t>
  </si>
  <si>
    <t>62050605</t>
  </si>
  <si>
    <t>Buigveer met binnenkabel</t>
  </si>
  <si>
    <t>10276708</t>
  </si>
  <si>
    <t>Bundelband 2,5 x 135 mm transparant</t>
  </si>
  <si>
    <t>10276641</t>
  </si>
  <si>
    <t>Bundelband 4,5 x 280 mm transparant</t>
  </si>
  <si>
    <t>10007507</t>
  </si>
  <si>
    <t>Carrosseriering 15 x 5,3 x 1,2 mm</t>
  </si>
  <si>
    <t>8898804</t>
  </si>
  <si>
    <t>Carrosseriering M4, verzinkt, doos 250 stuks</t>
  </si>
  <si>
    <t>BEVEST - Bevestigingsmateriaal</t>
  </si>
  <si>
    <t>1782457</t>
  </si>
  <si>
    <t>Comap knelring 15 mm</t>
  </si>
  <si>
    <t>CV TOEBEH</t>
  </si>
  <si>
    <t>1791649</t>
  </si>
  <si>
    <t>Comap knelset 1/2" x 15 mm, vernikkeld</t>
  </si>
  <si>
    <t>10008145</t>
  </si>
  <si>
    <t>Contactelement 1 maakcontact, bodembevestiging</t>
  </si>
  <si>
    <t>10008143</t>
  </si>
  <si>
    <t>Contactelement 1 verbreekcontact, bodembevestiging</t>
  </si>
  <si>
    <t>10115234</t>
  </si>
  <si>
    <t>Doorverbindingsbrug 20-polig 3,5 mm, blauw</t>
  </si>
  <si>
    <t>6953269</t>
  </si>
  <si>
    <t>Draadstang M8, verzinkt</t>
  </si>
  <si>
    <t>10464753</t>
  </si>
  <si>
    <t>Drukcontact wissel, opbouw, zwart/grijs</t>
  </si>
  <si>
    <t>1704014</t>
  </si>
  <si>
    <t>Dunwandige stalen CV-buis 12 x 1.0 mm, lengte 6 m</t>
  </si>
  <si>
    <t>1704071</t>
  </si>
  <si>
    <t>Dunwandige stalen CV-buis 15 x 1.25 mm, lengte 6 m</t>
  </si>
  <si>
    <t>2229334</t>
  </si>
  <si>
    <t>Eaton M22 adapter voor drukknop</t>
  </si>
  <si>
    <t>IND L - Z</t>
  </si>
  <si>
    <t>2229417</t>
  </si>
  <si>
    <t>Eaton M22 hulpcontactblok 1 maakcontact, frontbevestiging</t>
  </si>
  <si>
    <t>2229409</t>
  </si>
  <si>
    <t>Eaton M22 hulpcontactblok 1 verbreekcontact, frontbevestiging</t>
  </si>
  <si>
    <t>2229441</t>
  </si>
  <si>
    <t>Eaton M22 LED-signaallamp groen</t>
  </si>
  <si>
    <t>2229466</t>
  </si>
  <si>
    <t>Eaton M22 LED-signaallamp rood</t>
  </si>
  <si>
    <t>2228583</t>
  </si>
  <si>
    <t>Eaton M22 signaaldrukknop wit</t>
  </si>
  <si>
    <t>7865991</t>
  </si>
  <si>
    <t>Flamco Click Connection railkoppeling RZ-H90</t>
  </si>
  <si>
    <t>3762806</t>
  </si>
  <si>
    <t>Gira montageplaat opbouw, zwart</t>
  </si>
  <si>
    <t>ET INSTALL</t>
  </si>
  <si>
    <t>3762834</t>
  </si>
  <si>
    <t>10118285</t>
  </si>
  <si>
    <t>Gloeilamp 15 W E27, 24 V</t>
  </si>
  <si>
    <t>9393624</t>
  </si>
  <si>
    <t>Grohe sanitaire stopkraan 1/2" x 3/8" knel</t>
  </si>
  <si>
    <t>SAN KRANEN - Sanitaire kranen</t>
  </si>
  <si>
    <t>23120207</t>
  </si>
  <si>
    <t>Halogeenvrije installatiebuis 16 mm, Polvalit Low Friction</t>
  </si>
  <si>
    <t>23120703</t>
  </si>
  <si>
    <t>Halogeenvrije installatiebuis 19 mm, Polvalit Low Friction</t>
  </si>
  <si>
    <t>1781293</t>
  </si>
  <si>
    <t>Herz knelset 1/2" x 15 mm</t>
  </si>
  <si>
    <t>4599783</t>
  </si>
  <si>
    <t>Hoekstopkraan</t>
  </si>
  <si>
    <t>9851006</t>
  </si>
  <si>
    <t>Hoekstopkraan 1/2" x 3/8", chroom</t>
  </si>
  <si>
    <t>MET PL DAK</t>
  </si>
  <si>
    <t>10250812</t>
  </si>
  <si>
    <t>Hollewanddoos 50 mm met 2 buisinvoeren 16/19 mm</t>
  </si>
  <si>
    <t>10012351</t>
  </si>
  <si>
    <t>Hulpcontact 2 maakcontacten / 2 verbreekcontacten</t>
  </si>
  <si>
    <t>46835008</t>
  </si>
  <si>
    <t>IJzeren zadel voor installatiebuis 5/8"</t>
  </si>
  <si>
    <t>29240000</t>
  </si>
  <si>
    <t>Inbouwdoos Perilex 16 A</t>
  </si>
  <si>
    <t>10244092</t>
  </si>
  <si>
    <t>Installatiedraad VD Eca 1,5 mm² zwart, rol 100 m</t>
  </si>
  <si>
    <t>10244100</t>
  </si>
  <si>
    <t>Installatiedraad VD Eca 2,5 mm² bruin, rol 100 m</t>
  </si>
  <si>
    <t>6451201</t>
  </si>
  <si>
    <t>Installatiedraad VD/H07V-U Eca 2,5 mm² groen/geel, rol 100 m</t>
  </si>
  <si>
    <t>DRAADKABEL</t>
  </si>
  <si>
    <t>10377425</t>
  </si>
  <si>
    <t>Installatiekabel YMVK Dca 3G1 op rol 100 m</t>
  </si>
  <si>
    <t>10381801</t>
  </si>
  <si>
    <t>Installatiekabel YMVK Dca 5G1 op rol 100 m</t>
  </si>
  <si>
    <t>24410209</t>
  </si>
  <si>
    <t>Kabeldoos AK2 met 3 x M20 invoer, IP65</t>
  </si>
  <si>
    <t>10001633</t>
  </si>
  <si>
    <t>Klembeugel 16/19 mm crème</t>
  </si>
  <si>
    <t>47321008</t>
  </si>
  <si>
    <t>Klembeugel 16/19 mm grijs</t>
  </si>
  <si>
    <t>6736698</t>
  </si>
  <si>
    <t>Kogelkraan met knelaansluiting 15 mm</t>
  </si>
  <si>
    <t>UBEL - UBEL Artikelen</t>
  </si>
  <si>
    <t>10465040</t>
  </si>
  <si>
    <t>Kruisschakelaar opbouw, zwart/grijs</t>
  </si>
  <si>
    <t>10078104</t>
  </si>
  <si>
    <t>8546002</t>
  </si>
  <si>
    <t>Lamphouder E27 voor schroefrand</t>
  </si>
  <si>
    <t>10075620</t>
  </si>
  <si>
    <t>Lasklem 3-voudig 0,5-2,5 mm² oranje</t>
  </si>
  <si>
    <t>10075622</t>
  </si>
  <si>
    <t>Lasklem 5-voudig 0,5-2,5 mm² geel</t>
  </si>
  <si>
    <t>10012329</t>
  </si>
  <si>
    <t>Magneetschakelaar 3-polig, 4 kW, 24 V AC</t>
  </si>
  <si>
    <t>4108072</t>
  </si>
  <si>
    <t>Mapress C-staalbuis 15 x 1.2, lengte 6 m</t>
  </si>
  <si>
    <t>36920002</t>
  </si>
  <si>
    <t>Montagerail 30 x 15 mm, blank, lengte 2 m</t>
  </si>
  <si>
    <t>10438598</t>
  </si>
  <si>
    <t>Montagerail EVO, lengte 5,77 m</t>
  </si>
  <si>
    <t>10244225</t>
  </si>
  <si>
    <t>Montagesnoer VD Eca 6 mm² blauw, rol 100 m</t>
  </si>
  <si>
    <t>10244210</t>
  </si>
  <si>
    <t>Montagesnoer VD Eca 6 mm² zwart, rol 100 m</t>
  </si>
  <si>
    <t>14710005</t>
  </si>
  <si>
    <t>Opbouw wasmachineschakelaar 2-polig met trekschakelaar</t>
  </si>
  <si>
    <t>6926299</t>
  </si>
  <si>
    <t>Plug 1/2" met rand, zwart</t>
  </si>
  <si>
    <t>23030100</t>
  </si>
  <si>
    <t>PVC conische mof/sok 5/8"</t>
  </si>
  <si>
    <t>10002029</t>
  </si>
  <si>
    <t>PVC installatiebuis 16 mm</t>
  </si>
  <si>
    <t>10027653</t>
  </si>
  <si>
    <t>PVC installatiebuis 16 mm Low Friction crème</t>
  </si>
  <si>
    <t>4048551</t>
  </si>
  <si>
    <t>PVC-isolatietape transparant 25 mm x 10 m</t>
  </si>
  <si>
    <t>KABELDRAAG</t>
  </si>
  <si>
    <t>10013455</t>
  </si>
  <si>
    <t>Railklem TS32/35, 2,5 mm²</t>
  </si>
  <si>
    <t>8830800</t>
  </si>
  <si>
    <t>Rechte toneelfitting, wit</t>
  </si>
  <si>
    <t>4412904</t>
  </si>
  <si>
    <t>Rolmaat 5 m</t>
  </si>
  <si>
    <t>GEREEDSCHA - Gereedschap</t>
  </si>
  <si>
    <t>3535150</t>
  </si>
  <si>
    <t>Rubber manchet 40 x 32 mm</t>
  </si>
  <si>
    <t>ACCESSOIR - Badkameraccessoires</t>
  </si>
  <si>
    <t>10132893</t>
  </si>
  <si>
    <t>Serieschakelaar opbouw, zwart/grijs</t>
  </si>
  <si>
    <t>10029863</t>
  </si>
  <si>
    <t>Spaanplaatschroef Torx, verzonken kop</t>
  </si>
  <si>
    <t>48221104</t>
  </si>
  <si>
    <t>Spaanplaatschroef, verzonken kop</t>
  </si>
  <si>
    <t>62087207</t>
  </si>
  <si>
    <t>Trekveer met rechte kop, 10 m</t>
  </si>
  <si>
    <t>10132892</t>
  </si>
  <si>
    <t>Uit-/wisselschakelaar opbouw</t>
  </si>
  <si>
    <t>10126170</t>
  </si>
  <si>
    <t>10028449</t>
  </si>
  <si>
    <t>Universele inbouwdoos 40-50 mm</t>
  </si>
  <si>
    <t>7807073</t>
  </si>
  <si>
    <t>Verhuisfitting E27, set van 3</t>
  </si>
  <si>
    <t>LICHT EXCLUSIEF SIGNIFY</t>
  </si>
  <si>
    <t>1721000</t>
  </si>
  <si>
    <t>Viega plugbekersifon 5/4" met muurbuis, wit</t>
  </si>
  <si>
    <t>10257950</t>
  </si>
  <si>
    <t>Vinylsnoer Eca rond zwart, VMVLECA3G1, rol 100 m</t>
  </si>
  <si>
    <t>10325483</t>
  </si>
  <si>
    <t>Vlakstekkerhuls/kabelschoen rood 0,5-1,5 mm²</t>
  </si>
  <si>
    <t>6924708</t>
  </si>
  <si>
    <t>VSH capillaire sok 15 x 12 mm</t>
  </si>
  <si>
    <t>785337</t>
  </si>
  <si>
    <t>VSH gaskogelkraan 15 x 15 mm knel x koppeling</t>
  </si>
  <si>
    <t>1121201</t>
  </si>
  <si>
    <t>VSH messing knel T-stuk 15 x 15 x 15</t>
  </si>
  <si>
    <t>1121557</t>
  </si>
  <si>
    <t>VSH messing knel T-stuk 22 x 1/2 x 22 binnendraad</t>
  </si>
  <si>
    <t>1120641</t>
  </si>
  <si>
    <t>VSH messing knel-eindstop 15 mm</t>
  </si>
  <si>
    <t>1120732</t>
  </si>
  <si>
    <t>VSH messing knelknie 15 x 15 mm</t>
  </si>
  <si>
    <t>1120807</t>
  </si>
  <si>
    <t>VSH messing knelknie 22 x 15 mm</t>
  </si>
  <si>
    <t>1122340</t>
  </si>
  <si>
    <t>VSH messing knelring 22 mm</t>
  </si>
  <si>
    <t>1120021</t>
  </si>
  <si>
    <t>VSH messing rechte knelkoppeling 15 x 15 mm</t>
  </si>
  <si>
    <t>1120039</t>
  </si>
  <si>
    <t>VSH messing rechte knelkoppeling 22 x 22 mm</t>
  </si>
  <si>
    <t>6923460</t>
  </si>
  <si>
    <t>VSH muurplaat 3/8" x 12 mm, laag model</t>
  </si>
  <si>
    <t>4320214</t>
  </si>
  <si>
    <t>Vul- en aftapkraan met kogelkraan, zelfdichtend</t>
  </si>
  <si>
    <t>398982</t>
  </si>
  <si>
    <t>Walraven dubbele buisbeugel 15 mm</t>
  </si>
  <si>
    <t>398990</t>
  </si>
  <si>
    <t>Walraven dubbele buisbeugel 22 mm</t>
  </si>
  <si>
    <t>818617</t>
  </si>
  <si>
    <t>Walraven PVC-zadel 40 mm</t>
  </si>
  <si>
    <t>10478602</t>
  </si>
  <si>
    <t>Wandcontactdoos met randaarde en kinderbeveiliging, opbouw</t>
  </si>
  <si>
    <t>10520272</t>
  </si>
  <si>
    <t>10112835</t>
  </si>
  <si>
    <t>Wandgootdoos 2-voudig</t>
  </si>
  <si>
    <t>3008620</t>
  </si>
  <si>
    <t>Wavin afvoerbuis 40 mm, Ultra 3, lengte 4 m</t>
  </si>
  <si>
    <t>2324634</t>
  </si>
  <si>
    <t>Wavin muurplaat M8 voor buisbevestiging</t>
  </si>
  <si>
    <t>10036135</t>
  </si>
  <si>
    <t>Wip 2-voudig S55, wit</t>
  </si>
  <si>
    <t>Alleen de geel gemarkeerde cellen dient u in te vullen.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</si>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</sst>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EB1C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/>
    <xf numFmtId="10" fontId="6" fillId="4" borderId="0" xfId="0" applyNumberFormat="1" applyFont="1" applyFill="1" applyAlignment="1">
      <alignment horizontal="center" wrapText="1"/>
    </xf>
    <xf numFmtId="10" fontId="4" fillId="0" borderId="0" xfId="0" applyNumberFormat="1" applyFont="1"/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/>
    </xf>
    <xf numFmtId="0" fontId="8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10" fontId="6" fillId="4" borderId="0" xfId="0" applyNumberFormat="1" applyFont="1" applyFill="1" applyAlignment="1">
      <alignment wrapText="1"/>
    </xf>
    <xf numFmtId="0" fontId="4" fillId="0" borderId="1" xfId="0" applyFont="1" applyBorder="1" applyAlignment="1">
      <alignment horizontal="left"/>
    </xf>
    <xf numFmtId="10" fontId="4" fillId="0" borderId="1" xfId="0" applyNumberFormat="1" applyFont="1" applyBorder="1" applyAlignment="1">
      <alignment horizontal="left"/>
    </xf>
    <xf numFmtId="2" fontId="4" fillId="0" borderId="1" xfId="1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1" fontId="4" fillId="0" borderId="1" xfId="1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64" fontId="4" fillId="2" borderId="1" xfId="1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10" fontId="4" fillId="2" borderId="1" xfId="1" applyNumberFormat="1" applyFont="1" applyFill="1" applyBorder="1" applyAlignment="1">
      <alignment horizontal="left"/>
    </xf>
    <xf numFmtId="10" fontId="4" fillId="2" borderId="1" xfId="0" applyNumberFormat="1" applyFont="1" applyFill="1" applyBorder="1" applyAlignment="1">
      <alignment horizontal="left"/>
    </xf>
    <xf numFmtId="164" fontId="4" fillId="0" borderId="1" xfId="1" applyNumberFormat="1" applyFont="1" applyBorder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</cellXfs>
  <cellStyles count="3">
    <cellStyle name="Normal" xfId="2" xr:uid="{8D20890B-8915-4E64-8C02-8C989DEEA1F1}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EB1C8"/>
      <color rgb="FF365F91"/>
      <color rgb="FF43C1CF"/>
      <color rgb="FF7363A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1:K117"/>
  <sheetViews>
    <sheetView showGridLines="0" tabSelected="1" zoomScaleNormal="100" zoomScaleSheetLayoutView="130" workbookViewId="0">
      <selection activeCell="H7" sqref="H7"/>
    </sheetView>
  </sheetViews>
  <sheetFormatPr defaultRowHeight="17.100000000000001" customHeight="1"/>
  <cols>
    <col min="1" max="1" width="3.28515625" style="2" customWidth="1"/>
    <col min="2" max="2" width="21" style="2" customWidth="1"/>
    <col min="3" max="3" width="53.7109375" style="2" customWidth="1"/>
    <col min="4" max="4" width="28.85546875" style="5" customWidth="1"/>
    <col min="5" max="5" width="17.42578125" style="2" customWidth="1"/>
    <col min="6" max="6" width="29.7109375" style="5" customWidth="1"/>
    <col min="7" max="10" width="26.42578125" style="5" customWidth="1"/>
    <col min="11" max="11" width="9.85546875" style="2" customWidth="1"/>
    <col min="12" max="16384" width="9.140625" style="2"/>
  </cols>
  <sheetData>
    <row r="1" spans="2:10" ht="31.5" customHeight="1">
      <c r="B1" s="7" t="s">
        <v>5</v>
      </c>
      <c r="D1" s="12"/>
      <c r="E1" s="2" t="e" vm="1">
        <v>#VALUE!</v>
      </c>
      <c r="F1" s="2"/>
      <c r="G1" s="2"/>
      <c r="H1" s="2"/>
      <c r="I1" s="2"/>
      <c r="J1" s="2"/>
    </row>
    <row r="2" spans="2:10" ht="17.100000000000001" customHeight="1">
      <c r="B2" s="1" t="s">
        <v>6</v>
      </c>
      <c r="D2" s="12"/>
      <c r="F2" s="2"/>
      <c r="G2" s="2"/>
      <c r="H2" s="2"/>
      <c r="I2" s="2"/>
      <c r="J2" s="2"/>
    </row>
    <row r="3" spans="2:10" ht="17.100000000000001" customHeight="1">
      <c r="B3" s="2" t="s">
        <v>230</v>
      </c>
      <c r="D3" s="3"/>
      <c r="F3" s="2"/>
      <c r="G3" s="2"/>
      <c r="H3" s="2"/>
      <c r="I3" s="2"/>
      <c r="J3" s="2"/>
    </row>
    <row r="4" spans="2:10" ht="17.100000000000001" customHeight="1">
      <c r="D4" s="3"/>
      <c r="F4" s="2"/>
      <c r="G4" s="2"/>
      <c r="H4" s="2"/>
      <c r="I4" s="2"/>
      <c r="J4" s="2"/>
    </row>
    <row r="5" spans="2:10" ht="17.100000000000001" customHeight="1">
      <c r="D5" s="3"/>
      <c r="F5" s="2"/>
      <c r="G5" s="2"/>
      <c r="H5" s="2"/>
      <c r="I5" s="2"/>
      <c r="J5" s="2"/>
    </row>
    <row r="6" spans="2:10" ht="40.5" customHeight="1">
      <c r="B6" s="11" t="s">
        <v>7</v>
      </c>
      <c r="C6" s="9" t="s">
        <v>8</v>
      </c>
      <c r="D6" s="9" t="s">
        <v>9</v>
      </c>
      <c r="E6" s="9" t="s">
        <v>10</v>
      </c>
      <c r="F6" s="8" t="s">
        <v>11</v>
      </c>
      <c r="G6" s="9" t="s">
        <v>12</v>
      </c>
      <c r="H6" s="9" t="s">
        <v>13</v>
      </c>
      <c r="I6" s="9" t="s">
        <v>14</v>
      </c>
      <c r="J6" s="9" t="s">
        <v>15</v>
      </c>
    </row>
    <row r="7" spans="2:10" ht="17.100000000000001" customHeight="1">
      <c r="B7" s="13" t="s">
        <v>16</v>
      </c>
      <c r="C7" s="14" t="s">
        <v>17</v>
      </c>
      <c r="D7" s="15"/>
      <c r="E7" s="17">
        <v>40</v>
      </c>
      <c r="F7" s="10"/>
      <c r="G7" s="19"/>
      <c r="H7" s="21"/>
      <c r="I7" s="23">
        <f>G7*(1-H7)</f>
        <v>0</v>
      </c>
      <c r="J7" s="23">
        <f>I7*E7</f>
        <v>0</v>
      </c>
    </row>
    <row r="8" spans="2:10" ht="17.100000000000001" customHeight="1">
      <c r="B8" s="13" t="s">
        <v>18</v>
      </c>
      <c r="C8" s="14" t="s">
        <v>19</v>
      </c>
      <c r="D8" s="16"/>
      <c r="E8" s="18">
        <v>15</v>
      </c>
      <c r="F8" s="10"/>
      <c r="G8" s="20"/>
      <c r="H8" s="22"/>
      <c r="I8" s="23">
        <f t="shared" ref="I8:I71" si="0">G8*(1-H8)</f>
        <v>0</v>
      </c>
      <c r="J8" s="23">
        <f t="shared" ref="J8:J71" si="1">I8*E8</f>
        <v>0</v>
      </c>
    </row>
    <row r="9" spans="2:10" ht="17.100000000000001" customHeight="1">
      <c r="B9" s="13" t="s">
        <v>20</v>
      </c>
      <c r="C9" s="14" t="s">
        <v>21</v>
      </c>
      <c r="D9" s="16"/>
      <c r="E9" s="18">
        <v>2</v>
      </c>
      <c r="F9" s="10"/>
      <c r="G9" s="20"/>
      <c r="H9" s="22"/>
      <c r="I9" s="23">
        <f t="shared" si="0"/>
        <v>0</v>
      </c>
      <c r="J9" s="23">
        <f t="shared" si="1"/>
        <v>0</v>
      </c>
    </row>
    <row r="10" spans="2:10" ht="17.100000000000001" customHeight="1">
      <c r="B10" s="13" t="s">
        <v>22</v>
      </c>
      <c r="C10" s="14" t="s">
        <v>23</v>
      </c>
      <c r="D10" s="16"/>
      <c r="E10" s="18">
        <v>2</v>
      </c>
      <c r="F10" s="10"/>
      <c r="G10" s="20"/>
      <c r="H10" s="22"/>
      <c r="I10" s="23">
        <f t="shared" si="0"/>
        <v>0</v>
      </c>
      <c r="J10" s="23">
        <f t="shared" si="1"/>
        <v>0</v>
      </c>
    </row>
    <row r="11" spans="2:10" ht="17.100000000000001" customHeight="1">
      <c r="B11" s="13" t="s">
        <v>24</v>
      </c>
      <c r="C11" s="14" t="s">
        <v>25</v>
      </c>
      <c r="D11" s="16"/>
      <c r="E11" s="18">
        <v>6</v>
      </c>
      <c r="F11" s="10"/>
      <c r="G11" s="20"/>
      <c r="H11" s="22"/>
      <c r="I11" s="23">
        <f t="shared" si="0"/>
        <v>0</v>
      </c>
      <c r="J11" s="23">
        <f t="shared" si="1"/>
        <v>0</v>
      </c>
    </row>
    <row r="12" spans="2:10" ht="17.100000000000001" customHeight="1">
      <c r="B12" s="13" t="s">
        <v>26</v>
      </c>
      <c r="C12" s="14" t="s">
        <v>27</v>
      </c>
      <c r="D12" s="16"/>
      <c r="E12" s="18">
        <v>3700</v>
      </c>
      <c r="F12" s="10"/>
      <c r="G12" s="20"/>
      <c r="H12" s="22"/>
      <c r="I12" s="23">
        <f t="shared" si="0"/>
        <v>0</v>
      </c>
      <c r="J12" s="23">
        <f t="shared" si="1"/>
        <v>0</v>
      </c>
    </row>
    <row r="13" spans="2:10" ht="17.100000000000001" customHeight="1">
      <c r="B13" s="13" t="s">
        <v>28</v>
      </c>
      <c r="C13" s="14" t="s">
        <v>29</v>
      </c>
      <c r="D13" s="16"/>
      <c r="E13" s="18">
        <v>2500</v>
      </c>
      <c r="F13" s="10"/>
      <c r="G13" s="20"/>
      <c r="H13" s="22"/>
      <c r="I13" s="23">
        <f t="shared" si="0"/>
        <v>0</v>
      </c>
      <c r="J13" s="23">
        <f t="shared" si="1"/>
        <v>0</v>
      </c>
    </row>
    <row r="14" spans="2:10" ht="17.100000000000001" customHeight="1">
      <c r="B14" s="13" t="s">
        <v>30</v>
      </c>
      <c r="C14" s="14" t="s">
        <v>31</v>
      </c>
      <c r="D14" s="16"/>
      <c r="E14" s="18">
        <v>15</v>
      </c>
      <c r="F14" s="10"/>
      <c r="G14" s="20"/>
      <c r="H14" s="22"/>
      <c r="I14" s="23">
        <f t="shared" si="0"/>
        <v>0</v>
      </c>
      <c r="J14" s="23">
        <f t="shared" si="1"/>
        <v>0</v>
      </c>
    </row>
    <row r="15" spans="2:10" ht="17.100000000000001" customHeight="1">
      <c r="B15" s="13" t="s">
        <v>32</v>
      </c>
      <c r="C15" s="14" t="s">
        <v>33</v>
      </c>
      <c r="D15" s="16"/>
      <c r="E15" s="18">
        <v>2000</v>
      </c>
      <c r="F15" s="10"/>
      <c r="G15" s="20"/>
      <c r="H15" s="22"/>
      <c r="I15" s="23">
        <f t="shared" si="0"/>
        <v>0</v>
      </c>
      <c r="J15" s="23">
        <f t="shared" si="1"/>
        <v>0</v>
      </c>
    </row>
    <row r="16" spans="2:10" ht="17.100000000000001" customHeight="1">
      <c r="B16" s="13" t="s">
        <v>34</v>
      </c>
      <c r="C16" s="14" t="s">
        <v>35</v>
      </c>
      <c r="D16" s="16"/>
      <c r="E16" s="18">
        <v>1000</v>
      </c>
      <c r="F16" s="10"/>
      <c r="G16" s="20"/>
      <c r="H16" s="22"/>
      <c r="I16" s="23">
        <f t="shared" si="0"/>
        <v>0</v>
      </c>
      <c r="J16" s="23">
        <f t="shared" si="1"/>
        <v>0</v>
      </c>
    </row>
    <row r="17" spans="2:10" ht="17.100000000000001" customHeight="1">
      <c r="B17" s="13" t="s">
        <v>36</v>
      </c>
      <c r="C17" s="14" t="s">
        <v>37</v>
      </c>
      <c r="D17" s="16"/>
      <c r="E17" s="18">
        <v>750</v>
      </c>
      <c r="F17" s="10"/>
      <c r="G17" s="20"/>
      <c r="H17" s="22"/>
      <c r="I17" s="23">
        <f t="shared" si="0"/>
        <v>0</v>
      </c>
      <c r="J17" s="23">
        <f t="shared" si="1"/>
        <v>0</v>
      </c>
    </row>
    <row r="18" spans="2:10" ht="17.100000000000001" customHeight="1">
      <c r="B18" s="13" t="s">
        <v>38</v>
      </c>
      <c r="C18" s="14" t="s">
        <v>39</v>
      </c>
      <c r="D18" s="14" t="s">
        <v>40</v>
      </c>
      <c r="E18" s="18">
        <v>20</v>
      </c>
      <c r="F18" s="10"/>
      <c r="G18" s="20"/>
      <c r="H18" s="22"/>
      <c r="I18" s="23">
        <f t="shared" si="0"/>
        <v>0</v>
      </c>
      <c r="J18" s="23">
        <f t="shared" si="1"/>
        <v>0</v>
      </c>
    </row>
    <row r="19" spans="2:10" ht="17.100000000000001" customHeight="1">
      <c r="B19" s="13" t="s">
        <v>41</v>
      </c>
      <c r="C19" s="14" t="s">
        <v>42</v>
      </c>
      <c r="D19" s="14" t="s">
        <v>43</v>
      </c>
      <c r="E19" s="18">
        <v>100</v>
      </c>
      <c r="F19" s="10"/>
      <c r="G19" s="20"/>
      <c r="H19" s="22"/>
      <c r="I19" s="23">
        <f t="shared" si="0"/>
        <v>0</v>
      </c>
      <c r="J19" s="23">
        <f t="shared" si="1"/>
        <v>0</v>
      </c>
    </row>
    <row r="20" spans="2:10" ht="17.100000000000001" customHeight="1">
      <c r="B20" s="13" t="s">
        <v>44</v>
      </c>
      <c r="C20" s="14" t="s">
        <v>45</v>
      </c>
      <c r="D20" s="14" t="s">
        <v>43</v>
      </c>
      <c r="E20" s="18">
        <v>80</v>
      </c>
      <c r="F20" s="10"/>
      <c r="G20" s="20"/>
      <c r="H20" s="22"/>
      <c r="I20" s="23">
        <f t="shared" si="0"/>
        <v>0</v>
      </c>
      <c r="J20" s="23">
        <f t="shared" si="1"/>
        <v>0</v>
      </c>
    </row>
    <row r="21" spans="2:10" ht="17.100000000000001" customHeight="1">
      <c r="B21" s="13" t="s">
        <v>46</v>
      </c>
      <c r="C21" s="14" t="s">
        <v>47</v>
      </c>
      <c r="D21" s="16"/>
      <c r="E21" s="18">
        <v>10</v>
      </c>
      <c r="F21" s="10"/>
      <c r="G21" s="20"/>
      <c r="H21" s="22"/>
      <c r="I21" s="23">
        <f t="shared" si="0"/>
        <v>0</v>
      </c>
      <c r="J21" s="23">
        <f t="shared" si="1"/>
        <v>0</v>
      </c>
    </row>
    <row r="22" spans="2:10" ht="17.100000000000001" customHeight="1">
      <c r="B22" s="13" t="s">
        <v>48</v>
      </c>
      <c r="C22" s="14" t="s">
        <v>49</v>
      </c>
      <c r="D22" s="16"/>
      <c r="E22" s="18">
        <v>10</v>
      </c>
      <c r="F22" s="10"/>
      <c r="G22" s="20"/>
      <c r="H22" s="22"/>
      <c r="I22" s="23">
        <f t="shared" si="0"/>
        <v>0</v>
      </c>
      <c r="J22" s="23">
        <f t="shared" si="1"/>
        <v>0</v>
      </c>
    </row>
    <row r="23" spans="2:10" ht="17.100000000000001" customHeight="1">
      <c r="B23" s="13" t="s">
        <v>50</v>
      </c>
      <c r="C23" s="14" t="s">
        <v>51</v>
      </c>
      <c r="D23" s="16"/>
      <c r="E23" s="18">
        <v>5</v>
      </c>
      <c r="F23" s="10"/>
      <c r="G23" s="20"/>
      <c r="H23" s="22"/>
      <c r="I23" s="23">
        <f t="shared" si="0"/>
        <v>0</v>
      </c>
      <c r="J23" s="23">
        <f t="shared" si="1"/>
        <v>0</v>
      </c>
    </row>
    <row r="24" spans="2:10" ht="17.100000000000001" customHeight="1">
      <c r="B24" s="13" t="s">
        <v>52</v>
      </c>
      <c r="C24" s="14" t="s">
        <v>53</v>
      </c>
      <c r="D24" s="14" t="s">
        <v>40</v>
      </c>
      <c r="E24" s="18">
        <v>20</v>
      </c>
      <c r="F24" s="10"/>
      <c r="G24" s="20"/>
      <c r="H24" s="22"/>
      <c r="I24" s="23">
        <f t="shared" si="0"/>
        <v>0</v>
      </c>
      <c r="J24" s="23">
        <f t="shared" si="1"/>
        <v>0</v>
      </c>
    </row>
    <row r="25" spans="2:10" ht="17.100000000000001" customHeight="1">
      <c r="B25" s="13" t="s">
        <v>54</v>
      </c>
      <c r="C25" s="14" t="s">
        <v>55</v>
      </c>
      <c r="D25" s="16"/>
      <c r="E25" s="18">
        <v>11</v>
      </c>
      <c r="F25" s="10"/>
      <c r="G25" s="20"/>
      <c r="H25" s="22"/>
      <c r="I25" s="23">
        <f t="shared" si="0"/>
        <v>0</v>
      </c>
      <c r="J25" s="23">
        <f t="shared" si="1"/>
        <v>0</v>
      </c>
    </row>
    <row r="26" spans="2:10" ht="17.100000000000001" customHeight="1">
      <c r="B26" s="13" t="s">
        <v>56</v>
      </c>
      <c r="C26" s="14" t="s">
        <v>57</v>
      </c>
      <c r="D26" s="14" t="s">
        <v>43</v>
      </c>
      <c r="E26" s="18">
        <v>101</v>
      </c>
      <c r="F26" s="10"/>
      <c r="G26" s="20"/>
      <c r="H26" s="22"/>
      <c r="I26" s="23">
        <f t="shared" si="0"/>
        <v>0</v>
      </c>
      <c r="J26" s="23">
        <f t="shared" si="1"/>
        <v>0</v>
      </c>
    </row>
    <row r="27" spans="2:10" ht="17.100000000000001" customHeight="1">
      <c r="B27" s="13" t="s">
        <v>58</v>
      </c>
      <c r="C27" s="14" t="s">
        <v>59</v>
      </c>
      <c r="D27" s="14" t="s">
        <v>43</v>
      </c>
      <c r="E27" s="18">
        <v>96</v>
      </c>
      <c r="F27" s="10"/>
      <c r="G27" s="20"/>
      <c r="H27" s="22"/>
      <c r="I27" s="23">
        <f t="shared" si="0"/>
        <v>0</v>
      </c>
      <c r="J27" s="23">
        <f t="shared" si="1"/>
        <v>0</v>
      </c>
    </row>
    <row r="28" spans="2:10" ht="17.100000000000001" customHeight="1">
      <c r="B28" s="13" t="s">
        <v>60</v>
      </c>
      <c r="C28" s="14" t="s">
        <v>61</v>
      </c>
      <c r="D28" s="14" t="s">
        <v>62</v>
      </c>
      <c r="E28" s="18">
        <v>49</v>
      </c>
      <c r="F28" s="10"/>
      <c r="G28" s="20"/>
      <c r="H28" s="22"/>
      <c r="I28" s="23">
        <f t="shared" si="0"/>
        <v>0</v>
      </c>
      <c r="J28" s="23">
        <f t="shared" si="1"/>
        <v>0</v>
      </c>
    </row>
    <row r="29" spans="2:10" ht="17.100000000000001" customHeight="1">
      <c r="B29" s="13" t="s">
        <v>63</v>
      </c>
      <c r="C29" s="14" t="s">
        <v>64</v>
      </c>
      <c r="D29" s="14" t="s">
        <v>62</v>
      </c>
      <c r="E29" s="18">
        <v>41</v>
      </c>
      <c r="F29" s="10"/>
      <c r="G29" s="20"/>
      <c r="H29" s="22"/>
      <c r="I29" s="23">
        <f t="shared" si="0"/>
        <v>0</v>
      </c>
      <c r="J29" s="23">
        <f t="shared" si="1"/>
        <v>0</v>
      </c>
    </row>
    <row r="30" spans="2:10" ht="17.100000000000001" customHeight="1">
      <c r="B30" s="13" t="s">
        <v>65</v>
      </c>
      <c r="C30" s="14" t="s">
        <v>66</v>
      </c>
      <c r="D30" s="14" t="s">
        <v>62</v>
      </c>
      <c r="E30" s="18">
        <v>29</v>
      </c>
      <c r="F30" s="10"/>
      <c r="G30" s="20"/>
      <c r="H30" s="22"/>
      <c r="I30" s="23">
        <f t="shared" si="0"/>
        <v>0</v>
      </c>
      <c r="J30" s="23">
        <f t="shared" si="1"/>
        <v>0</v>
      </c>
    </row>
    <row r="31" spans="2:10" ht="17.100000000000001" customHeight="1">
      <c r="B31" s="13" t="s">
        <v>67</v>
      </c>
      <c r="C31" s="14" t="s">
        <v>68</v>
      </c>
      <c r="D31" s="14" t="s">
        <v>62</v>
      </c>
      <c r="E31" s="18">
        <v>6</v>
      </c>
      <c r="F31" s="10"/>
      <c r="G31" s="20"/>
      <c r="H31" s="22"/>
      <c r="I31" s="23">
        <f t="shared" si="0"/>
        <v>0</v>
      </c>
      <c r="J31" s="23">
        <f t="shared" si="1"/>
        <v>0</v>
      </c>
    </row>
    <row r="32" spans="2:10" ht="17.100000000000001" customHeight="1">
      <c r="B32" s="13" t="s">
        <v>69</v>
      </c>
      <c r="C32" s="14" t="s">
        <v>70</v>
      </c>
      <c r="D32" s="14" t="s">
        <v>62</v>
      </c>
      <c r="E32" s="18">
        <v>6</v>
      </c>
      <c r="F32" s="10"/>
      <c r="G32" s="20"/>
      <c r="H32" s="22"/>
      <c r="I32" s="23">
        <f t="shared" si="0"/>
        <v>0</v>
      </c>
      <c r="J32" s="23">
        <f t="shared" si="1"/>
        <v>0</v>
      </c>
    </row>
    <row r="33" spans="2:11" ht="17.100000000000001" customHeight="1">
      <c r="B33" s="13" t="s">
        <v>71</v>
      </c>
      <c r="C33" s="14" t="s">
        <v>72</v>
      </c>
      <c r="D33" s="14" t="s">
        <v>62</v>
      </c>
      <c r="E33" s="18">
        <v>15</v>
      </c>
      <c r="F33" s="10"/>
      <c r="G33" s="20"/>
      <c r="H33" s="22"/>
      <c r="I33" s="23">
        <f t="shared" si="0"/>
        <v>0</v>
      </c>
      <c r="J33" s="23">
        <f t="shared" si="1"/>
        <v>0</v>
      </c>
    </row>
    <row r="34" spans="2:11" ht="17.100000000000001" customHeight="1">
      <c r="B34" s="13" t="s">
        <v>73</v>
      </c>
      <c r="C34" s="14" t="s">
        <v>74</v>
      </c>
      <c r="D34" s="14" t="s">
        <v>43</v>
      </c>
      <c r="E34" s="18">
        <v>4</v>
      </c>
      <c r="F34" s="10"/>
      <c r="G34" s="20"/>
      <c r="H34" s="22"/>
      <c r="I34" s="23">
        <f t="shared" si="0"/>
        <v>0</v>
      </c>
      <c r="J34" s="23">
        <f t="shared" si="1"/>
        <v>0</v>
      </c>
      <c r="K34" s="4"/>
    </row>
    <row r="35" spans="2:11" ht="17.100000000000001" customHeight="1">
      <c r="B35" s="13" t="s">
        <v>75</v>
      </c>
      <c r="C35" s="14" t="s">
        <v>76</v>
      </c>
      <c r="D35" s="14" t="s">
        <v>77</v>
      </c>
      <c r="E35" s="18">
        <v>30</v>
      </c>
      <c r="F35" s="10"/>
      <c r="G35" s="20"/>
      <c r="H35" s="22"/>
      <c r="I35" s="23">
        <f t="shared" si="0"/>
        <v>0</v>
      </c>
      <c r="J35" s="23">
        <f t="shared" si="1"/>
        <v>0</v>
      </c>
    </row>
    <row r="36" spans="2:11" ht="17.100000000000001" customHeight="1">
      <c r="B36" s="13" t="s">
        <v>78</v>
      </c>
      <c r="C36" s="14" t="s">
        <v>76</v>
      </c>
      <c r="D36" s="14" t="s">
        <v>77</v>
      </c>
      <c r="E36" s="18">
        <v>4</v>
      </c>
      <c r="F36" s="10"/>
      <c r="G36" s="20"/>
      <c r="H36" s="22"/>
      <c r="I36" s="23">
        <f t="shared" si="0"/>
        <v>0</v>
      </c>
      <c r="J36" s="23">
        <f t="shared" si="1"/>
        <v>0</v>
      </c>
    </row>
    <row r="37" spans="2:11" ht="17.100000000000001" customHeight="1">
      <c r="B37" s="13" t="s">
        <v>79</v>
      </c>
      <c r="C37" s="14" t="s">
        <v>80</v>
      </c>
      <c r="D37" s="14"/>
      <c r="E37" s="18">
        <v>40</v>
      </c>
      <c r="F37" s="10"/>
      <c r="G37" s="20"/>
      <c r="H37" s="22"/>
      <c r="I37" s="23">
        <f t="shared" si="0"/>
        <v>0</v>
      </c>
      <c r="J37" s="23">
        <f t="shared" si="1"/>
        <v>0</v>
      </c>
    </row>
    <row r="38" spans="2:11" ht="17.100000000000001" customHeight="1">
      <c r="B38" s="13" t="s">
        <v>81</v>
      </c>
      <c r="C38" s="14" t="s">
        <v>82</v>
      </c>
      <c r="D38" s="14" t="s">
        <v>83</v>
      </c>
      <c r="E38" s="18">
        <v>2</v>
      </c>
      <c r="F38" s="10"/>
      <c r="G38" s="20"/>
      <c r="H38" s="22"/>
      <c r="I38" s="23">
        <f t="shared" si="0"/>
        <v>0</v>
      </c>
      <c r="J38" s="23">
        <f t="shared" si="1"/>
        <v>0</v>
      </c>
    </row>
    <row r="39" spans="2:11" ht="17.100000000000001" customHeight="1">
      <c r="B39" s="13" t="s">
        <v>84</v>
      </c>
      <c r="C39" s="14" t="s">
        <v>85</v>
      </c>
      <c r="D39" s="14"/>
      <c r="E39" s="18">
        <v>100</v>
      </c>
      <c r="F39" s="10"/>
      <c r="G39" s="20"/>
      <c r="H39" s="22"/>
      <c r="I39" s="23">
        <f t="shared" si="0"/>
        <v>0</v>
      </c>
      <c r="J39" s="23">
        <f t="shared" si="1"/>
        <v>0</v>
      </c>
    </row>
    <row r="40" spans="2:11" ht="17.100000000000001" customHeight="1">
      <c r="B40" s="13" t="s">
        <v>86</v>
      </c>
      <c r="C40" s="14" t="s">
        <v>87</v>
      </c>
      <c r="D40" s="14"/>
      <c r="E40" s="18">
        <v>352</v>
      </c>
      <c r="F40" s="10"/>
      <c r="G40" s="20"/>
      <c r="H40" s="22"/>
      <c r="I40" s="23">
        <f t="shared" si="0"/>
        <v>0</v>
      </c>
      <c r="J40" s="23">
        <f t="shared" si="1"/>
        <v>0</v>
      </c>
    </row>
    <row r="41" spans="2:11" ht="17.100000000000001" customHeight="1">
      <c r="B41" s="13" t="s">
        <v>88</v>
      </c>
      <c r="C41" s="14" t="s">
        <v>89</v>
      </c>
      <c r="D41" s="14" t="s">
        <v>43</v>
      </c>
      <c r="E41" s="18">
        <v>4</v>
      </c>
      <c r="F41" s="10"/>
      <c r="G41" s="20"/>
      <c r="H41" s="22"/>
      <c r="I41" s="23">
        <f t="shared" si="0"/>
        <v>0</v>
      </c>
      <c r="J41" s="23">
        <f t="shared" si="1"/>
        <v>0</v>
      </c>
    </row>
    <row r="42" spans="2:11" ht="17.100000000000001" customHeight="1">
      <c r="B42" s="13" t="s">
        <v>90</v>
      </c>
      <c r="C42" s="14" t="s">
        <v>91</v>
      </c>
      <c r="D42" s="14" t="s">
        <v>83</v>
      </c>
      <c r="E42" s="18">
        <v>24</v>
      </c>
      <c r="F42" s="10"/>
      <c r="G42" s="20"/>
      <c r="H42" s="22"/>
      <c r="I42" s="23">
        <f t="shared" si="0"/>
        <v>0</v>
      </c>
      <c r="J42" s="23">
        <f t="shared" si="1"/>
        <v>0</v>
      </c>
    </row>
    <row r="43" spans="2:11" ht="17.100000000000001" customHeight="1">
      <c r="B43" s="13" t="s">
        <v>92</v>
      </c>
      <c r="C43" s="14" t="s">
        <v>93</v>
      </c>
      <c r="D43" s="14" t="s">
        <v>94</v>
      </c>
      <c r="E43" s="18">
        <v>20</v>
      </c>
      <c r="F43" s="10"/>
      <c r="G43" s="20"/>
      <c r="H43" s="22"/>
      <c r="I43" s="23">
        <f t="shared" si="0"/>
        <v>0</v>
      </c>
      <c r="J43" s="23">
        <f t="shared" si="1"/>
        <v>0</v>
      </c>
    </row>
    <row r="44" spans="2:11" ht="17.100000000000001" customHeight="1">
      <c r="B44" s="13" t="s">
        <v>95</v>
      </c>
      <c r="C44" s="14" t="s">
        <v>96</v>
      </c>
      <c r="D44" s="14"/>
      <c r="E44" s="18">
        <v>2</v>
      </c>
      <c r="F44" s="10"/>
      <c r="G44" s="20"/>
      <c r="H44" s="22"/>
      <c r="I44" s="23">
        <f t="shared" si="0"/>
        <v>0</v>
      </c>
      <c r="J44" s="23">
        <f t="shared" si="1"/>
        <v>0</v>
      </c>
    </row>
    <row r="45" spans="2:11" ht="17.100000000000001" customHeight="1">
      <c r="B45" s="13" t="s">
        <v>97</v>
      </c>
      <c r="C45" s="14" t="s">
        <v>98</v>
      </c>
      <c r="D45" s="14"/>
      <c r="E45" s="18">
        <v>10</v>
      </c>
      <c r="F45" s="10"/>
      <c r="G45" s="20"/>
      <c r="H45" s="22"/>
      <c r="I45" s="23">
        <f t="shared" si="0"/>
        <v>0</v>
      </c>
      <c r="J45" s="23">
        <f t="shared" si="1"/>
        <v>0</v>
      </c>
    </row>
    <row r="46" spans="2:11" ht="17.100000000000001" customHeight="1">
      <c r="B46" s="13" t="s">
        <v>99</v>
      </c>
      <c r="C46" s="14" t="s">
        <v>100</v>
      </c>
      <c r="D46" s="14"/>
      <c r="E46" s="18">
        <v>1500</v>
      </c>
      <c r="F46" s="10"/>
      <c r="G46" s="20"/>
      <c r="H46" s="22"/>
      <c r="I46" s="23">
        <f t="shared" si="0"/>
        <v>0</v>
      </c>
      <c r="J46" s="23">
        <f t="shared" si="1"/>
        <v>0</v>
      </c>
    </row>
    <row r="47" spans="2:11" ht="17.100000000000001" customHeight="1">
      <c r="B47" s="13" t="s">
        <v>101</v>
      </c>
      <c r="C47" s="14" t="s">
        <v>102</v>
      </c>
      <c r="D47" s="14"/>
      <c r="E47" s="18">
        <v>4</v>
      </c>
      <c r="F47" s="10"/>
      <c r="G47" s="20"/>
      <c r="H47" s="22"/>
      <c r="I47" s="23">
        <f t="shared" si="0"/>
        <v>0</v>
      </c>
      <c r="J47" s="23">
        <f t="shared" si="1"/>
        <v>0</v>
      </c>
    </row>
    <row r="48" spans="2:11" ht="17.100000000000001" customHeight="1">
      <c r="B48" s="13" t="s">
        <v>103</v>
      </c>
      <c r="C48" s="14" t="s">
        <v>104</v>
      </c>
      <c r="D48" s="14"/>
      <c r="E48" s="18">
        <v>13700</v>
      </c>
      <c r="F48" s="10"/>
      <c r="G48" s="20"/>
      <c r="H48" s="22"/>
      <c r="I48" s="23">
        <f t="shared" si="0"/>
        <v>0</v>
      </c>
      <c r="J48" s="23">
        <f t="shared" si="1"/>
        <v>0</v>
      </c>
    </row>
    <row r="49" spans="2:10" ht="17.100000000000001" customHeight="1">
      <c r="B49" s="13" t="s">
        <v>105</v>
      </c>
      <c r="C49" s="14" t="s">
        <v>106</v>
      </c>
      <c r="D49" s="14"/>
      <c r="E49" s="18">
        <v>9500</v>
      </c>
      <c r="F49" s="10"/>
      <c r="G49" s="20"/>
      <c r="H49" s="22"/>
      <c r="I49" s="23">
        <f t="shared" si="0"/>
        <v>0</v>
      </c>
      <c r="J49" s="23">
        <f t="shared" si="1"/>
        <v>0</v>
      </c>
    </row>
    <row r="50" spans="2:10" ht="17.100000000000001" customHeight="1">
      <c r="B50" s="13" t="s">
        <v>107</v>
      </c>
      <c r="C50" s="14" t="s">
        <v>108</v>
      </c>
      <c r="D50" s="14" t="s">
        <v>109</v>
      </c>
      <c r="E50" s="18">
        <v>3</v>
      </c>
      <c r="F50" s="10"/>
      <c r="G50" s="20"/>
      <c r="H50" s="22"/>
      <c r="I50" s="23">
        <f t="shared" si="0"/>
        <v>0</v>
      </c>
      <c r="J50" s="23">
        <f t="shared" si="1"/>
        <v>0</v>
      </c>
    </row>
    <row r="51" spans="2:10" ht="17.100000000000001" customHeight="1">
      <c r="B51" s="13" t="s">
        <v>110</v>
      </c>
      <c r="C51" s="14" t="s">
        <v>111</v>
      </c>
      <c r="D51" s="14"/>
      <c r="E51" s="18">
        <v>800</v>
      </c>
      <c r="F51" s="10"/>
      <c r="G51" s="20"/>
      <c r="H51" s="22"/>
      <c r="I51" s="23">
        <f t="shared" si="0"/>
        <v>0</v>
      </c>
      <c r="J51" s="23">
        <f t="shared" si="1"/>
        <v>0</v>
      </c>
    </row>
    <row r="52" spans="2:10" ht="17.100000000000001" customHeight="1">
      <c r="B52" s="13" t="s">
        <v>112</v>
      </c>
      <c r="C52" s="14" t="s">
        <v>113</v>
      </c>
      <c r="D52" s="16"/>
      <c r="E52" s="18">
        <v>800</v>
      </c>
      <c r="F52" s="10"/>
      <c r="G52" s="20"/>
      <c r="H52" s="22"/>
      <c r="I52" s="23">
        <f t="shared" si="0"/>
        <v>0</v>
      </c>
      <c r="J52" s="23">
        <f t="shared" si="1"/>
        <v>0</v>
      </c>
    </row>
    <row r="53" spans="2:10" ht="17.100000000000001" customHeight="1">
      <c r="B53" s="13" t="s">
        <v>114</v>
      </c>
      <c r="C53" s="14" t="s">
        <v>115</v>
      </c>
      <c r="D53" s="16"/>
      <c r="E53" s="18">
        <v>24</v>
      </c>
      <c r="F53" s="10"/>
      <c r="G53" s="20"/>
      <c r="H53" s="22"/>
      <c r="I53" s="23">
        <f t="shared" si="0"/>
        <v>0</v>
      </c>
      <c r="J53" s="23">
        <f t="shared" si="1"/>
        <v>0</v>
      </c>
    </row>
    <row r="54" spans="2:10" ht="17.100000000000001" customHeight="1">
      <c r="B54" s="13" t="s">
        <v>116</v>
      </c>
      <c r="C54" s="14" t="s">
        <v>117</v>
      </c>
      <c r="D54" s="16"/>
      <c r="E54" s="18">
        <v>1000</v>
      </c>
      <c r="F54" s="10"/>
      <c r="G54" s="20"/>
      <c r="H54" s="22"/>
      <c r="I54" s="23">
        <f t="shared" si="0"/>
        <v>0</v>
      </c>
      <c r="J54" s="23">
        <f t="shared" si="1"/>
        <v>0</v>
      </c>
    </row>
    <row r="55" spans="2:10" ht="17.100000000000001" customHeight="1">
      <c r="B55" s="13" t="s">
        <v>118</v>
      </c>
      <c r="C55" s="14" t="s">
        <v>119</v>
      </c>
      <c r="D55" s="16"/>
      <c r="E55" s="18">
        <v>400</v>
      </c>
      <c r="F55" s="10"/>
      <c r="G55" s="20"/>
      <c r="H55" s="22"/>
      <c r="I55" s="23">
        <f t="shared" si="0"/>
        <v>0</v>
      </c>
      <c r="J55" s="23">
        <f t="shared" si="1"/>
        <v>0</v>
      </c>
    </row>
    <row r="56" spans="2:10" ht="17.100000000000001" customHeight="1">
      <c r="B56" s="13" t="s">
        <v>120</v>
      </c>
      <c r="C56" s="14" t="s">
        <v>121</v>
      </c>
      <c r="D56" s="14" t="s">
        <v>122</v>
      </c>
      <c r="E56" s="18">
        <v>6</v>
      </c>
      <c r="F56" s="10"/>
      <c r="G56" s="20"/>
      <c r="H56" s="22"/>
      <c r="I56" s="23">
        <f t="shared" si="0"/>
        <v>0</v>
      </c>
      <c r="J56" s="23">
        <f t="shared" si="1"/>
        <v>0</v>
      </c>
    </row>
    <row r="57" spans="2:10" ht="17.100000000000001" customHeight="1">
      <c r="B57" s="13" t="s">
        <v>123</v>
      </c>
      <c r="C57" s="14" t="s">
        <v>124</v>
      </c>
      <c r="D57" s="14"/>
      <c r="E57" s="18">
        <v>40</v>
      </c>
      <c r="F57" s="10"/>
      <c r="G57" s="20"/>
      <c r="H57" s="22"/>
      <c r="I57" s="23">
        <f t="shared" si="0"/>
        <v>0</v>
      </c>
      <c r="J57" s="23">
        <f t="shared" si="1"/>
        <v>0</v>
      </c>
    </row>
    <row r="58" spans="2:10" ht="17.100000000000001" customHeight="1">
      <c r="B58" s="13" t="s">
        <v>125</v>
      </c>
      <c r="C58" s="14" t="s">
        <v>124</v>
      </c>
      <c r="D58" s="14"/>
      <c r="E58" s="18">
        <v>8</v>
      </c>
      <c r="F58" s="10"/>
      <c r="G58" s="20"/>
      <c r="H58" s="22"/>
      <c r="I58" s="23">
        <f t="shared" si="0"/>
        <v>0</v>
      </c>
      <c r="J58" s="23">
        <f t="shared" si="1"/>
        <v>0</v>
      </c>
    </row>
    <row r="59" spans="2:10" ht="17.100000000000001" customHeight="1">
      <c r="B59" s="13" t="s">
        <v>126</v>
      </c>
      <c r="C59" s="14" t="s">
        <v>127</v>
      </c>
      <c r="D59" s="14"/>
      <c r="E59" s="18">
        <v>27</v>
      </c>
      <c r="F59" s="10"/>
      <c r="G59" s="20"/>
      <c r="H59" s="22"/>
      <c r="I59" s="23">
        <f t="shared" si="0"/>
        <v>0</v>
      </c>
      <c r="J59" s="23">
        <f t="shared" si="1"/>
        <v>0</v>
      </c>
    </row>
    <row r="60" spans="2:10" ht="17.100000000000001" customHeight="1">
      <c r="B60" s="13" t="s">
        <v>128</v>
      </c>
      <c r="C60" s="14" t="s">
        <v>129</v>
      </c>
      <c r="D60" s="14"/>
      <c r="E60" s="18">
        <v>600</v>
      </c>
      <c r="F60" s="10"/>
      <c r="G60" s="20"/>
      <c r="H60" s="22"/>
      <c r="I60" s="23">
        <f t="shared" si="0"/>
        <v>0</v>
      </c>
      <c r="J60" s="23">
        <f t="shared" si="1"/>
        <v>0</v>
      </c>
    </row>
    <row r="61" spans="2:10" ht="17.100000000000001" customHeight="1">
      <c r="B61" s="13" t="s">
        <v>130</v>
      </c>
      <c r="C61" s="14" t="s">
        <v>131</v>
      </c>
      <c r="D61" s="14"/>
      <c r="E61" s="18">
        <v>600</v>
      </c>
      <c r="F61" s="10"/>
      <c r="G61" s="20"/>
      <c r="H61" s="22"/>
      <c r="I61" s="23">
        <f t="shared" si="0"/>
        <v>0</v>
      </c>
      <c r="J61" s="23">
        <f t="shared" si="1"/>
        <v>0</v>
      </c>
    </row>
    <row r="62" spans="2:10" ht="17.100000000000001" customHeight="1">
      <c r="B62" s="13" t="s">
        <v>132</v>
      </c>
      <c r="C62" s="14" t="s">
        <v>133</v>
      </c>
      <c r="D62" s="14"/>
      <c r="E62" s="18">
        <v>10</v>
      </c>
      <c r="F62" s="10"/>
      <c r="G62" s="20"/>
      <c r="H62" s="22"/>
      <c r="I62" s="23">
        <f t="shared" si="0"/>
        <v>0</v>
      </c>
      <c r="J62" s="23">
        <f t="shared" si="1"/>
        <v>0</v>
      </c>
    </row>
    <row r="63" spans="2:10" ht="17.100000000000001" customHeight="1">
      <c r="B63" s="13" t="s">
        <v>134</v>
      </c>
      <c r="C63" s="14" t="s">
        <v>135</v>
      </c>
      <c r="D63" s="14" t="s">
        <v>43</v>
      </c>
      <c r="E63" s="18">
        <v>30</v>
      </c>
      <c r="F63" s="10"/>
      <c r="G63" s="20"/>
      <c r="H63" s="22"/>
      <c r="I63" s="23">
        <f t="shared" si="0"/>
        <v>0</v>
      </c>
      <c r="J63" s="23">
        <f t="shared" si="1"/>
        <v>0</v>
      </c>
    </row>
    <row r="64" spans="2:10" ht="17.100000000000001" customHeight="1">
      <c r="B64" s="13" t="s">
        <v>136</v>
      </c>
      <c r="C64" s="14" t="s">
        <v>137</v>
      </c>
      <c r="D64" s="14"/>
      <c r="E64" s="18">
        <v>4</v>
      </c>
      <c r="F64" s="10"/>
      <c r="G64" s="20"/>
      <c r="H64" s="22"/>
      <c r="I64" s="23">
        <f t="shared" si="0"/>
        <v>0</v>
      </c>
      <c r="J64" s="23">
        <f t="shared" si="1"/>
        <v>0</v>
      </c>
    </row>
    <row r="65" spans="2:10" ht="17.100000000000001" customHeight="1">
      <c r="B65" s="13" t="s">
        <v>138</v>
      </c>
      <c r="C65" s="14" t="s">
        <v>139</v>
      </c>
      <c r="D65" s="14"/>
      <c r="E65" s="18">
        <v>4</v>
      </c>
      <c r="F65" s="10"/>
      <c r="G65" s="20"/>
      <c r="H65" s="22"/>
      <c r="I65" s="23">
        <f t="shared" si="0"/>
        <v>0</v>
      </c>
      <c r="J65" s="23">
        <f t="shared" si="1"/>
        <v>0</v>
      </c>
    </row>
    <row r="66" spans="2:10" ht="17.100000000000001" customHeight="1">
      <c r="B66" s="13" t="s">
        <v>140</v>
      </c>
      <c r="C66" s="14" t="s">
        <v>141</v>
      </c>
      <c r="D66" s="14"/>
      <c r="E66" s="18">
        <v>100</v>
      </c>
      <c r="F66" s="10"/>
      <c r="G66" s="20"/>
      <c r="H66" s="22"/>
      <c r="I66" s="23">
        <f t="shared" si="0"/>
        <v>0</v>
      </c>
      <c r="J66" s="23">
        <f t="shared" si="1"/>
        <v>0</v>
      </c>
    </row>
    <row r="67" spans="2:10" ht="17.100000000000001" customHeight="1">
      <c r="B67" s="13" t="s">
        <v>142</v>
      </c>
      <c r="C67" s="14" t="s">
        <v>143</v>
      </c>
      <c r="D67" s="14"/>
      <c r="E67" s="18">
        <v>100</v>
      </c>
      <c r="F67" s="10"/>
      <c r="G67" s="20"/>
      <c r="H67" s="22"/>
      <c r="I67" s="23">
        <f t="shared" si="0"/>
        <v>0</v>
      </c>
      <c r="J67" s="23">
        <f t="shared" si="1"/>
        <v>0</v>
      </c>
    </row>
    <row r="68" spans="2:10" ht="17.100000000000001" customHeight="1">
      <c r="B68" s="13" t="s">
        <v>144</v>
      </c>
      <c r="C68" s="14" t="s">
        <v>145</v>
      </c>
      <c r="D68" s="14"/>
      <c r="E68" s="18">
        <v>1</v>
      </c>
      <c r="F68" s="10"/>
      <c r="G68" s="20"/>
      <c r="H68" s="22"/>
      <c r="I68" s="23">
        <f t="shared" si="0"/>
        <v>0</v>
      </c>
      <c r="J68" s="23">
        <f t="shared" si="1"/>
        <v>0</v>
      </c>
    </row>
    <row r="69" spans="2:10" ht="17.100000000000001" customHeight="1">
      <c r="B69" s="13" t="s">
        <v>146</v>
      </c>
      <c r="C69" s="14" t="s">
        <v>147</v>
      </c>
      <c r="D69" s="14" t="s">
        <v>122</v>
      </c>
      <c r="E69" s="18">
        <v>10</v>
      </c>
      <c r="F69" s="10"/>
      <c r="G69" s="20"/>
      <c r="H69" s="22"/>
      <c r="I69" s="23">
        <f t="shared" si="0"/>
        <v>0</v>
      </c>
      <c r="J69" s="23">
        <f t="shared" si="1"/>
        <v>0</v>
      </c>
    </row>
    <row r="70" spans="2:10" ht="17.100000000000001" customHeight="1">
      <c r="B70" s="13" t="s">
        <v>148</v>
      </c>
      <c r="C70" s="14" t="s">
        <v>149</v>
      </c>
      <c r="D70" s="14"/>
      <c r="E70" s="18">
        <v>155</v>
      </c>
      <c r="F70" s="10"/>
      <c r="G70" s="20"/>
      <c r="H70" s="22"/>
      <c r="I70" s="23">
        <f t="shared" si="0"/>
        <v>0</v>
      </c>
      <c r="J70" s="23">
        <f t="shared" si="1"/>
        <v>0</v>
      </c>
    </row>
    <row r="71" spans="2:10" ht="17.100000000000001" customHeight="1">
      <c r="B71" s="13" t="s">
        <v>150</v>
      </c>
      <c r="C71" s="14" t="s">
        <v>151</v>
      </c>
      <c r="D71" s="14"/>
      <c r="E71" s="18">
        <v>1352</v>
      </c>
      <c r="F71" s="10"/>
      <c r="G71" s="20"/>
      <c r="H71" s="22"/>
      <c r="I71" s="23">
        <f t="shared" si="0"/>
        <v>0</v>
      </c>
      <c r="J71" s="23">
        <f t="shared" si="1"/>
        <v>0</v>
      </c>
    </row>
    <row r="72" spans="2:10" ht="17.100000000000001" customHeight="1">
      <c r="B72" s="13" t="s">
        <v>152</v>
      </c>
      <c r="C72" s="14" t="s">
        <v>153</v>
      </c>
      <c r="D72" s="14"/>
      <c r="E72" s="18">
        <v>6656</v>
      </c>
      <c r="F72" s="10"/>
      <c r="G72" s="20"/>
      <c r="H72" s="22"/>
      <c r="I72" s="23">
        <f t="shared" ref="I72:I109" si="2">G72*(1-H72)</f>
        <v>0</v>
      </c>
      <c r="J72" s="23">
        <f t="shared" ref="J72:J109" si="3">I72*E72</f>
        <v>0</v>
      </c>
    </row>
    <row r="73" spans="2:10" ht="17.100000000000001" customHeight="1">
      <c r="B73" s="13" t="s">
        <v>154</v>
      </c>
      <c r="C73" s="14" t="s">
        <v>155</v>
      </c>
      <c r="D73" s="14" t="s">
        <v>156</v>
      </c>
      <c r="E73" s="18">
        <v>4</v>
      </c>
      <c r="F73" s="10"/>
      <c r="G73" s="20"/>
      <c r="H73" s="22"/>
      <c r="I73" s="23">
        <f t="shared" si="2"/>
        <v>0</v>
      </c>
      <c r="J73" s="23">
        <f t="shared" si="3"/>
        <v>0</v>
      </c>
    </row>
    <row r="74" spans="2:10" ht="17.100000000000001" customHeight="1">
      <c r="B74" s="13" t="s">
        <v>157</v>
      </c>
      <c r="C74" s="14" t="s">
        <v>158</v>
      </c>
      <c r="D74" s="14"/>
      <c r="E74" s="18">
        <v>10</v>
      </c>
      <c r="F74" s="10"/>
      <c r="G74" s="20"/>
      <c r="H74" s="22"/>
      <c r="I74" s="23">
        <f t="shared" si="2"/>
        <v>0</v>
      </c>
      <c r="J74" s="23">
        <f t="shared" si="3"/>
        <v>0</v>
      </c>
    </row>
    <row r="75" spans="2:10" ht="17.100000000000001" customHeight="1">
      <c r="B75" s="13" t="s">
        <v>159</v>
      </c>
      <c r="C75" s="14" t="s">
        <v>160</v>
      </c>
      <c r="D75" s="14"/>
      <c r="E75" s="18">
        <v>7</v>
      </c>
      <c r="F75" s="10"/>
      <c r="G75" s="20"/>
      <c r="H75" s="22"/>
      <c r="I75" s="23">
        <f t="shared" si="2"/>
        <v>0</v>
      </c>
      <c r="J75" s="23">
        <f t="shared" si="3"/>
        <v>0</v>
      </c>
    </row>
    <row r="76" spans="2:10" ht="17.100000000000001" customHeight="1">
      <c r="B76" s="13" t="s">
        <v>161</v>
      </c>
      <c r="C76" s="14" t="s">
        <v>162</v>
      </c>
      <c r="D76" s="14" t="s">
        <v>163</v>
      </c>
      <c r="E76" s="18">
        <v>5</v>
      </c>
      <c r="F76" s="10"/>
      <c r="G76" s="20"/>
      <c r="H76" s="22"/>
      <c r="I76" s="23">
        <f t="shared" si="2"/>
        <v>0</v>
      </c>
      <c r="J76" s="23">
        <f t="shared" si="3"/>
        <v>0</v>
      </c>
    </row>
    <row r="77" spans="2:10" ht="17.100000000000001" customHeight="1">
      <c r="B77" s="13" t="s">
        <v>164</v>
      </c>
      <c r="C77" s="14" t="s">
        <v>165</v>
      </c>
      <c r="D77" s="14" t="s">
        <v>166</v>
      </c>
      <c r="E77" s="18">
        <v>15</v>
      </c>
      <c r="F77" s="10"/>
      <c r="G77" s="20"/>
      <c r="H77" s="22"/>
      <c r="I77" s="23">
        <f t="shared" si="2"/>
        <v>0</v>
      </c>
      <c r="J77" s="23">
        <f t="shared" si="3"/>
        <v>0</v>
      </c>
    </row>
    <row r="78" spans="2:10" ht="17.100000000000001" customHeight="1">
      <c r="B78" s="13" t="s">
        <v>167</v>
      </c>
      <c r="C78" s="14" t="s">
        <v>168</v>
      </c>
      <c r="D78" s="16"/>
      <c r="E78" s="18">
        <v>40</v>
      </c>
      <c r="F78" s="10"/>
      <c r="G78" s="20"/>
      <c r="H78" s="22"/>
      <c r="I78" s="23">
        <f t="shared" si="2"/>
        <v>0</v>
      </c>
      <c r="J78" s="23">
        <f t="shared" si="3"/>
        <v>0</v>
      </c>
    </row>
    <row r="79" spans="2:10" ht="17.100000000000001" customHeight="1">
      <c r="B79" s="13" t="s">
        <v>169</v>
      </c>
      <c r="C79" s="14" t="s">
        <v>170</v>
      </c>
      <c r="D79" s="16"/>
      <c r="E79" s="18">
        <v>3800</v>
      </c>
      <c r="F79" s="10"/>
      <c r="G79" s="20"/>
      <c r="H79" s="22"/>
      <c r="I79" s="23">
        <f t="shared" si="2"/>
        <v>0</v>
      </c>
      <c r="J79" s="23">
        <f t="shared" si="3"/>
        <v>0</v>
      </c>
    </row>
    <row r="80" spans="2:10" ht="17.100000000000001" customHeight="1">
      <c r="B80" s="13" t="s">
        <v>171</v>
      </c>
      <c r="C80" s="14" t="s">
        <v>172</v>
      </c>
      <c r="D80" s="16"/>
      <c r="E80" s="18">
        <v>5400</v>
      </c>
      <c r="F80" s="10"/>
      <c r="G80" s="20"/>
      <c r="H80" s="22"/>
      <c r="I80" s="23">
        <f t="shared" si="2"/>
        <v>0</v>
      </c>
      <c r="J80" s="23">
        <f t="shared" si="3"/>
        <v>0</v>
      </c>
    </row>
    <row r="81" spans="2:10" ht="17.100000000000001" customHeight="1">
      <c r="B81" s="13" t="s">
        <v>173</v>
      </c>
      <c r="C81" s="14" t="s">
        <v>174</v>
      </c>
      <c r="D81" s="16"/>
      <c r="E81" s="18">
        <v>4</v>
      </c>
      <c r="F81" s="10"/>
      <c r="G81" s="20"/>
      <c r="H81" s="22"/>
      <c r="I81" s="23">
        <f t="shared" si="2"/>
        <v>0</v>
      </c>
      <c r="J81" s="23">
        <f t="shared" si="3"/>
        <v>0</v>
      </c>
    </row>
    <row r="82" spans="2:10" ht="17.100000000000001" customHeight="1">
      <c r="B82" s="13" t="s">
        <v>175</v>
      </c>
      <c r="C82" s="14" t="s">
        <v>176</v>
      </c>
      <c r="D82" s="16"/>
      <c r="E82" s="18">
        <v>40</v>
      </c>
      <c r="F82" s="10"/>
      <c r="G82" s="20"/>
      <c r="H82" s="22"/>
      <c r="I82" s="23">
        <f t="shared" si="2"/>
        <v>0</v>
      </c>
      <c r="J82" s="23">
        <f t="shared" si="3"/>
        <v>0</v>
      </c>
    </row>
    <row r="83" spans="2:10" ht="17.100000000000001" customHeight="1">
      <c r="B83" s="13" t="s">
        <v>177</v>
      </c>
      <c r="C83" s="14" t="s">
        <v>176</v>
      </c>
      <c r="D83" s="16"/>
      <c r="E83" s="18">
        <v>3</v>
      </c>
      <c r="F83" s="10"/>
      <c r="G83" s="20"/>
      <c r="H83" s="22"/>
      <c r="I83" s="23">
        <f t="shared" si="2"/>
        <v>0</v>
      </c>
      <c r="J83" s="23">
        <f t="shared" si="3"/>
        <v>0</v>
      </c>
    </row>
    <row r="84" spans="2:10" ht="17.100000000000001" customHeight="1">
      <c r="B84" s="13" t="s">
        <v>178</v>
      </c>
      <c r="C84" s="14" t="s">
        <v>179</v>
      </c>
      <c r="D84" s="16"/>
      <c r="E84" s="18">
        <v>90</v>
      </c>
      <c r="F84" s="10"/>
      <c r="G84" s="20"/>
      <c r="H84" s="22"/>
      <c r="I84" s="23">
        <f t="shared" si="2"/>
        <v>0</v>
      </c>
      <c r="J84" s="23">
        <f t="shared" si="3"/>
        <v>0</v>
      </c>
    </row>
    <row r="85" spans="2:10" ht="17.100000000000001" customHeight="1">
      <c r="B85" s="13" t="s">
        <v>180</v>
      </c>
      <c r="C85" s="14" t="s">
        <v>181</v>
      </c>
      <c r="D85" s="14" t="s">
        <v>182</v>
      </c>
      <c r="E85" s="18">
        <v>2</v>
      </c>
      <c r="F85" s="10"/>
      <c r="G85" s="20"/>
      <c r="H85" s="22"/>
      <c r="I85" s="23">
        <f t="shared" si="2"/>
        <v>0</v>
      </c>
      <c r="J85" s="23">
        <f t="shared" si="3"/>
        <v>0</v>
      </c>
    </row>
    <row r="86" spans="2:10" ht="17.100000000000001" customHeight="1">
      <c r="B86" s="13" t="s">
        <v>183</v>
      </c>
      <c r="C86" s="14" t="s">
        <v>184</v>
      </c>
      <c r="D86" s="14" t="s">
        <v>166</v>
      </c>
      <c r="E86" s="18">
        <v>20</v>
      </c>
      <c r="F86" s="10"/>
      <c r="G86" s="20"/>
      <c r="H86" s="22"/>
      <c r="I86" s="23">
        <f t="shared" si="2"/>
        <v>0</v>
      </c>
      <c r="J86" s="23">
        <f t="shared" si="3"/>
        <v>0</v>
      </c>
    </row>
    <row r="87" spans="2:10" ht="17.100000000000001" customHeight="1">
      <c r="B87" s="13" t="s">
        <v>185</v>
      </c>
      <c r="C87" s="14" t="s">
        <v>186</v>
      </c>
      <c r="D87" s="14"/>
      <c r="E87" s="18">
        <v>100</v>
      </c>
      <c r="F87" s="10"/>
      <c r="G87" s="20"/>
      <c r="H87" s="22"/>
      <c r="I87" s="23">
        <f t="shared" si="2"/>
        <v>0</v>
      </c>
      <c r="J87" s="23">
        <f t="shared" si="3"/>
        <v>0</v>
      </c>
    </row>
    <row r="88" spans="2:10" ht="17.100000000000001" customHeight="1">
      <c r="B88" s="13" t="s">
        <v>187</v>
      </c>
      <c r="C88" s="14" t="s">
        <v>188</v>
      </c>
      <c r="D88" s="14"/>
      <c r="E88" s="18">
        <v>300</v>
      </c>
      <c r="F88" s="10"/>
      <c r="G88" s="20"/>
      <c r="H88" s="22"/>
      <c r="I88" s="23">
        <f t="shared" si="2"/>
        <v>0</v>
      </c>
      <c r="J88" s="23">
        <f t="shared" si="3"/>
        <v>0</v>
      </c>
    </row>
    <row r="89" spans="2:10" ht="17.100000000000001" customHeight="1">
      <c r="B89" s="13" t="s">
        <v>189</v>
      </c>
      <c r="C89" s="14" t="s">
        <v>190</v>
      </c>
      <c r="D89" s="14" t="s">
        <v>94</v>
      </c>
      <c r="E89" s="18">
        <v>40</v>
      </c>
      <c r="F89" s="10"/>
      <c r="G89" s="20"/>
      <c r="H89" s="22"/>
      <c r="I89" s="23">
        <f t="shared" si="2"/>
        <v>0</v>
      </c>
      <c r="J89" s="23">
        <f t="shared" si="3"/>
        <v>0</v>
      </c>
    </row>
    <row r="90" spans="2:10" ht="17.100000000000001" customHeight="1">
      <c r="B90" s="13" t="s">
        <v>191</v>
      </c>
      <c r="C90" s="14" t="s">
        <v>192</v>
      </c>
      <c r="D90" s="14" t="s">
        <v>94</v>
      </c>
      <c r="E90" s="18">
        <v>10</v>
      </c>
      <c r="F90" s="10"/>
      <c r="G90" s="20"/>
      <c r="H90" s="22"/>
      <c r="I90" s="23">
        <f t="shared" si="2"/>
        <v>0</v>
      </c>
      <c r="J90" s="23">
        <f t="shared" si="3"/>
        <v>0</v>
      </c>
    </row>
    <row r="91" spans="2:10" ht="17.100000000000001" customHeight="1">
      <c r="B91" s="13" t="s">
        <v>193</v>
      </c>
      <c r="C91" s="14" t="s">
        <v>194</v>
      </c>
      <c r="D91" s="14" t="s">
        <v>43</v>
      </c>
      <c r="E91" s="18">
        <v>40</v>
      </c>
      <c r="F91" s="10"/>
      <c r="G91" s="20"/>
      <c r="H91" s="22"/>
      <c r="I91" s="23">
        <f t="shared" si="2"/>
        <v>0</v>
      </c>
      <c r="J91" s="23">
        <f t="shared" si="3"/>
        <v>0</v>
      </c>
    </row>
    <row r="92" spans="2:10" ht="17.100000000000001" customHeight="1">
      <c r="B92" s="13" t="s">
        <v>195</v>
      </c>
      <c r="C92" s="14" t="s">
        <v>196</v>
      </c>
      <c r="D92" s="14" t="s">
        <v>43</v>
      </c>
      <c r="E92" s="18">
        <v>32</v>
      </c>
      <c r="F92" s="10"/>
      <c r="G92" s="20"/>
      <c r="H92" s="22"/>
      <c r="I92" s="23">
        <f t="shared" si="2"/>
        <v>0</v>
      </c>
      <c r="J92" s="23">
        <f t="shared" si="3"/>
        <v>0</v>
      </c>
    </row>
    <row r="93" spans="2:10" ht="17.100000000000001" customHeight="1">
      <c r="B93" s="13" t="s">
        <v>197</v>
      </c>
      <c r="C93" s="14" t="s">
        <v>198</v>
      </c>
      <c r="D93" s="14" t="s">
        <v>43</v>
      </c>
      <c r="E93" s="18">
        <v>30</v>
      </c>
      <c r="F93" s="10"/>
      <c r="G93" s="20"/>
      <c r="H93" s="22"/>
      <c r="I93" s="23">
        <f t="shared" si="2"/>
        <v>0</v>
      </c>
      <c r="J93" s="23">
        <f t="shared" si="3"/>
        <v>0</v>
      </c>
    </row>
    <row r="94" spans="2:10" ht="17.100000000000001" customHeight="1">
      <c r="B94" s="13" t="s">
        <v>199</v>
      </c>
      <c r="C94" s="14" t="s">
        <v>200</v>
      </c>
      <c r="D94" s="14" t="s">
        <v>43</v>
      </c>
      <c r="E94" s="18">
        <v>49</v>
      </c>
      <c r="F94" s="10"/>
      <c r="G94" s="20"/>
      <c r="H94" s="22"/>
      <c r="I94" s="23">
        <f t="shared" si="2"/>
        <v>0</v>
      </c>
      <c r="J94" s="23">
        <f t="shared" si="3"/>
        <v>0</v>
      </c>
    </row>
    <row r="95" spans="2:10" ht="17.100000000000001" customHeight="1">
      <c r="B95" s="13" t="s">
        <v>201</v>
      </c>
      <c r="C95" s="14" t="s">
        <v>202</v>
      </c>
      <c r="D95" s="14" t="s">
        <v>43</v>
      </c>
      <c r="E95" s="18">
        <v>14</v>
      </c>
      <c r="F95" s="10"/>
      <c r="G95" s="20"/>
      <c r="H95" s="22"/>
      <c r="I95" s="23">
        <f t="shared" si="2"/>
        <v>0</v>
      </c>
      <c r="J95" s="23">
        <f t="shared" si="3"/>
        <v>0</v>
      </c>
    </row>
    <row r="96" spans="2:10" ht="17.100000000000001" customHeight="1">
      <c r="B96" s="13" t="s">
        <v>203</v>
      </c>
      <c r="C96" s="14" t="s">
        <v>204</v>
      </c>
      <c r="D96" s="14" t="s">
        <v>43</v>
      </c>
      <c r="E96" s="18">
        <v>185</v>
      </c>
      <c r="F96" s="10"/>
      <c r="G96" s="20"/>
      <c r="H96" s="22"/>
      <c r="I96" s="23">
        <f t="shared" si="2"/>
        <v>0</v>
      </c>
      <c r="J96" s="23">
        <f t="shared" si="3"/>
        <v>0</v>
      </c>
    </row>
    <row r="97" spans="2:10" ht="17.100000000000001" customHeight="1">
      <c r="B97" s="13" t="s">
        <v>205</v>
      </c>
      <c r="C97" s="14" t="s">
        <v>206</v>
      </c>
      <c r="D97" s="14" t="s">
        <v>43</v>
      </c>
      <c r="E97" s="18">
        <v>54</v>
      </c>
      <c r="F97" s="10"/>
      <c r="G97" s="20"/>
      <c r="H97" s="22"/>
      <c r="I97" s="23">
        <f t="shared" si="2"/>
        <v>0</v>
      </c>
      <c r="J97" s="23">
        <f t="shared" si="3"/>
        <v>0</v>
      </c>
    </row>
    <row r="98" spans="2:10" ht="17.100000000000001" customHeight="1">
      <c r="B98" s="13" t="s">
        <v>207</v>
      </c>
      <c r="C98" s="14" t="s">
        <v>208</v>
      </c>
      <c r="D98" s="14" t="s">
        <v>43</v>
      </c>
      <c r="E98" s="18">
        <v>47</v>
      </c>
      <c r="F98" s="10"/>
      <c r="G98" s="20"/>
      <c r="H98" s="22"/>
      <c r="I98" s="23">
        <f t="shared" si="2"/>
        <v>0</v>
      </c>
      <c r="J98" s="23">
        <f t="shared" si="3"/>
        <v>0</v>
      </c>
    </row>
    <row r="99" spans="2:10" ht="17.100000000000001" customHeight="1">
      <c r="B99" s="13" t="s">
        <v>209</v>
      </c>
      <c r="C99" s="14" t="s">
        <v>210</v>
      </c>
      <c r="D99" s="14" t="s">
        <v>94</v>
      </c>
      <c r="E99" s="18">
        <v>25</v>
      </c>
      <c r="F99" s="10"/>
      <c r="G99" s="20"/>
      <c r="H99" s="22"/>
      <c r="I99" s="23">
        <f t="shared" si="2"/>
        <v>0</v>
      </c>
      <c r="J99" s="23">
        <f t="shared" si="3"/>
        <v>0</v>
      </c>
    </row>
    <row r="100" spans="2:10" ht="17.100000000000001" customHeight="1">
      <c r="B100" s="13" t="s">
        <v>211</v>
      </c>
      <c r="C100" s="14" t="s">
        <v>212</v>
      </c>
      <c r="D100" s="14" t="s">
        <v>43</v>
      </c>
      <c r="E100" s="18">
        <v>28</v>
      </c>
      <c r="F100" s="10"/>
      <c r="G100" s="20"/>
      <c r="H100" s="22"/>
      <c r="I100" s="23">
        <f t="shared" si="2"/>
        <v>0</v>
      </c>
      <c r="J100" s="23">
        <f t="shared" si="3"/>
        <v>0</v>
      </c>
    </row>
    <row r="101" spans="2:10" ht="17.100000000000001" customHeight="1">
      <c r="B101" s="13" t="s">
        <v>213</v>
      </c>
      <c r="C101" s="14" t="s">
        <v>214</v>
      </c>
      <c r="D101" s="14" t="s">
        <v>94</v>
      </c>
      <c r="E101" s="18">
        <v>70</v>
      </c>
      <c r="F101" s="10"/>
      <c r="G101" s="20"/>
      <c r="H101" s="22"/>
      <c r="I101" s="23">
        <f t="shared" si="2"/>
        <v>0</v>
      </c>
      <c r="J101" s="23">
        <f t="shared" si="3"/>
        <v>0</v>
      </c>
    </row>
    <row r="102" spans="2:10" ht="17.100000000000001" customHeight="1">
      <c r="B102" s="13" t="s">
        <v>215</v>
      </c>
      <c r="C102" s="14" t="s">
        <v>216</v>
      </c>
      <c r="D102" s="14" t="s">
        <v>94</v>
      </c>
      <c r="E102" s="18">
        <v>90</v>
      </c>
      <c r="F102" s="10"/>
      <c r="G102" s="20"/>
      <c r="H102" s="22"/>
      <c r="I102" s="23">
        <f t="shared" si="2"/>
        <v>0</v>
      </c>
      <c r="J102" s="23">
        <f t="shared" si="3"/>
        <v>0</v>
      </c>
    </row>
    <row r="103" spans="2:10" ht="17.100000000000001" customHeight="1">
      <c r="B103" s="13" t="s">
        <v>217</v>
      </c>
      <c r="C103" s="14" t="s">
        <v>218</v>
      </c>
      <c r="D103" s="14" t="s">
        <v>94</v>
      </c>
      <c r="E103" s="18">
        <v>40</v>
      </c>
      <c r="F103" s="10"/>
      <c r="G103" s="20"/>
      <c r="H103" s="22"/>
      <c r="I103" s="23">
        <f t="shared" si="2"/>
        <v>0</v>
      </c>
      <c r="J103" s="23">
        <f t="shared" si="3"/>
        <v>0</v>
      </c>
    </row>
    <row r="104" spans="2:10" ht="17.100000000000001" customHeight="1">
      <c r="B104" s="13" t="s">
        <v>219</v>
      </c>
      <c r="C104" s="14" t="s">
        <v>220</v>
      </c>
      <c r="D104" s="14"/>
      <c r="E104" s="18">
        <v>60</v>
      </c>
      <c r="F104" s="10"/>
      <c r="G104" s="20"/>
      <c r="H104" s="22"/>
      <c r="I104" s="23">
        <f t="shared" si="2"/>
        <v>0</v>
      </c>
      <c r="J104" s="23">
        <f t="shared" si="3"/>
        <v>0</v>
      </c>
    </row>
    <row r="105" spans="2:10" ht="17.100000000000001" customHeight="1">
      <c r="B105" s="13" t="s">
        <v>221</v>
      </c>
      <c r="C105" s="14" t="s">
        <v>220</v>
      </c>
      <c r="D105" s="14"/>
      <c r="E105" s="18">
        <v>16</v>
      </c>
      <c r="F105" s="10"/>
      <c r="G105" s="20"/>
      <c r="H105" s="22"/>
      <c r="I105" s="23">
        <f t="shared" si="2"/>
        <v>0</v>
      </c>
      <c r="J105" s="23">
        <f t="shared" si="3"/>
        <v>0</v>
      </c>
    </row>
    <row r="106" spans="2:10" ht="17.100000000000001" customHeight="1">
      <c r="B106" s="13" t="s">
        <v>222</v>
      </c>
      <c r="C106" s="14" t="s">
        <v>223</v>
      </c>
      <c r="D106" s="14"/>
      <c r="E106" s="18">
        <v>4</v>
      </c>
      <c r="F106" s="10"/>
      <c r="G106" s="20"/>
      <c r="H106" s="22"/>
      <c r="I106" s="23">
        <f t="shared" si="2"/>
        <v>0</v>
      </c>
      <c r="J106" s="23">
        <f t="shared" si="3"/>
        <v>0</v>
      </c>
    </row>
    <row r="107" spans="2:10" ht="17.100000000000001" customHeight="1">
      <c r="B107" s="13" t="s">
        <v>224</v>
      </c>
      <c r="C107" s="14" t="s">
        <v>225</v>
      </c>
      <c r="D107" s="14" t="s">
        <v>94</v>
      </c>
      <c r="E107" s="18">
        <v>38</v>
      </c>
      <c r="F107" s="10"/>
      <c r="G107" s="20"/>
      <c r="H107" s="22"/>
      <c r="I107" s="23">
        <f t="shared" si="2"/>
        <v>0</v>
      </c>
      <c r="J107" s="23">
        <f t="shared" si="3"/>
        <v>0</v>
      </c>
    </row>
    <row r="108" spans="2:10" ht="17.100000000000001" customHeight="1">
      <c r="B108" s="13" t="s">
        <v>226</v>
      </c>
      <c r="C108" s="14" t="s">
        <v>227</v>
      </c>
      <c r="D108" s="14" t="s">
        <v>94</v>
      </c>
      <c r="E108" s="18">
        <v>210</v>
      </c>
      <c r="F108" s="10"/>
      <c r="G108" s="20"/>
      <c r="H108" s="22"/>
      <c r="I108" s="23">
        <f t="shared" si="2"/>
        <v>0</v>
      </c>
      <c r="J108" s="23">
        <f t="shared" si="3"/>
        <v>0</v>
      </c>
    </row>
    <row r="109" spans="2:10" ht="17.100000000000001" customHeight="1">
      <c r="B109" s="13" t="s">
        <v>228</v>
      </c>
      <c r="C109" s="14" t="s">
        <v>229</v>
      </c>
      <c r="D109" s="14"/>
      <c r="E109" s="18">
        <v>3</v>
      </c>
      <c r="F109" s="10"/>
      <c r="G109" s="20"/>
      <c r="H109" s="22"/>
      <c r="I109" s="23">
        <f t="shared" si="2"/>
        <v>0</v>
      </c>
      <c r="J109" s="23">
        <f t="shared" si="3"/>
        <v>0</v>
      </c>
    </row>
    <row r="110" spans="2:10" ht="17.100000000000001" customHeight="1">
      <c r="B110" s="27" t="s">
        <v>231</v>
      </c>
      <c r="C110" s="27"/>
      <c r="D110" s="27"/>
      <c r="E110" s="27"/>
      <c r="F110" s="27"/>
      <c r="G110" s="27"/>
      <c r="H110" s="27"/>
      <c r="I110" s="27"/>
      <c r="J110" s="28">
        <f>SUM(J7:J109)</f>
        <v>0</v>
      </c>
    </row>
    <row r="112" spans="2:10" ht="17.100000000000001" customHeight="1">
      <c r="B112" s="26" t="s">
        <v>0</v>
      </c>
      <c r="C112" s="26"/>
      <c r="D112" s="26"/>
    </row>
    <row r="113" spans="2:4" ht="17.100000000000001" customHeight="1">
      <c r="B113" s="6" t="s">
        <v>1</v>
      </c>
      <c r="C113" s="25"/>
      <c r="D113" s="25"/>
    </row>
    <row r="114" spans="2:4" ht="17.100000000000001" customHeight="1">
      <c r="B114" s="6" t="s">
        <v>2</v>
      </c>
      <c r="C114" s="25"/>
      <c r="D114" s="25"/>
    </row>
    <row r="115" spans="2:4" ht="17.100000000000001" customHeight="1">
      <c r="B115" s="6" t="s">
        <v>3</v>
      </c>
      <c r="C115" s="25"/>
      <c r="D115" s="25"/>
    </row>
    <row r="116" spans="2:4" ht="17.100000000000001" customHeight="1">
      <c r="B116" s="24" t="s">
        <v>4</v>
      </c>
      <c r="C116" s="25"/>
      <c r="D116" s="25"/>
    </row>
    <row r="117" spans="2:4" ht="61.5" customHeight="1">
      <c r="B117" s="24"/>
      <c r="C117" s="25"/>
      <c r="D117" s="25"/>
    </row>
  </sheetData>
  <mergeCells count="7">
    <mergeCell ref="B112:D112"/>
    <mergeCell ref="B110:I110"/>
    <mergeCell ref="B116:B117"/>
    <mergeCell ref="C113:D113"/>
    <mergeCell ref="C114:D114"/>
    <mergeCell ref="C115:D115"/>
    <mergeCell ref="C116:D117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65FF71FC6BF418E9DB9372FF66E39" ma:contentTypeVersion="21" ma:contentTypeDescription="Een nieuw document maken." ma:contentTypeScope="" ma:versionID="9f73a2d532e3d9315c224519c40c9c5f">
  <xsd:schema xmlns:xsd="http://www.w3.org/2001/XMLSchema" xmlns:xs="http://www.w3.org/2001/XMLSchema" xmlns:p="http://schemas.microsoft.com/office/2006/metadata/properties" xmlns:ns2="22fb9c3e-8640-4dbb-ba6b-7f2105e44f5b" xmlns:ns3="f9d0211d-b12c-4903-b6e8-ebc986bd824e" targetNamespace="http://schemas.microsoft.com/office/2006/metadata/properties" ma:root="true" ma:fieldsID="930dfb45de52c20560d22faadb968a05" ns2:_="" ns3:_="">
    <xsd:import namespace="22fb9c3e-8640-4dbb-ba6b-7f2105e44f5b"/>
    <xsd:import namespace="f9d0211d-b12c-4903-b6e8-ebc986bd8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b9c3e-8640-4dbb-ba6b-7f2105e44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26ff767-adaa-4201-a4eb-e1f8fdc4e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0211d-b12c-4903-b6e8-ebc986bd8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388064-e4a1-40d0-be62-d1783c1542a4}" ma:internalName="TaxCatchAll" ma:showField="CatchAllData" ma:web="f9d0211d-b12c-4903-b6e8-ebc986bd8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d0211d-b12c-4903-b6e8-ebc986bd824e" xsi:nil="true"/>
    <lcf76f155ced4ddcb4097134ff3c332f xmlns="22fb9c3e-8640-4dbb-ba6b-7f2105e44f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80C406-5C01-4C3D-AE0C-93DB9BD93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b9c3e-8640-4dbb-ba6b-7f2105e44f5b"/>
    <ds:schemaRef ds:uri="f9d0211d-b12c-4903-b6e8-ebc986bd8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1FA69C-B8E0-4410-823D-EF0148357717}">
  <ds:schemaRefs>
    <ds:schemaRef ds:uri="http://schemas.microsoft.com/office/infopath/2007/PartnerControls"/>
    <ds:schemaRef ds:uri="22fb9c3e-8640-4dbb-ba6b-7f2105e44f5b"/>
    <ds:schemaRef ds:uri="http://www.w3.org/XML/1998/namespace"/>
    <ds:schemaRef ds:uri="http://purl.org/dc/terms/"/>
    <ds:schemaRef ds:uri="http://schemas.openxmlformats.org/package/2006/metadata/core-properties"/>
    <ds:schemaRef ds:uri="f9d0211d-b12c-4903-b6e8-ebc986bd824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Marije van Hulzen</cp:lastModifiedBy>
  <cp:revision/>
  <dcterms:created xsi:type="dcterms:W3CDTF">2020-03-18T12:14:38Z</dcterms:created>
  <dcterms:modified xsi:type="dcterms:W3CDTF">2026-07-10T10:07:47Z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0x01010000765FF71FC6BF418E9DB9372FF66E39</vt:lpwstr>
  </property>
  <property fmtid="{D5CDD505-2E9C-101B-9397-08002B2CF9AE}" pid="3" name="MediaServiceImageTags">
    <vt:lpwstr/>
  </property>
</Properties>
</file>