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753" documentId="13_ncr:1_{4A26046C-6D79-4C4E-9D2B-1E8BDD6F27C5}" xr6:coauthVersionLast="47" xr6:coauthVersionMax="47" xr10:uidLastSave="{031B3BD3-EB9E-496F-B15E-3D8F07A9DDA7}"/>
  <bookViews>
    <workbookView xWindow="-120" yWindow="-120" windowWidth="29040" windowHeight="1752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G40" i="1"/>
  <c r="E39" i="1"/>
  <c r="E37" i="1"/>
  <c r="G37" i="1" s="1"/>
  <c r="G38" i="1"/>
  <c r="G14" i="1"/>
  <c r="G13" i="1"/>
  <c r="E12" i="1"/>
  <c r="G12" i="1" s="1"/>
  <c r="G62" i="1"/>
  <c r="E38" i="1"/>
  <c r="E42" i="1"/>
  <c r="E41" i="1"/>
  <c r="E40" i="1"/>
  <c r="E35" i="1"/>
  <c r="E34" i="1"/>
  <c r="E24" i="1"/>
  <c r="E23" i="1"/>
  <c r="E22" i="1"/>
  <c r="E20" i="1"/>
  <c r="E19" i="1"/>
  <c r="E18" i="1"/>
  <c r="E17" i="1"/>
  <c r="E16" i="1"/>
  <c r="E15" i="1"/>
  <c r="E14" i="1"/>
  <c r="E13" i="1"/>
  <c r="E53" i="1"/>
  <c r="E59" i="1"/>
  <c r="E58" i="1"/>
  <c r="E57" i="1"/>
  <c r="E56" i="1"/>
  <c r="E55" i="1"/>
  <c r="E54" i="1"/>
  <c r="E27" i="1"/>
  <c r="E33" i="1"/>
  <c r="E32" i="1"/>
  <c r="E31" i="1"/>
  <c r="E30" i="1"/>
  <c r="E29" i="1"/>
  <c r="E28" i="1"/>
  <c r="E26" i="1"/>
  <c r="E52" i="1"/>
  <c r="E51" i="1"/>
  <c r="E50" i="1"/>
  <c r="E49" i="1"/>
  <c r="E48" i="1"/>
  <c r="E47" i="1"/>
  <c r="E46" i="1"/>
  <c r="E45" i="1"/>
  <c r="G71" i="1" l="1"/>
  <c r="G41" i="1"/>
  <c r="G39" i="1"/>
  <c r="G35" i="1"/>
  <c r="G34" i="1"/>
  <c r="G24" i="1"/>
  <c r="G23" i="1"/>
  <c r="G22" i="1"/>
  <c r="G20" i="1"/>
  <c r="G19" i="1"/>
  <c r="G18" i="1"/>
  <c r="G17" i="1"/>
  <c r="G16" i="1"/>
  <c r="G15" i="1"/>
  <c r="G53" i="1"/>
  <c r="G59" i="1"/>
  <c r="G58" i="1"/>
  <c r="G57" i="1"/>
  <c r="G56" i="1"/>
  <c r="G55" i="1"/>
  <c r="G54" i="1"/>
  <c r="G27" i="1"/>
  <c r="G33" i="1"/>
  <c r="G32" i="1"/>
  <c r="G31" i="1"/>
  <c r="G29" i="1"/>
  <c r="G28" i="1"/>
  <c r="G30" i="1"/>
  <c r="G26" i="1"/>
  <c r="G52" i="1"/>
  <c r="G51" i="1"/>
  <c r="G50" i="1"/>
  <c r="G49" i="1"/>
  <c r="G48" i="1"/>
  <c r="G47" i="1"/>
  <c r="G46" i="1"/>
  <c r="G45" i="1"/>
</calcChain>
</file>

<file path=xl/sharedStrings.xml><?xml version="1.0" encoding="utf-8"?>
<sst xmlns="http://schemas.openxmlformats.org/spreadsheetml/2006/main" count="132" uniqueCount="85">
  <si>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</si>
  <si>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</si>
  <si>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</si>
  <si>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</si>
  <si>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</si>
  <si>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</si>
  <si>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Totaalprijs (inschrijfprijs)</t>
  </si>
  <si>
    <t xml:space="preserve">Aantal </t>
  </si>
  <si>
    <t>Subtotaal</t>
  </si>
  <si>
    <t xml:space="preserve">Bijlage 6 | Prijs </t>
  </si>
  <si>
    <t>Inschrijver vult alle lichtblauwe cellen in.</t>
  </si>
  <si>
    <t>Diamant-groep - Ergon | Bebording | 2026-207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</si>
  <si>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</si>
  <si>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Productgroep</t>
  </si>
  <si>
    <t>Kortingspercentage</t>
  </si>
  <si>
    <t>Bruto prijs per eenheid</t>
  </si>
  <si>
    <t>Netto prijs per eenheid</t>
  </si>
  <si>
    <t>Kortings- percentage</t>
  </si>
  <si>
    <t>Baakschild-kokpr- S - aanb. hi-dz</t>
  </si>
  <si>
    <t>Baakvoet- recycling - 25 kg</t>
  </si>
  <si>
    <t>Flexpost - kunststof - BB21 zuil - D.G. rood/wit</t>
  </si>
  <si>
    <t>Kap - zwart - 48 mm Ø - t.b.v. aluminium verkeerszuilkoker</t>
  </si>
  <si>
    <t>Kap - zwart - 76 mm Ø - t.b.v. aluminium verkeerszuilkoker</t>
  </si>
  <si>
    <t>Koker - aluminium - geel fluorescerend 3M DG³</t>
  </si>
  <si>
    <t>Rol staalband -L- 6 mm - Bandit 3/4 (19 mm) rol a 30,5 mtr</t>
  </si>
  <si>
    <t>SNB15 - blauw/wit - DG - DZ - eindbeugel lichtmast</t>
  </si>
  <si>
    <t>Straatnaambord blauw wit kokerprofiel tot 15 letters inclusief beugels</t>
  </si>
  <si>
    <t>Straatnaambord blauw wit kokerprofiel tot 20 letters inclusief beugels</t>
  </si>
  <si>
    <t>Straatnaambord blauw wit kokerprofiel tot 30 letters inclusief beugels</t>
  </si>
  <si>
    <t>Bandbeugel - met 1 klemplaat   80 mm</t>
  </si>
  <si>
    <t>Scharnierbeugel - 48 mm Ø - met klemplaat 80</t>
  </si>
  <si>
    <t>Scharnierbeugel ø48 mm kort, anti-diefstal, klemplaat h.o.h. 82 mm.</t>
  </si>
  <si>
    <t>SNB20 - blauw/wit/zwart - DG - DZ - buisbeugel 48 mm Ø</t>
  </si>
  <si>
    <t>Thermisch verzinkte flespaal -N- 76/48 mm Ø - lengte 3600mm</t>
  </si>
  <si>
    <t>Thermisch verzinkte flespaal -N- 76/48 mm Ø - lengte 3900mm</t>
  </si>
  <si>
    <t>Thermisch verzinkte flespaal -N- 76/48 mm Ø - lengte 4300mm</t>
  </si>
  <si>
    <t>Thermisch verzinkte flespaal -N- 76/48 mm Ø - lengte 4700mm</t>
  </si>
  <si>
    <t>Overigen</t>
  </si>
  <si>
    <t>Straatnaamborden en beugels</t>
  </si>
  <si>
    <t>Verkeersbordpalen en beugels</t>
  </si>
  <si>
    <t>Flespaal L3900 D076/4,50 D048</t>
  </si>
  <si>
    <t>Flespaal L3600 D076/4,50 D048</t>
  </si>
  <si>
    <t>D02ro BB22-kun.koker-geel HI-flespaal 2000/48/76 mm Ø-DOR</t>
  </si>
  <si>
    <t>Kortingspercentage (ter informatie)</t>
  </si>
  <si>
    <t>Verkeersborden volgens het Ultimate Signing 20 jaar concept</t>
  </si>
  <si>
    <t>Aluminium flespalen</t>
  </si>
  <si>
    <t>Overige producten</t>
  </si>
  <si>
    <t>Het kortingspercentage voor productgroepen, in rij 53 t/m 57 is informatief en wordt niet meegenomen in de beoordeling van het gunningscriterium prijs.</t>
  </si>
  <si>
    <t>Diamantkoppaal 1400x150x150 recycling (vol) R/W bandjes</t>
  </si>
  <si>
    <t>Productomschrijving - Overige producten</t>
  </si>
  <si>
    <t>Productomschrijving - Verkeersborden</t>
  </si>
  <si>
    <t>Palen</t>
  </si>
  <si>
    <t>Palen - flespalen</t>
  </si>
  <si>
    <t>Palen - aluminium flespalen</t>
  </si>
  <si>
    <t>Beugels en platen</t>
  </si>
  <si>
    <t xml:space="preserve">Verkeersborden </t>
  </si>
  <si>
    <t>Verkeersbord 400 x 400mm</t>
  </si>
  <si>
    <t>Verkeersbord 400 x 600mm</t>
  </si>
  <si>
    <t>Verkeersbord 600 x 600mm</t>
  </si>
  <si>
    <t>Verkeersbord rond diameter 400mm</t>
  </si>
  <si>
    <t>Verkeersbord rond diameter 600mm</t>
  </si>
  <si>
    <t>Verkeersbord driehoek 700mm</t>
  </si>
  <si>
    <t>Verkeersbord achthoek 700mm</t>
  </si>
  <si>
    <t>Straatnaambord</t>
  </si>
  <si>
    <t>Verkeersbord 530 x 670mm</t>
  </si>
  <si>
    <t>Leveren verkeersborden</t>
  </si>
  <si>
    <t>Leveren verkeersborden 800 x 800mm</t>
  </si>
  <si>
    <t>Verkeersbord J21f 800 x 800mm</t>
  </si>
  <si>
    <t>Verkeersbord J22f 800 x 800mm</t>
  </si>
  <si>
    <t>Verkeersbord J24f 800 x 800mm</t>
  </si>
  <si>
    <t>Leveren bevestigingsbeugels</t>
  </si>
  <si>
    <t>Leveren dubbele bevestigingsbeugels</t>
  </si>
  <si>
    <t>Leveren anti-diefstal beugels</t>
  </si>
  <si>
    <t>Verkeersonderbord 400 x 150mm</t>
  </si>
  <si>
    <t>Leveren verkeersonderborden</t>
  </si>
  <si>
    <t>Verkeersonderbord 450 x 200mm</t>
  </si>
  <si>
    <t>Verkeersonderbord 450 x 300mm</t>
  </si>
  <si>
    <t>Verkeersonderbord 600 x 200mm</t>
  </si>
  <si>
    <t>Verkeersonderbord 600 x 300mm</t>
  </si>
  <si>
    <t>Verkeersonderbord 600 x 400mm</t>
  </si>
  <si>
    <t>Per bord</t>
  </si>
  <si>
    <t>Aantal</t>
  </si>
  <si>
    <t>Inname verkeersborden (vergoeding)</t>
  </si>
  <si>
    <t>Vergoeding per bord voor hergebruik nieuwe omloop</t>
  </si>
  <si>
    <t>Subtotaal vergoeding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</si>
</sst>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b/>
      <sz val="12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8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" fillId="3" borderId="6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4" fontId="5" fillId="2" borderId="15" xfId="1" applyFont="1" applyFill="1" applyBorder="1"/>
    <xf numFmtId="3" fontId="5" fillId="3" borderId="15" xfId="2" applyNumberFormat="1" applyFont="1" applyFill="1" applyBorder="1"/>
    <xf numFmtId="44" fontId="5" fillId="0" borderId="17" xfId="0" applyNumberFormat="1" applyFont="1" applyBorder="1"/>
    <xf numFmtId="44" fontId="5" fillId="2" borderId="19" xfId="1" applyFont="1" applyFill="1" applyBorder="1"/>
    <xf numFmtId="3" fontId="5" fillId="3" borderId="19" xfId="2" applyNumberFormat="1" applyFont="1" applyFill="1" applyBorder="1"/>
    <xf numFmtId="44" fontId="5" fillId="0" borderId="20" xfId="0" applyNumberFormat="1" applyFont="1" applyBorder="1"/>
    <xf numFmtId="0" fontId="11" fillId="3" borderId="0" xfId="0" applyFont="1" applyFill="1"/>
    <xf numFmtId="0" fontId="1" fillId="3" borderId="6" xfId="0" applyFont="1" applyFill="1" applyBorder="1"/>
    <xf numFmtId="44" fontId="2" fillId="0" borderId="23" xfId="1" applyFont="1" applyFill="1" applyBorder="1"/>
    <xf numFmtId="0" fontId="2" fillId="0" borderId="15" xfId="0" applyFont="1" applyBorder="1"/>
    <xf numFmtId="0" fontId="2" fillId="0" borderId="19" xfId="0" applyFont="1" applyBorder="1"/>
    <xf numFmtId="9" fontId="5" fillId="2" borderId="15" xfId="2" applyFont="1" applyFill="1" applyBorder="1" applyAlignment="1">
      <alignment horizontal="right" wrapText="1"/>
    </xf>
    <xf numFmtId="9" fontId="5" fillId="2" borderId="19" xfId="2" applyFont="1" applyFill="1" applyBorder="1" applyAlignment="1">
      <alignment horizontal="right" wrapText="1"/>
    </xf>
    <xf numFmtId="0" fontId="2" fillId="0" borderId="16" xfId="0" applyFont="1" applyBorder="1"/>
    <xf numFmtId="9" fontId="5" fillId="2" borderId="17" xfId="2" applyFont="1" applyFill="1" applyBorder="1" applyAlignment="1">
      <alignment horizontal="right" wrapText="1"/>
    </xf>
    <xf numFmtId="0" fontId="2" fillId="0" borderId="18" xfId="0" applyFont="1" applyBorder="1"/>
    <xf numFmtId="9" fontId="5" fillId="2" borderId="20" xfId="2" applyFont="1" applyFill="1" applyBorder="1" applyAlignment="1">
      <alignment horizontal="right" wrapText="1"/>
    </xf>
    <xf numFmtId="0" fontId="2" fillId="0" borderId="22" xfId="0" applyFont="1" applyBorder="1"/>
    <xf numFmtId="9" fontId="5" fillId="2" borderId="24" xfId="2" applyFont="1" applyFill="1" applyBorder="1" applyAlignment="1">
      <alignment horizontal="right" wrapText="1"/>
    </xf>
    <xf numFmtId="0" fontId="3" fillId="4" borderId="13" xfId="3" applyFont="1" applyFill="1" applyBorder="1" applyAlignment="1">
      <alignment vertical="center"/>
    </xf>
    <xf numFmtId="0" fontId="3" fillId="4" borderId="12" xfId="3" applyFont="1" applyFill="1" applyBorder="1" applyAlignment="1">
      <alignment vertical="center"/>
    </xf>
    <xf numFmtId="0" fontId="3" fillId="4" borderId="14" xfId="3" applyFont="1" applyFill="1" applyBorder="1" applyAlignment="1">
      <alignment vertical="center"/>
    </xf>
    <xf numFmtId="0" fontId="3" fillId="4" borderId="14" xfId="3" applyFont="1" applyFill="1" applyBorder="1" applyAlignment="1">
      <alignment vertical="center" wrapText="1"/>
    </xf>
    <xf numFmtId="0" fontId="3" fillId="4" borderId="14" xfId="3" applyFont="1" applyFill="1" applyBorder="1" applyAlignment="1">
      <alignment horizontal="center" vertical="center" wrapText="1"/>
    </xf>
    <xf numFmtId="0" fontId="3" fillId="4" borderId="12" xfId="3" applyFont="1" applyFill="1" applyBorder="1" applyAlignment="1">
      <alignment horizontal="center" vertical="center"/>
    </xf>
    <xf numFmtId="0" fontId="9" fillId="6" borderId="8" xfId="0" applyFont="1" applyFill="1" applyBorder="1"/>
    <xf numFmtId="9" fontId="5" fillId="6" borderId="8" xfId="2" applyFont="1" applyFill="1" applyBorder="1"/>
    <xf numFmtId="0" fontId="2" fillId="0" borderId="25" xfId="0" applyFont="1" applyBorder="1"/>
    <xf numFmtId="0" fontId="2" fillId="0" borderId="26" xfId="0" applyFont="1" applyBorder="1"/>
    <xf numFmtId="44" fontId="5" fillId="2" borderId="26" xfId="1" applyFont="1" applyFill="1" applyBorder="1"/>
    <xf numFmtId="9" fontId="5" fillId="2" borderId="26" xfId="2" applyFont="1" applyFill="1" applyBorder="1" applyAlignment="1">
      <alignment horizontal="right" wrapText="1"/>
    </xf>
    <xf numFmtId="44" fontId="2" fillId="0" borderId="26" xfId="1" applyFont="1" applyFill="1" applyBorder="1"/>
    <xf numFmtId="44" fontId="5" fillId="0" borderId="27" xfId="0" applyNumberFormat="1" applyFont="1" applyBorder="1"/>
    <xf numFmtId="44" fontId="2" fillId="0" borderId="28" xfId="1" applyFont="1" applyFill="1" applyBorder="1"/>
    <xf numFmtId="0" fontId="3" fillId="4" borderId="29" xfId="3" applyFont="1" applyFill="1" applyBorder="1" applyAlignment="1">
      <alignment vertical="center"/>
    </xf>
    <xf numFmtId="0" fontId="3" fillId="4" borderId="30" xfId="3" applyFont="1" applyFill="1" applyBorder="1" applyAlignment="1">
      <alignment vertical="center"/>
    </xf>
    <xf numFmtId="0" fontId="3" fillId="4" borderId="30" xfId="3" applyFont="1" applyFill="1" applyBorder="1" applyAlignment="1">
      <alignment horizontal="center" vertical="center" wrapText="1"/>
    </xf>
    <xf numFmtId="0" fontId="3" fillId="4" borderId="30" xfId="3" applyFont="1" applyFill="1" applyBorder="1" applyAlignment="1">
      <alignment vertical="center" wrapText="1"/>
    </xf>
    <xf numFmtId="0" fontId="3" fillId="4" borderId="31" xfId="3" applyFont="1" applyFill="1" applyBorder="1" applyAlignment="1">
      <alignment horizontal="center" vertical="center"/>
    </xf>
    <xf numFmtId="0" fontId="2" fillId="7" borderId="8" xfId="0" applyFont="1" applyFill="1" applyBorder="1"/>
    <xf numFmtId="44" fontId="5" fillId="7" borderId="8" xfId="1" applyFont="1" applyFill="1" applyBorder="1"/>
    <xf numFmtId="9" fontId="5" fillId="7" borderId="8" xfId="2" applyFont="1" applyFill="1" applyBorder="1" applyAlignment="1">
      <alignment horizontal="right" wrapText="1"/>
    </xf>
    <xf numFmtId="44" fontId="2" fillId="7" borderId="8" xfId="1" applyFont="1" applyFill="1" applyBorder="1"/>
    <xf numFmtId="44" fontId="5" fillId="7" borderId="10" xfId="0" applyNumberFormat="1" applyFont="1" applyFill="1" applyBorder="1"/>
    <xf numFmtId="0" fontId="1" fillId="7" borderId="7" xfId="0" applyFont="1" applyFill="1" applyBorder="1"/>
    <xf numFmtId="0" fontId="12" fillId="6" borderId="7" xfId="0" applyFont="1" applyFill="1" applyBorder="1"/>
    <xf numFmtId="44" fontId="12" fillId="5" borderId="12" xfId="0" applyNumberFormat="1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3" borderId="18" xfId="0" applyFont="1" applyFill="1" applyBorder="1"/>
    <xf numFmtId="0" fontId="2" fillId="0" borderId="32" xfId="0" applyFont="1" applyBorder="1"/>
    <xf numFmtId="0" fontId="3" fillId="4" borderId="1" xfId="3" applyFont="1" applyFill="1" applyBorder="1" applyAlignment="1">
      <alignment vertical="center"/>
    </xf>
    <xf numFmtId="0" fontId="3" fillId="4" borderId="33" xfId="3" applyFont="1" applyFill="1" applyBorder="1" applyAlignment="1">
      <alignment vertical="center"/>
    </xf>
    <xf numFmtId="0" fontId="3" fillId="4" borderId="34" xfId="3" applyFont="1" applyFill="1" applyBorder="1" applyAlignment="1">
      <alignment vertical="center"/>
    </xf>
    <xf numFmtId="0" fontId="3" fillId="4" borderId="30" xfId="3" applyFont="1" applyFill="1" applyBorder="1" applyAlignment="1">
      <alignment horizontal="center" vertical="center"/>
    </xf>
    <xf numFmtId="0" fontId="2" fillId="3" borderId="37" xfId="0" applyFont="1" applyFill="1" applyBorder="1"/>
    <xf numFmtId="0" fontId="2" fillId="3" borderId="36" xfId="0" applyFont="1" applyFill="1" applyBorder="1"/>
    <xf numFmtId="0" fontId="2" fillId="3" borderId="35" xfId="0" applyFont="1" applyFill="1" applyBorder="1"/>
    <xf numFmtId="0" fontId="8" fillId="0" borderId="1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169719</xdr:colOff>
      <xdr:row>4</xdr:row>
      <xdr:rowOff>28401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2</xdr:col>
      <xdr:colOff>768927</xdr:colOff>
      <xdr:row>4</xdr:row>
      <xdr:rowOff>123650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twoCellAnchor editAs="oneCell">
    <xdr:from>
      <xdr:col>4</xdr:col>
      <xdr:colOff>665017</xdr:colOff>
      <xdr:row>0</xdr:row>
      <xdr:rowOff>0</xdr:rowOff>
    </xdr:from>
    <xdr:to>
      <xdr:col>6</xdr:col>
      <xdr:colOff>1234001</xdr:colOff>
      <xdr:row>4</xdr:row>
      <xdr:rowOff>173182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C753370-CDDD-EA34-9904-8297E7F1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605403" y="0"/>
          <a:ext cx="2101643" cy="935182"/>
        </a:xfrm>
        <a:prstGeom prst="rect">
          <a:avLst/>
        </a:prstGeom>
      </xdr:spPr>
    </xdr:pic>
    <xdr:clientData/>
  </xdr:twoCellAnchor>
  <xdr:twoCellAnchor editAs="oneCell">
    <xdr:from>
      <xdr:col>3</xdr:col>
      <xdr:colOff>129887</xdr:colOff>
      <xdr:row>3</xdr:row>
      <xdr:rowOff>113232</xdr:rowOff>
    </xdr:from>
    <xdr:to>
      <xdr:col>6</xdr:col>
      <xdr:colOff>181344</xdr:colOff>
      <xdr:row>6</xdr:row>
      <xdr:rowOff>173180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5299BE6B-6BB8-B272-EAD5-8F8CDE2CE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57160" y="676073"/>
          <a:ext cx="2328798" cy="7613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5"/>
  <sheetViews>
    <sheetView tabSelected="1" zoomScaleNormal="100" workbookViewId="0">
      <selection activeCell="I12" sqref="I12"/>
    </sheetView>
  </sheetViews>
  <sheetFormatPr defaultColWidth="9.28515625" defaultRowHeight="15.95" customHeight="1" x14ac:dyDescent="0.2"/>
  <cols>
    <col min="1" max="1" width="55.85546875" style="1" customWidth="1"/>
    <col min="2" max="2" width="21.85546875" style="1" customWidth="1"/>
    <col min="3" max="3" width="13.42578125" style="1" customWidth="1"/>
    <col min="4" max="4" width="11.140625" style="1" customWidth="1"/>
    <col min="5" max="5" width="13.42578125" style="1" customWidth="1"/>
    <col min="6" max="6" width="9.5703125" style="1" customWidth="1"/>
    <col min="7" max="7" width="21" style="1" customWidth="1"/>
    <col min="8" max="8" width="7.85546875" style="2" customWidth="1"/>
    <col min="9" max="9" width="38.5703125" style="1" customWidth="1"/>
    <col min="10" max="16384" width="9.28515625" style="1"/>
  </cols>
  <sheetData>
    <row r="1" spans="1:8" ht="12.75" x14ac:dyDescent="0.2">
      <c r="A1" s="3"/>
      <c r="B1" s="4"/>
      <c r="C1" s="4"/>
      <c r="D1" s="4"/>
      <c r="E1" s="4"/>
      <c r="F1" s="4"/>
      <c r="G1" s="5"/>
      <c r="H1" s="1"/>
    </row>
    <row r="2" spans="1:8" ht="15.95" customHeight="1" x14ac:dyDescent="0.2">
      <c r="A2" s="6"/>
      <c r="B2" s="7"/>
      <c r="C2" s="7"/>
      <c r="D2" s="7"/>
      <c r="E2" s="7"/>
      <c r="F2" s="7"/>
      <c r="G2" s="8"/>
      <c r="H2" s="1"/>
    </row>
    <row r="3" spans="1:8" ht="15.95" customHeight="1" x14ac:dyDescent="0.2">
      <c r="A3" s="6"/>
      <c r="B3" s="7"/>
      <c r="C3" s="7"/>
      <c r="D3" s="7"/>
      <c r="E3" s="7"/>
      <c r="F3" s="7"/>
      <c r="G3" s="8"/>
      <c r="H3" s="1"/>
    </row>
    <row r="4" spans="1:8" ht="15.95" customHeight="1" x14ac:dyDescent="0.2">
      <c r="A4" s="6"/>
      <c r="B4" s="7"/>
      <c r="C4" s="7"/>
      <c r="D4" s="7"/>
      <c r="E4" s="7"/>
      <c r="F4" s="7"/>
      <c r="G4" s="8"/>
      <c r="H4" s="1"/>
    </row>
    <row r="5" spans="1:8" ht="15.75" customHeight="1" x14ac:dyDescent="0.2">
      <c r="A5" s="6"/>
      <c r="B5" s="7"/>
      <c r="C5" s="7"/>
      <c r="D5" s="7"/>
      <c r="E5" s="7"/>
      <c r="F5" s="7"/>
      <c r="G5" s="8"/>
      <c r="H5" s="1"/>
    </row>
    <row r="6" spans="1:8" ht="24" customHeight="1" x14ac:dyDescent="0.4">
      <c r="A6" s="26" t="s">
        <v>9</v>
      </c>
      <c r="B6" s="37"/>
      <c r="C6" s="28"/>
      <c r="D6" s="37"/>
      <c r="E6" s="28"/>
      <c r="F6" s="29"/>
      <c r="G6" s="8"/>
      <c r="H6" s="1"/>
    </row>
    <row r="7" spans="1:8" ht="15.95" customHeight="1" x14ac:dyDescent="0.2">
      <c r="A7" s="6"/>
      <c r="B7" s="7"/>
      <c r="C7" s="7"/>
      <c r="D7" s="7"/>
      <c r="E7" s="7"/>
      <c r="F7" s="7"/>
      <c r="G7" s="8"/>
      <c r="H7" s="1"/>
    </row>
    <row r="8" spans="1:8" ht="15.95" customHeight="1" thickBot="1" x14ac:dyDescent="0.25">
      <c r="A8" s="30" t="s">
        <v>11</v>
      </c>
      <c r="B8" s="38"/>
      <c r="C8" s="17"/>
      <c r="D8" s="38"/>
      <c r="E8" s="17"/>
      <c r="F8" s="17"/>
      <c r="G8" s="18"/>
      <c r="H8" s="1"/>
    </row>
    <row r="9" spans="1:8" ht="11.25" customHeight="1" thickBot="1" x14ac:dyDescent="0.25">
      <c r="A9" s="7"/>
      <c r="B9" s="7"/>
      <c r="C9" s="7"/>
      <c r="D9" s="7"/>
      <c r="E9" s="7"/>
      <c r="F9" s="7"/>
      <c r="G9" s="7"/>
      <c r="H9" s="1"/>
    </row>
    <row r="10" spans="1:8" ht="27" customHeight="1" thickBot="1" x14ac:dyDescent="0.25">
      <c r="A10" s="65" t="s">
        <v>50</v>
      </c>
      <c r="B10" s="66" t="s">
        <v>13</v>
      </c>
      <c r="C10" s="67" t="s">
        <v>15</v>
      </c>
      <c r="D10" s="68" t="s">
        <v>17</v>
      </c>
      <c r="E10" s="67" t="s">
        <v>16</v>
      </c>
      <c r="F10" s="67" t="s">
        <v>7</v>
      </c>
      <c r="G10" s="69" t="s">
        <v>8</v>
      </c>
      <c r="H10" s="1"/>
    </row>
    <row r="11" spans="1:8" ht="15.75" customHeight="1" thickBot="1" x14ac:dyDescent="0.25">
      <c r="A11" s="75" t="s">
        <v>65</v>
      </c>
      <c r="B11" s="70"/>
      <c r="C11" s="71"/>
      <c r="D11" s="72"/>
      <c r="E11" s="73"/>
      <c r="F11" s="70"/>
      <c r="G11" s="74"/>
      <c r="H11" s="1"/>
    </row>
    <row r="12" spans="1:8" ht="15.75" customHeight="1" x14ac:dyDescent="0.2">
      <c r="A12" s="58" t="s">
        <v>56</v>
      </c>
      <c r="B12" s="59" t="s">
        <v>55</v>
      </c>
      <c r="C12" s="60">
        <v>0</v>
      </c>
      <c r="D12" s="61">
        <v>0</v>
      </c>
      <c r="E12" s="62">
        <f>SUM(C12*(1-D12))</f>
        <v>0</v>
      </c>
      <c r="F12" s="59">
        <v>50</v>
      </c>
      <c r="G12" s="63">
        <f>E12*F12</f>
        <v>0</v>
      </c>
      <c r="H12" s="1"/>
    </row>
    <row r="13" spans="1:8" ht="15.75" customHeight="1" x14ac:dyDescent="0.2">
      <c r="A13" s="48" t="s">
        <v>57</v>
      </c>
      <c r="B13" s="40" t="s">
        <v>55</v>
      </c>
      <c r="C13" s="31">
        <v>0</v>
      </c>
      <c r="D13" s="42">
        <v>0</v>
      </c>
      <c r="E13" s="39">
        <f t="shared" ref="E13:E42" si="0">SUM(C13*(1-D13))</f>
        <v>0</v>
      </c>
      <c r="F13" s="40">
        <v>200</v>
      </c>
      <c r="G13" s="33">
        <f>E13*F13</f>
        <v>0</v>
      </c>
      <c r="H13" s="1"/>
    </row>
    <row r="14" spans="1:8" ht="15.75" customHeight="1" x14ac:dyDescent="0.2">
      <c r="A14" s="48" t="s">
        <v>58</v>
      </c>
      <c r="B14" s="40" t="s">
        <v>55</v>
      </c>
      <c r="C14" s="31">
        <v>0</v>
      </c>
      <c r="D14" s="42">
        <v>0</v>
      </c>
      <c r="E14" s="39">
        <f t="shared" si="0"/>
        <v>0</v>
      </c>
      <c r="F14" s="40">
        <v>400</v>
      </c>
      <c r="G14" s="33">
        <f>E14*F14</f>
        <v>0</v>
      </c>
      <c r="H14" s="1"/>
    </row>
    <row r="15" spans="1:8" ht="15.75" customHeight="1" x14ac:dyDescent="0.2">
      <c r="A15" s="48" t="s">
        <v>59</v>
      </c>
      <c r="B15" s="40" t="s">
        <v>55</v>
      </c>
      <c r="C15" s="31">
        <v>0</v>
      </c>
      <c r="D15" s="42">
        <v>0</v>
      </c>
      <c r="E15" s="39">
        <f t="shared" si="0"/>
        <v>0</v>
      </c>
      <c r="F15" s="40">
        <v>100</v>
      </c>
      <c r="G15" s="33">
        <f t="shared" ref="G15:G41" si="1">E15*F15</f>
        <v>0</v>
      </c>
      <c r="H15" s="1"/>
    </row>
    <row r="16" spans="1:8" ht="15.75" customHeight="1" x14ac:dyDescent="0.2">
      <c r="A16" s="48" t="s">
        <v>60</v>
      </c>
      <c r="B16" s="40" t="s">
        <v>55</v>
      </c>
      <c r="C16" s="31">
        <v>0</v>
      </c>
      <c r="D16" s="42">
        <v>0</v>
      </c>
      <c r="E16" s="39">
        <f t="shared" si="0"/>
        <v>0</v>
      </c>
      <c r="F16" s="40">
        <v>500</v>
      </c>
      <c r="G16" s="33">
        <f t="shared" si="1"/>
        <v>0</v>
      </c>
      <c r="H16" s="1"/>
    </row>
    <row r="17" spans="1:8" ht="15.75" customHeight="1" x14ac:dyDescent="0.2">
      <c r="A17" s="48" t="s">
        <v>61</v>
      </c>
      <c r="B17" s="40" t="s">
        <v>55</v>
      </c>
      <c r="C17" s="31">
        <v>0</v>
      </c>
      <c r="D17" s="42">
        <v>0</v>
      </c>
      <c r="E17" s="39">
        <f t="shared" si="0"/>
        <v>0</v>
      </c>
      <c r="F17" s="40">
        <v>200</v>
      </c>
      <c r="G17" s="33">
        <f t="shared" si="1"/>
        <v>0</v>
      </c>
      <c r="H17" s="1"/>
    </row>
    <row r="18" spans="1:8" ht="15.75" customHeight="1" x14ac:dyDescent="0.2">
      <c r="A18" s="48" t="s">
        <v>62</v>
      </c>
      <c r="B18" s="40" t="s">
        <v>55</v>
      </c>
      <c r="C18" s="31">
        <v>0</v>
      </c>
      <c r="D18" s="42">
        <v>0</v>
      </c>
      <c r="E18" s="39">
        <f t="shared" si="0"/>
        <v>0</v>
      </c>
      <c r="F18" s="40">
        <v>15</v>
      </c>
      <c r="G18" s="33">
        <f t="shared" si="1"/>
        <v>0</v>
      </c>
      <c r="H18" s="1"/>
    </row>
    <row r="19" spans="1:8" ht="15.75" customHeight="1" x14ac:dyDescent="0.2">
      <c r="A19" s="48" t="s">
        <v>63</v>
      </c>
      <c r="B19" s="40" t="s">
        <v>55</v>
      </c>
      <c r="C19" s="31">
        <v>0</v>
      </c>
      <c r="D19" s="42">
        <v>0</v>
      </c>
      <c r="E19" s="39">
        <f t="shared" si="0"/>
        <v>0</v>
      </c>
      <c r="F19" s="40">
        <v>350</v>
      </c>
      <c r="G19" s="33">
        <f t="shared" si="1"/>
        <v>0</v>
      </c>
      <c r="H19" s="1"/>
    </row>
    <row r="20" spans="1:8" ht="15.75" customHeight="1" thickBot="1" x14ac:dyDescent="0.25">
      <c r="A20" s="48" t="s">
        <v>64</v>
      </c>
      <c r="B20" s="40" t="s">
        <v>55</v>
      </c>
      <c r="C20" s="31">
        <v>0</v>
      </c>
      <c r="D20" s="42">
        <v>0</v>
      </c>
      <c r="E20" s="39">
        <f t="shared" si="0"/>
        <v>0</v>
      </c>
      <c r="F20" s="40">
        <v>400</v>
      </c>
      <c r="G20" s="33">
        <f t="shared" si="1"/>
        <v>0</v>
      </c>
      <c r="H20" s="1"/>
    </row>
    <row r="21" spans="1:8" ht="15.75" customHeight="1" thickBot="1" x14ac:dyDescent="0.25">
      <c r="A21" s="75" t="s">
        <v>66</v>
      </c>
      <c r="B21" s="70"/>
      <c r="C21" s="71"/>
      <c r="D21" s="72"/>
      <c r="E21" s="73"/>
      <c r="F21" s="70"/>
      <c r="G21" s="74"/>
      <c r="H21" s="1"/>
    </row>
    <row r="22" spans="1:8" ht="15.75" customHeight="1" x14ac:dyDescent="0.2">
      <c r="A22" s="48" t="s">
        <v>67</v>
      </c>
      <c r="B22" s="40" t="s">
        <v>55</v>
      </c>
      <c r="C22" s="31">
        <v>0</v>
      </c>
      <c r="D22" s="42">
        <v>0</v>
      </c>
      <c r="E22" s="39">
        <f t="shared" si="0"/>
        <v>0</v>
      </c>
      <c r="F22" s="40">
        <v>20</v>
      </c>
      <c r="G22" s="33">
        <f t="shared" si="1"/>
        <v>0</v>
      </c>
      <c r="H22" s="1"/>
    </row>
    <row r="23" spans="1:8" ht="15.75" customHeight="1" x14ac:dyDescent="0.2">
      <c r="A23" s="48" t="s">
        <v>68</v>
      </c>
      <c r="B23" s="40" t="s">
        <v>55</v>
      </c>
      <c r="C23" s="31">
        <v>0</v>
      </c>
      <c r="D23" s="42">
        <v>0</v>
      </c>
      <c r="E23" s="39">
        <f t="shared" si="0"/>
        <v>0</v>
      </c>
      <c r="F23" s="40">
        <v>20</v>
      </c>
      <c r="G23" s="33">
        <f t="shared" si="1"/>
        <v>0</v>
      </c>
      <c r="H23" s="1"/>
    </row>
    <row r="24" spans="1:8" ht="15.75" customHeight="1" thickBot="1" x14ac:dyDescent="0.25">
      <c r="A24" s="48" t="s">
        <v>69</v>
      </c>
      <c r="B24" s="40" t="s">
        <v>55</v>
      </c>
      <c r="C24" s="31">
        <v>0</v>
      </c>
      <c r="D24" s="42">
        <v>0</v>
      </c>
      <c r="E24" s="39">
        <f t="shared" si="0"/>
        <v>0</v>
      </c>
      <c r="F24" s="40">
        <v>20</v>
      </c>
      <c r="G24" s="33">
        <f t="shared" si="1"/>
        <v>0</v>
      </c>
      <c r="H24" s="1"/>
    </row>
    <row r="25" spans="1:8" ht="15.75" customHeight="1" thickBot="1" x14ac:dyDescent="0.25">
      <c r="A25" s="75" t="s">
        <v>70</v>
      </c>
      <c r="B25" s="70"/>
      <c r="C25" s="71"/>
      <c r="D25" s="72"/>
      <c r="E25" s="73"/>
      <c r="F25" s="70"/>
      <c r="G25" s="74"/>
      <c r="H25" s="1"/>
    </row>
    <row r="26" spans="1:8" ht="15.75" customHeight="1" x14ac:dyDescent="0.2">
      <c r="A26" s="44" t="s">
        <v>25</v>
      </c>
      <c r="B26" s="40" t="s">
        <v>54</v>
      </c>
      <c r="C26" s="31">
        <v>0</v>
      </c>
      <c r="D26" s="42">
        <v>0</v>
      </c>
      <c r="E26" s="39">
        <f t="shared" ref="E26:E33" si="2">SUM(C26*(1-D26))</f>
        <v>0</v>
      </c>
      <c r="F26" s="40">
        <v>175</v>
      </c>
      <c r="G26" s="33">
        <f t="shared" ref="G26:G33" si="3">E26*F26</f>
        <v>0</v>
      </c>
      <c r="H26" s="1"/>
    </row>
    <row r="27" spans="1:8" ht="15.75" customHeight="1" x14ac:dyDescent="0.2">
      <c r="A27" s="44" t="s">
        <v>32</v>
      </c>
      <c r="B27" s="40" t="s">
        <v>54</v>
      </c>
      <c r="C27" s="31">
        <v>0</v>
      </c>
      <c r="D27" s="42">
        <v>0</v>
      </c>
      <c r="E27" s="39">
        <f t="shared" si="2"/>
        <v>0</v>
      </c>
      <c r="F27" s="40">
        <v>175</v>
      </c>
      <c r="G27" s="33">
        <f t="shared" si="3"/>
        <v>0</v>
      </c>
      <c r="H27" s="1"/>
    </row>
    <row r="28" spans="1:8" ht="15.75" customHeight="1" x14ac:dyDescent="0.2">
      <c r="A28" s="44" t="s">
        <v>26</v>
      </c>
      <c r="B28" s="40" t="s">
        <v>54</v>
      </c>
      <c r="C28" s="31">
        <v>0</v>
      </c>
      <c r="D28" s="42">
        <v>0</v>
      </c>
      <c r="E28" s="39">
        <f t="shared" si="2"/>
        <v>0</v>
      </c>
      <c r="F28" s="40">
        <v>100</v>
      </c>
      <c r="G28" s="33">
        <f t="shared" si="3"/>
        <v>0</v>
      </c>
      <c r="H28" s="1"/>
    </row>
    <row r="29" spans="1:8" ht="15.75" customHeight="1" x14ac:dyDescent="0.2">
      <c r="A29" s="44" t="s">
        <v>27</v>
      </c>
      <c r="B29" s="40" t="s">
        <v>54</v>
      </c>
      <c r="C29" s="31">
        <v>0</v>
      </c>
      <c r="D29" s="42">
        <v>0</v>
      </c>
      <c r="E29" s="39">
        <f t="shared" si="2"/>
        <v>0</v>
      </c>
      <c r="F29" s="40">
        <v>100</v>
      </c>
      <c r="G29" s="33">
        <f t="shared" si="3"/>
        <v>0</v>
      </c>
      <c r="H29" s="1"/>
    </row>
    <row r="30" spans="1:8" ht="15.75" customHeight="1" x14ac:dyDescent="0.2">
      <c r="A30" s="44" t="s">
        <v>28</v>
      </c>
      <c r="B30" s="40" t="s">
        <v>54</v>
      </c>
      <c r="C30" s="31">
        <v>0</v>
      </c>
      <c r="D30" s="42">
        <v>0</v>
      </c>
      <c r="E30" s="39">
        <f t="shared" si="2"/>
        <v>0</v>
      </c>
      <c r="F30" s="40">
        <v>30</v>
      </c>
      <c r="G30" s="33">
        <f t="shared" si="3"/>
        <v>0</v>
      </c>
      <c r="H30" s="1"/>
    </row>
    <row r="31" spans="1:8" ht="15.75" customHeight="1" x14ac:dyDescent="0.2">
      <c r="A31" s="44" t="s">
        <v>29</v>
      </c>
      <c r="B31" s="40" t="s">
        <v>54</v>
      </c>
      <c r="C31" s="31">
        <v>0</v>
      </c>
      <c r="D31" s="42">
        <v>0</v>
      </c>
      <c r="E31" s="39">
        <f t="shared" si="2"/>
        <v>0</v>
      </c>
      <c r="F31" s="40">
        <v>650</v>
      </c>
      <c r="G31" s="33">
        <f t="shared" si="3"/>
        <v>0</v>
      </c>
      <c r="H31" s="1"/>
    </row>
    <row r="32" spans="1:8" ht="15.75" customHeight="1" x14ac:dyDescent="0.2">
      <c r="A32" s="44" t="s">
        <v>30</v>
      </c>
      <c r="B32" s="40" t="s">
        <v>54</v>
      </c>
      <c r="C32" s="31">
        <v>0</v>
      </c>
      <c r="D32" s="42">
        <v>0</v>
      </c>
      <c r="E32" s="39">
        <f t="shared" si="2"/>
        <v>0</v>
      </c>
      <c r="F32" s="40">
        <v>2308</v>
      </c>
      <c r="G32" s="33">
        <f t="shared" si="3"/>
        <v>0</v>
      </c>
      <c r="H32" s="1"/>
    </row>
    <row r="33" spans="1:8" ht="15.75" customHeight="1" x14ac:dyDescent="0.2">
      <c r="A33" s="44" t="s">
        <v>31</v>
      </c>
      <c r="B33" s="40" t="s">
        <v>54</v>
      </c>
      <c r="C33" s="31">
        <v>0</v>
      </c>
      <c r="D33" s="42">
        <v>0</v>
      </c>
      <c r="E33" s="39">
        <f t="shared" si="2"/>
        <v>0</v>
      </c>
      <c r="F33" s="78">
        <v>500</v>
      </c>
      <c r="G33" s="33">
        <f t="shared" si="3"/>
        <v>0</v>
      </c>
      <c r="H33" s="1"/>
    </row>
    <row r="34" spans="1:8" ht="15.75" customHeight="1" x14ac:dyDescent="0.2">
      <c r="A34" s="48" t="s">
        <v>71</v>
      </c>
      <c r="B34" s="40" t="s">
        <v>55</v>
      </c>
      <c r="C34" s="31">
        <v>0</v>
      </c>
      <c r="D34" s="42">
        <v>0</v>
      </c>
      <c r="E34" s="39">
        <f t="shared" si="0"/>
        <v>0</v>
      </c>
      <c r="F34" s="40">
        <v>50</v>
      </c>
      <c r="G34" s="33">
        <f t="shared" si="1"/>
        <v>0</v>
      </c>
      <c r="H34" s="1"/>
    </row>
    <row r="35" spans="1:8" ht="15.75" customHeight="1" thickBot="1" x14ac:dyDescent="0.25">
      <c r="A35" s="48" t="s">
        <v>72</v>
      </c>
      <c r="B35" s="40" t="s">
        <v>55</v>
      </c>
      <c r="C35" s="31">
        <v>0</v>
      </c>
      <c r="D35" s="42">
        <v>0</v>
      </c>
      <c r="E35" s="39">
        <f t="shared" si="0"/>
        <v>0</v>
      </c>
      <c r="F35" s="40">
        <v>50</v>
      </c>
      <c r="G35" s="33">
        <f t="shared" si="1"/>
        <v>0</v>
      </c>
      <c r="H35" s="1"/>
    </row>
    <row r="36" spans="1:8" ht="15.75" customHeight="1" thickBot="1" x14ac:dyDescent="0.25">
      <c r="A36" s="75" t="s">
        <v>74</v>
      </c>
      <c r="B36" s="70"/>
      <c r="C36" s="71"/>
      <c r="D36" s="72"/>
      <c r="E36" s="73"/>
      <c r="F36" s="70"/>
      <c r="G36" s="74"/>
      <c r="H36" s="1"/>
    </row>
    <row r="37" spans="1:8" ht="15.75" customHeight="1" x14ac:dyDescent="0.2">
      <c r="A37" s="48" t="s">
        <v>73</v>
      </c>
      <c r="B37" s="40" t="s">
        <v>55</v>
      </c>
      <c r="C37" s="31">
        <v>0</v>
      </c>
      <c r="D37" s="42">
        <v>0</v>
      </c>
      <c r="E37" s="39">
        <f>SUM(C37*(1-D37))</f>
        <v>0</v>
      </c>
      <c r="F37" s="40">
        <v>50</v>
      </c>
      <c r="G37" s="33">
        <f>E37*F37</f>
        <v>0</v>
      </c>
      <c r="H37" s="1"/>
    </row>
    <row r="38" spans="1:8" ht="15.75" customHeight="1" x14ac:dyDescent="0.2">
      <c r="A38" s="48" t="s">
        <v>75</v>
      </c>
      <c r="B38" s="40" t="s">
        <v>55</v>
      </c>
      <c r="C38" s="31">
        <v>0</v>
      </c>
      <c r="D38" s="42">
        <v>0</v>
      </c>
      <c r="E38" s="39">
        <f t="shared" ref="E38" si="4">SUM(C38*(1-D38))</f>
        <v>0</v>
      </c>
      <c r="F38" s="40">
        <v>400</v>
      </c>
      <c r="G38" s="33">
        <f>E38*F38</f>
        <v>0</v>
      </c>
      <c r="H38" s="1"/>
    </row>
    <row r="39" spans="1:8" ht="15.75" customHeight="1" x14ac:dyDescent="0.2">
      <c r="A39" s="48" t="s">
        <v>76</v>
      </c>
      <c r="B39" s="40" t="s">
        <v>55</v>
      </c>
      <c r="C39" s="31">
        <v>0</v>
      </c>
      <c r="D39" s="42">
        <v>0</v>
      </c>
      <c r="E39" s="39">
        <f>SUM(C39*(1-D39))</f>
        <v>0</v>
      </c>
      <c r="F39" s="40">
        <v>400</v>
      </c>
      <c r="G39" s="33">
        <f t="shared" si="1"/>
        <v>0</v>
      </c>
      <c r="H39" s="1"/>
    </row>
    <row r="40" spans="1:8" ht="15.75" customHeight="1" x14ac:dyDescent="0.2">
      <c r="A40" s="48" t="s">
        <v>77</v>
      </c>
      <c r="B40" s="40" t="s">
        <v>55</v>
      </c>
      <c r="C40" s="31">
        <v>0</v>
      </c>
      <c r="D40" s="42">
        <v>0</v>
      </c>
      <c r="E40" s="39">
        <f t="shared" si="0"/>
        <v>0</v>
      </c>
      <c r="F40" s="40">
        <v>25</v>
      </c>
      <c r="G40" s="33">
        <f>E40*F40</f>
        <v>0</v>
      </c>
      <c r="H40" s="1"/>
    </row>
    <row r="41" spans="1:8" ht="15.75" customHeight="1" x14ac:dyDescent="0.2">
      <c r="A41" s="48" t="s">
        <v>78</v>
      </c>
      <c r="B41" s="40" t="s">
        <v>55</v>
      </c>
      <c r="C41" s="31">
        <v>0</v>
      </c>
      <c r="D41" s="42">
        <v>0</v>
      </c>
      <c r="E41" s="39">
        <f t="shared" si="0"/>
        <v>0</v>
      </c>
      <c r="F41" s="40">
        <v>100</v>
      </c>
      <c r="G41" s="33">
        <f t="shared" si="1"/>
        <v>0</v>
      </c>
      <c r="H41" s="1"/>
    </row>
    <row r="42" spans="1:8" ht="15.75" customHeight="1" thickBot="1" x14ac:dyDescent="0.25">
      <c r="A42" s="81" t="s">
        <v>79</v>
      </c>
      <c r="B42" s="41" t="s">
        <v>55</v>
      </c>
      <c r="C42" s="34">
        <v>0</v>
      </c>
      <c r="D42" s="43">
        <v>0</v>
      </c>
      <c r="E42" s="64">
        <f t="shared" si="0"/>
        <v>0</v>
      </c>
      <c r="F42" s="41">
        <v>25</v>
      </c>
      <c r="G42" s="36">
        <f>E42*F42</f>
        <v>0</v>
      </c>
      <c r="H42" s="1"/>
    </row>
    <row r="43" spans="1:8" ht="11.25" customHeight="1" thickBot="1" x14ac:dyDescent="0.25">
      <c r="A43" s="7"/>
      <c r="B43" s="7"/>
      <c r="C43" s="7"/>
      <c r="D43" s="7"/>
      <c r="E43" s="7"/>
      <c r="F43" s="7"/>
      <c r="G43" s="7"/>
      <c r="H43" s="1"/>
    </row>
    <row r="44" spans="1:8" ht="27" customHeight="1" thickBot="1" x14ac:dyDescent="0.25">
      <c r="A44" s="50" t="s">
        <v>49</v>
      </c>
      <c r="B44" s="52" t="s">
        <v>13</v>
      </c>
      <c r="C44" s="54" t="s">
        <v>15</v>
      </c>
      <c r="D44" s="53" t="s">
        <v>17</v>
      </c>
      <c r="E44" s="54" t="s">
        <v>16</v>
      </c>
      <c r="F44" s="54" t="s">
        <v>7</v>
      </c>
      <c r="G44" s="55" t="s">
        <v>8</v>
      </c>
      <c r="H44" s="1"/>
    </row>
    <row r="45" spans="1:8" ht="15.75" customHeight="1" x14ac:dyDescent="0.2">
      <c r="A45" s="58" t="s">
        <v>18</v>
      </c>
      <c r="B45" s="59" t="s">
        <v>37</v>
      </c>
      <c r="C45" s="60">
        <v>0</v>
      </c>
      <c r="D45" s="61">
        <v>0</v>
      </c>
      <c r="E45" s="62">
        <f>SUM(C45*(1-D45))</f>
        <v>0</v>
      </c>
      <c r="F45" s="59">
        <v>125</v>
      </c>
      <c r="G45" s="63">
        <f>E45*F45</f>
        <v>0</v>
      </c>
      <c r="H45" s="1"/>
    </row>
    <row r="46" spans="1:8" ht="15.75" customHeight="1" x14ac:dyDescent="0.2">
      <c r="A46" s="44" t="s">
        <v>19</v>
      </c>
      <c r="B46" s="40" t="s">
        <v>37</v>
      </c>
      <c r="C46" s="31">
        <v>0</v>
      </c>
      <c r="D46" s="42">
        <v>0</v>
      </c>
      <c r="E46" s="39">
        <f t="shared" ref="E46:E59" si="5">SUM(C46*(1-D46))</f>
        <v>0</v>
      </c>
      <c r="F46" s="40">
        <v>125</v>
      </c>
      <c r="G46" s="33">
        <f t="shared" ref="G46:G59" si="6">E46*F46</f>
        <v>0</v>
      </c>
      <c r="H46" s="1"/>
    </row>
    <row r="47" spans="1:8" ht="15.75" customHeight="1" x14ac:dyDescent="0.2">
      <c r="A47" s="44" t="s">
        <v>42</v>
      </c>
      <c r="B47" s="40" t="s">
        <v>37</v>
      </c>
      <c r="C47" s="31">
        <v>0</v>
      </c>
      <c r="D47" s="42">
        <v>0</v>
      </c>
      <c r="E47" s="39">
        <f t="shared" si="5"/>
        <v>0</v>
      </c>
      <c r="F47" s="40">
        <v>200</v>
      </c>
      <c r="G47" s="33">
        <f t="shared" si="6"/>
        <v>0</v>
      </c>
      <c r="H47" s="1"/>
    </row>
    <row r="48" spans="1:8" ht="15.75" customHeight="1" x14ac:dyDescent="0.2">
      <c r="A48" s="44" t="s">
        <v>20</v>
      </c>
      <c r="B48" s="40" t="s">
        <v>37</v>
      </c>
      <c r="C48" s="31">
        <v>0</v>
      </c>
      <c r="D48" s="42">
        <v>0</v>
      </c>
      <c r="E48" s="39">
        <f t="shared" si="5"/>
        <v>0</v>
      </c>
      <c r="F48" s="40">
        <v>25</v>
      </c>
      <c r="G48" s="33">
        <f t="shared" si="6"/>
        <v>0</v>
      </c>
      <c r="H48" s="1"/>
    </row>
    <row r="49" spans="1:8" ht="15.75" customHeight="1" x14ac:dyDescent="0.2">
      <c r="A49" s="44" t="s">
        <v>21</v>
      </c>
      <c r="B49" s="40" t="s">
        <v>37</v>
      </c>
      <c r="C49" s="31">
        <v>0</v>
      </c>
      <c r="D49" s="42">
        <v>0</v>
      </c>
      <c r="E49" s="39">
        <f t="shared" si="5"/>
        <v>0</v>
      </c>
      <c r="F49" s="40">
        <v>50</v>
      </c>
      <c r="G49" s="33">
        <f t="shared" si="6"/>
        <v>0</v>
      </c>
      <c r="H49" s="1"/>
    </row>
    <row r="50" spans="1:8" ht="15.75" customHeight="1" x14ac:dyDescent="0.2">
      <c r="A50" s="44" t="s">
        <v>22</v>
      </c>
      <c r="B50" s="40" t="s">
        <v>37</v>
      </c>
      <c r="C50" s="31">
        <v>0</v>
      </c>
      <c r="D50" s="42">
        <v>0</v>
      </c>
      <c r="E50" s="39">
        <f t="shared" si="5"/>
        <v>0</v>
      </c>
      <c r="F50" s="40">
        <v>50</v>
      </c>
      <c r="G50" s="33">
        <f t="shared" si="6"/>
        <v>0</v>
      </c>
      <c r="H50" s="1"/>
    </row>
    <row r="51" spans="1:8" ht="15.75" customHeight="1" x14ac:dyDescent="0.2">
      <c r="A51" s="44" t="s">
        <v>23</v>
      </c>
      <c r="B51" s="40" t="s">
        <v>37</v>
      </c>
      <c r="C51" s="31">
        <v>0</v>
      </c>
      <c r="D51" s="42">
        <v>0</v>
      </c>
      <c r="E51" s="39">
        <f t="shared" si="5"/>
        <v>0</v>
      </c>
      <c r="F51" s="40">
        <v>50</v>
      </c>
      <c r="G51" s="33">
        <f t="shared" si="6"/>
        <v>0</v>
      </c>
      <c r="H51" s="1"/>
    </row>
    <row r="52" spans="1:8" ht="15.75" customHeight="1" x14ac:dyDescent="0.2">
      <c r="A52" s="44" t="s">
        <v>24</v>
      </c>
      <c r="B52" s="40" t="s">
        <v>37</v>
      </c>
      <c r="C52" s="31">
        <v>0</v>
      </c>
      <c r="D52" s="42">
        <v>0</v>
      </c>
      <c r="E52" s="39">
        <f t="shared" si="5"/>
        <v>0</v>
      </c>
      <c r="F52" s="40">
        <v>20</v>
      </c>
      <c r="G52" s="33">
        <f t="shared" si="6"/>
        <v>0</v>
      </c>
      <c r="H52" s="1"/>
    </row>
    <row r="53" spans="1:8" ht="15.75" customHeight="1" x14ac:dyDescent="0.2">
      <c r="A53" s="79" t="s">
        <v>48</v>
      </c>
      <c r="B53" s="40" t="s">
        <v>51</v>
      </c>
      <c r="C53" s="31">
        <v>0</v>
      </c>
      <c r="D53" s="42">
        <v>0</v>
      </c>
      <c r="E53" s="39">
        <f t="shared" ref="E53" si="7">SUM(C53*(1-D53))</f>
        <v>0</v>
      </c>
      <c r="F53" s="40">
        <v>300</v>
      </c>
      <c r="G53" s="33">
        <f t="shared" ref="G53" si="8">E53*F53</f>
        <v>0</v>
      </c>
      <c r="H53" s="1"/>
    </row>
    <row r="54" spans="1:8" ht="15.75" customHeight="1" x14ac:dyDescent="0.2">
      <c r="A54" s="44" t="s">
        <v>33</v>
      </c>
      <c r="B54" s="40" t="s">
        <v>52</v>
      </c>
      <c r="C54" s="31">
        <v>0</v>
      </c>
      <c r="D54" s="42">
        <v>0</v>
      </c>
      <c r="E54" s="39">
        <f t="shared" si="5"/>
        <v>0</v>
      </c>
      <c r="F54" s="40">
        <v>300</v>
      </c>
      <c r="G54" s="33">
        <f t="shared" si="6"/>
        <v>0</v>
      </c>
      <c r="H54" s="1"/>
    </row>
    <row r="55" spans="1:8" ht="15.75" customHeight="1" x14ac:dyDescent="0.2">
      <c r="A55" s="44" t="s">
        <v>34</v>
      </c>
      <c r="B55" s="40" t="s">
        <v>52</v>
      </c>
      <c r="C55" s="31">
        <v>0</v>
      </c>
      <c r="D55" s="42">
        <v>0</v>
      </c>
      <c r="E55" s="39">
        <f t="shared" si="5"/>
        <v>0</v>
      </c>
      <c r="F55" s="40">
        <v>150</v>
      </c>
      <c r="G55" s="33">
        <f t="shared" si="6"/>
        <v>0</v>
      </c>
      <c r="H55" s="1"/>
    </row>
    <row r="56" spans="1:8" ht="15.75" customHeight="1" x14ac:dyDescent="0.2">
      <c r="A56" s="44" t="s">
        <v>35</v>
      </c>
      <c r="B56" s="40" t="s">
        <v>52</v>
      </c>
      <c r="C56" s="31">
        <v>0</v>
      </c>
      <c r="D56" s="42">
        <v>0</v>
      </c>
      <c r="E56" s="39">
        <f t="shared" si="5"/>
        <v>0</v>
      </c>
      <c r="F56" s="40">
        <v>75</v>
      </c>
      <c r="G56" s="33">
        <f t="shared" si="6"/>
        <v>0</v>
      </c>
      <c r="H56" s="1"/>
    </row>
    <row r="57" spans="1:8" ht="15.75" customHeight="1" x14ac:dyDescent="0.2">
      <c r="A57" s="44" t="s">
        <v>36</v>
      </c>
      <c r="B57" s="40" t="s">
        <v>52</v>
      </c>
      <c r="C57" s="31">
        <v>0</v>
      </c>
      <c r="D57" s="42">
        <v>0</v>
      </c>
      <c r="E57" s="39">
        <f t="shared" si="5"/>
        <v>0</v>
      </c>
      <c r="F57" s="40">
        <v>30</v>
      </c>
      <c r="G57" s="33">
        <f t="shared" si="6"/>
        <v>0</v>
      </c>
      <c r="H57" s="1"/>
    </row>
    <row r="58" spans="1:8" ht="15.75" customHeight="1" x14ac:dyDescent="0.2">
      <c r="A58" s="79" t="s">
        <v>40</v>
      </c>
      <c r="B58" s="40" t="s">
        <v>53</v>
      </c>
      <c r="C58" s="31">
        <v>0</v>
      </c>
      <c r="D58" s="42">
        <v>0</v>
      </c>
      <c r="E58" s="39">
        <f t="shared" si="5"/>
        <v>0</v>
      </c>
      <c r="F58" s="32">
        <v>150</v>
      </c>
      <c r="G58" s="33">
        <f t="shared" si="6"/>
        <v>0</v>
      </c>
      <c r="H58" s="1"/>
    </row>
    <row r="59" spans="1:8" ht="15.75" customHeight="1" thickBot="1" x14ac:dyDescent="0.25">
      <c r="A59" s="80" t="s">
        <v>41</v>
      </c>
      <c r="B59" s="41" t="s">
        <v>53</v>
      </c>
      <c r="C59" s="34">
        <v>0</v>
      </c>
      <c r="D59" s="43">
        <v>0</v>
      </c>
      <c r="E59" s="64">
        <f t="shared" si="5"/>
        <v>0</v>
      </c>
      <c r="F59" s="35">
        <v>150</v>
      </c>
      <c r="G59" s="36">
        <f t="shared" si="6"/>
        <v>0</v>
      </c>
      <c r="H59" s="1"/>
    </row>
    <row r="60" spans="1:8" ht="11.25" customHeight="1" thickBot="1" x14ac:dyDescent="0.25">
      <c r="A60" s="7"/>
      <c r="B60" s="7"/>
      <c r="C60" s="7"/>
      <c r="D60" s="7"/>
      <c r="E60" s="7"/>
      <c r="F60" s="7"/>
      <c r="G60" s="7"/>
      <c r="H60" s="1"/>
    </row>
    <row r="61" spans="1:8" ht="27" customHeight="1" x14ac:dyDescent="0.2">
      <c r="A61" s="82" t="s">
        <v>82</v>
      </c>
      <c r="B61" s="84"/>
      <c r="C61" s="85" t="s">
        <v>80</v>
      </c>
      <c r="D61" s="83"/>
      <c r="E61" s="84"/>
      <c r="F61" s="85" t="s">
        <v>81</v>
      </c>
      <c r="G61" s="69" t="s">
        <v>84</v>
      </c>
      <c r="H61" s="1"/>
    </row>
    <row r="62" spans="1:8" ht="15.75" customHeight="1" thickBot="1" x14ac:dyDescent="0.25">
      <c r="A62" s="88" t="s">
        <v>83</v>
      </c>
      <c r="B62" s="87"/>
      <c r="C62" s="34">
        <v>0</v>
      </c>
      <c r="D62" s="86"/>
      <c r="E62" s="87"/>
      <c r="F62" s="41">
        <v>25</v>
      </c>
      <c r="G62" s="36">
        <f>C62*F62</f>
        <v>0</v>
      </c>
      <c r="H62" s="1"/>
    </row>
    <row r="63" spans="1:8" ht="11.25" customHeight="1" thickBot="1" x14ac:dyDescent="0.25">
      <c r="A63" s="27"/>
      <c r="B63" s="27"/>
      <c r="H63" s="1"/>
    </row>
    <row r="64" spans="1:8" ht="27" customHeight="1" thickBot="1" x14ac:dyDescent="0.25">
      <c r="A64" s="50" t="s">
        <v>43</v>
      </c>
      <c r="B64" s="51" t="s">
        <v>14</v>
      </c>
      <c r="H64" s="1"/>
    </row>
    <row r="65" spans="1:8" ht="15.75" customHeight="1" x14ac:dyDescent="0.2">
      <c r="A65" s="48" t="s">
        <v>38</v>
      </c>
      <c r="B65" s="49">
        <v>0</v>
      </c>
      <c r="H65" s="1"/>
    </row>
    <row r="66" spans="1:8" ht="15.75" customHeight="1" x14ac:dyDescent="0.2">
      <c r="A66" s="44" t="s">
        <v>44</v>
      </c>
      <c r="B66" s="45">
        <v>0</v>
      </c>
      <c r="H66" s="1"/>
    </row>
    <row r="67" spans="1:8" ht="15.75" customHeight="1" x14ac:dyDescent="0.2">
      <c r="A67" s="44" t="s">
        <v>39</v>
      </c>
      <c r="B67" s="45">
        <v>0</v>
      </c>
      <c r="H67" s="1"/>
    </row>
    <row r="68" spans="1:8" ht="15.75" customHeight="1" x14ac:dyDescent="0.2">
      <c r="A68" s="44" t="s">
        <v>45</v>
      </c>
      <c r="B68" s="45">
        <v>0</v>
      </c>
      <c r="H68" s="1"/>
    </row>
    <row r="69" spans="1:8" ht="15.75" customHeight="1" thickBot="1" x14ac:dyDescent="0.25">
      <c r="A69" s="46" t="s">
        <v>46</v>
      </c>
      <c r="B69" s="47">
        <v>0</v>
      </c>
      <c r="H69" s="1"/>
    </row>
    <row r="70" spans="1:8" ht="11.25" customHeight="1" thickBot="1" x14ac:dyDescent="0.25">
      <c r="A70" s="27"/>
      <c r="B70" s="27"/>
      <c r="H70" s="1"/>
    </row>
    <row r="71" spans="1:8" ht="18.75" customHeight="1" thickBot="1" x14ac:dyDescent="0.3">
      <c r="A71" s="76" t="s">
        <v>6</v>
      </c>
      <c r="B71" s="56"/>
      <c r="C71" s="57"/>
      <c r="D71" s="56"/>
      <c r="E71" s="57"/>
      <c r="F71" s="57"/>
      <c r="G71" s="77">
        <f>SUM(G12:G59)-G62</f>
        <v>0</v>
      </c>
      <c r="H71" s="1"/>
    </row>
    <row r="72" spans="1:8" ht="11.25" customHeight="1" thickBot="1" x14ac:dyDescent="0.25">
      <c r="A72" s="9"/>
      <c r="B72" s="9"/>
      <c r="C72" s="10"/>
      <c r="D72" s="9"/>
      <c r="E72" s="10"/>
      <c r="F72" s="10"/>
      <c r="G72" s="7"/>
      <c r="H72" s="1"/>
    </row>
    <row r="73" spans="1:8" ht="16.5" customHeight="1" thickBot="1" x14ac:dyDescent="0.25">
      <c r="A73" s="89" t="s">
        <v>47</v>
      </c>
      <c r="B73" s="90"/>
      <c r="C73" s="90"/>
      <c r="D73" s="90"/>
      <c r="E73" s="91"/>
      <c r="F73" s="91"/>
      <c r="G73" s="92"/>
      <c r="H73" s="1"/>
    </row>
    <row r="74" spans="1:8" ht="11.25" customHeight="1" thickBot="1" x14ac:dyDescent="0.25">
      <c r="A74" s="19"/>
      <c r="B74" s="19"/>
      <c r="C74" s="19"/>
      <c r="D74" s="19"/>
      <c r="E74" s="19"/>
      <c r="F74" s="19"/>
      <c r="G74" s="19"/>
      <c r="H74" s="1"/>
    </row>
    <row r="75" spans="1:8" ht="27" customHeight="1" thickBot="1" x14ac:dyDescent="0.25">
      <c r="A75" s="93" t="s">
        <v>12</v>
      </c>
      <c r="B75" s="94"/>
      <c r="C75" s="94"/>
      <c r="D75" s="94"/>
      <c r="E75" s="94"/>
      <c r="F75" s="94"/>
      <c r="G75" s="95"/>
      <c r="H75" s="1"/>
    </row>
    <row r="76" spans="1:8" ht="11.25" customHeight="1" thickBot="1" x14ac:dyDescent="0.3">
      <c r="A76" s="24"/>
      <c r="B76" s="24"/>
      <c r="C76" s="7"/>
      <c r="D76" s="24"/>
      <c r="E76" s="7"/>
      <c r="F76" s="7"/>
      <c r="G76" s="25"/>
      <c r="H76" s="1"/>
    </row>
    <row r="77" spans="1:8" ht="15.95" customHeight="1" thickBot="1" x14ac:dyDescent="0.3">
      <c r="A77" s="11" t="s">
        <v>10</v>
      </c>
      <c r="B77" s="12"/>
      <c r="C77" s="12"/>
      <c r="D77" s="12"/>
      <c r="E77" s="12"/>
      <c r="F77" s="12"/>
      <c r="G77" s="13"/>
      <c r="H77" s="1"/>
    </row>
    <row r="78" spans="1:8" ht="11.25" customHeight="1" thickBot="1" x14ac:dyDescent="0.3">
      <c r="A78" s="7"/>
      <c r="B78" s="7"/>
      <c r="C78" s="7"/>
      <c r="D78" s="7"/>
      <c r="E78" s="7"/>
      <c r="F78" s="7"/>
      <c r="G78" s="25"/>
      <c r="H78" s="1"/>
    </row>
    <row r="79" spans="1:8" ht="15.95" customHeight="1" x14ac:dyDescent="0.2">
      <c r="A79" s="14" t="s">
        <v>0</v>
      </c>
      <c r="B79" s="23"/>
      <c r="C79" s="23" t="s">
        <v>4</v>
      </c>
      <c r="D79" s="23"/>
      <c r="E79" s="23"/>
      <c r="F79" s="4"/>
      <c r="G79" s="5"/>
      <c r="H79" s="1"/>
    </row>
    <row r="80" spans="1:8" ht="15.95" customHeight="1" x14ac:dyDescent="0.2">
      <c r="A80" s="15" t="s">
        <v>1</v>
      </c>
      <c r="B80" s="20"/>
      <c r="C80" s="20" t="s">
        <v>4</v>
      </c>
      <c r="D80" s="20"/>
      <c r="E80" s="20"/>
      <c r="F80" s="7"/>
      <c r="G80" s="8"/>
      <c r="H80" s="1"/>
    </row>
    <row r="81" spans="1:8" ht="15.95" customHeight="1" x14ac:dyDescent="0.2">
      <c r="A81" s="15" t="s">
        <v>2</v>
      </c>
      <c r="B81" s="20"/>
      <c r="C81" s="20" t="s">
        <v>4</v>
      </c>
      <c r="D81" s="20"/>
      <c r="E81" s="20"/>
      <c r="F81" s="7"/>
      <c r="G81" s="8"/>
      <c r="H81" s="1"/>
    </row>
    <row r="82" spans="1:8" ht="15.95" customHeight="1" x14ac:dyDescent="0.2">
      <c r="A82" s="15" t="s">
        <v>3</v>
      </c>
      <c r="B82" s="20"/>
      <c r="C82" s="20" t="s">
        <v>4</v>
      </c>
      <c r="D82" s="20"/>
      <c r="E82" s="20"/>
      <c r="F82" s="7"/>
      <c r="G82" s="8"/>
      <c r="H82" s="1"/>
    </row>
    <row r="83" spans="1:8" ht="15.95" customHeight="1" x14ac:dyDescent="0.25">
      <c r="A83" s="15"/>
      <c r="B83" s="20"/>
      <c r="C83" s="21"/>
      <c r="D83" s="20"/>
      <c r="E83" s="21"/>
      <c r="F83" s="21"/>
      <c r="G83" s="8"/>
      <c r="H83" s="1"/>
    </row>
    <row r="84" spans="1:8" ht="45.75" customHeight="1" thickBot="1" x14ac:dyDescent="0.25">
      <c r="A84" s="16" t="s">
        <v>5</v>
      </c>
      <c r="B84" s="22"/>
      <c r="C84" s="22" t="s">
        <v>4</v>
      </c>
      <c r="D84" s="22"/>
      <c r="E84" s="22"/>
      <c r="F84" s="17"/>
      <c r="G84" s="18"/>
      <c r="H84" s="1"/>
    </row>
    <row r="85" spans="1:8" ht="15.95" customHeight="1" x14ac:dyDescent="0.2">
      <c r="H85" s="1"/>
    </row>
  </sheetData>
  <mergeCells count="2">
    <mergeCell ref="A73:G73"/>
    <mergeCell ref="A75:G75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B339B2-BE5F-486E-8E9E-777D05C01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2026-07-09T09:46:40Z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2026-02-19T08:01:05Z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d4e9236e-6c27-40c6-9296-899646130237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