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djustconsulting.sharepoint.com/sites/BUInkada/Gedeelde documenten/10 Projecten/Gemeente Maastricht/Aanbestedingen/Evenementenmaterialen/4. Leidraad/"/>
    </mc:Choice>
  </mc:AlternateContent>
  <xr:revisionPtr revIDLastSave="74" documentId="8_{3B8E676B-4DE5-41DF-A986-3DBF59234675}" xr6:coauthVersionLast="47" xr6:coauthVersionMax="47" xr10:uidLastSave="{1FA1CB2C-6D12-43BD-BC37-937C81B19931}"/>
  <bookViews>
    <workbookView xWindow="28680" yWindow="-120" windowWidth="29040" windowHeight="15720" tabRatio="500" xr2:uid="{00000000-000D-0000-FFFF-FFFF00000000}"/>
  </bookViews>
  <sheets>
    <sheet name="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61" i="1" l="1"/>
  <c r="I65" i="1" s="1"/>
  <c r="I55" i="1"/>
  <c r="H55" i="1"/>
  <c r="G55" i="1"/>
  <c r="F55" i="1"/>
  <c r="E55" i="1"/>
  <c r="D55" i="1"/>
  <c r="C55" i="1"/>
  <c r="B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55" i="1" l="1"/>
  <c r="I64" i="1" s="1"/>
  <c r="I66" i="1" s="1"/>
</calcChain>
</file>

<file path=xl/sharedStrings.xml><?xml version="1.0" encoding="utf-8"?>
<sst xmlns="http://schemas.openxmlformats.org/spreadsheetml/2006/main" count="93" uniqueCount="90">
  <si>
    <t>Naam inschrijver:</t>
  </si>
  <si>
    <t>Datum:</t>
  </si>
  <si>
    <t>Omschrijving eenheid</t>
  </si>
  <si>
    <t>Stuksprijs (€)</t>
  </si>
  <si>
    <t>Toelichting</t>
  </si>
  <si>
    <t>Biobox (toiletunit)</t>
  </si>
  <si>
    <t>Cross (urinoir/crossunit)</t>
  </si>
  <si>
    <t>MIVA-toiletunit (mindervalide)</t>
  </si>
  <si>
    <t>Tourniquet</t>
  </si>
  <si>
    <t>Incl. plaatsen en verwijderen</t>
  </si>
  <si>
    <t>Incl. plaatsen, ballast/verankering waar nodig, en verwijderen</t>
  </si>
  <si>
    <t>Specifiek Vrijthof; incl. plaatsen en verwijderen</t>
  </si>
  <si>
    <t>Lichtmast op stroom, per stuk</t>
  </si>
  <si>
    <t>Incl. plaatsen, aansluiten en verwijderen</t>
  </si>
  <si>
    <t>Lichtmast op diesel/accu, per stuk</t>
  </si>
  <si>
    <t>Incl. plaatsen, brandstof/accu en verwijderen</t>
  </si>
  <si>
    <t>Locatie</t>
  </si>
  <si>
    <t>Biobox</t>
  </si>
  <si>
    <t>Cross</t>
  </si>
  <si>
    <t>MIVA</t>
  </si>
  <si>
    <t>Subtotaal (€)</t>
  </si>
  <si>
    <t>Opmerking</t>
  </si>
  <si>
    <t>Stationsstraat pleintje (onder de klok)</t>
  </si>
  <si>
    <t>Lage Barakken (bij oude cinema)</t>
  </si>
  <si>
    <t>Lage Barakken 2</t>
  </si>
  <si>
    <t>Bushalte Boschstraat</t>
  </si>
  <si>
    <t>Tafelstraat/Lang Grachtje</t>
  </si>
  <si>
    <t>Twee crossen onder de boog</t>
  </si>
  <si>
    <t>Sint Pieterstraat archief</t>
  </si>
  <si>
    <t>Maastrichter Heidenstraat/Witmakersstraat</t>
  </si>
  <si>
    <t>Corversplein</t>
  </si>
  <si>
    <t>Ridderstraat</t>
  </si>
  <si>
    <t>Dominicanerplein</t>
  </si>
  <si>
    <t>Sint Amorsplein</t>
  </si>
  <si>
    <t>3 crossen + 1 cross midden Sporenstraat</t>
  </si>
  <si>
    <t>Hoge Barakken/Ruiterij</t>
  </si>
  <si>
    <t>Hoogbrugplein</t>
  </si>
  <si>
    <t>Bij opstelplaats optocht</t>
  </si>
  <si>
    <t>Markt</t>
  </si>
  <si>
    <t>Boschstraat vismarkt</t>
  </si>
  <si>
    <t>Kersenmarkt (voor Bijenkorf)</t>
  </si>
  <si>
    <t>Muziekgieterij</t>
  </si>
  <si>
    <t>Onze Lieve Vrouweplein</t>
  </si>
  <si>
    <t>Mariastraat (Auwe Stiene)</t>
  </si>
  <si>
    <t>Vrijthof</t>
  </si>
  <si>
    <t>Graanmarkt-Vrouwenwal</t>
  </si>
  <si>
    <t>Sint Servaasbrug-Kesselskade</t>
  </si>
  <si>
    <t>Vissersmaas</t>
  </si>
  <si>
    <t>Stationsplein</t>
  </si>
  <si>
    <t>Achter het Vleeshuis-Vijfharingenstraat</t>
  </si>
  <si>
    <t>Morenstraat (Petit Moriaan)</t>
  </si>
  <si>
    <t>Pleintje Havenstraat/Morenstraat</t>
  </si>
  <si>
    <t>Tapijnkazerne</t>
  </si>
  <si>
    <t>Gubbelstraat (t.b.v. containers)</t>
  </si>
  <si>
    <t>Hekwerk t.b.v. containers</t>
  </si>
  <si>
    <t>Totaal hoeveelheden / subtotaal materieel</t>
  </si>
  <si>
    <t>Post</t>
  </si>
  <si>
    <t>Omschrijving</t>
  </si>
  <si>
    <t>Prijs (€)</t>
  </si>
  <si>
    <t>C02</t>
  </si>
  <si>
    <t>C03</t>
  </si>
  <si>
    <t>Subtotaal overige posten</t>
  </si>
  <si>
    <t>TOTAALPRIJS</t>
  </si>
  <si>
    <t>Bedrag (€)</t>
  </si>
  <si>
    <t>Subtotaal B — Materieel (vaste hoeveelheden × eenheidsprijzen)</t>
  </si>
  <si>
    <t>Subtotaal C — Overige posten</t>
  </si>
  <si>
    <t>Totaal exclusief btw</t>
  </si>
  <si>
    <t>Lichtmast-diesel</t>
  </si>
  <si>
    <t>Lichtmast-stroom</t>
  </si>
  <si>
    <t>PRIJZENBLAD — Evenementmaterialen 2026</t>
  </si>
  <si>
    <t>MIVA binnen open hekwerk; 1 biobox en 1 cross achter de eetkramen; hekwerk voor eetkramen en toiletunits</t>
  </si>
  <si>
    <t>B. HOEVEELHEDEN PER LOCATIE</t>
  </si>
  <si>
    <t>A. EENHEIDSPRIJZEN MATERIEEL</t>
  </si>
  <si>
    <t>MIVA binnen open hekwerk</t>
  </si>
  <si>
    <t>Inschrijver vult uitsluitend de oranje gemarkeerde cellen in.</t>
  </si>
  <si>
    <t>De in dit prijzenblad opgenomen hoeveelheden en voorzieningen zijn indicatief en gebaseerd op de verwachte behoefte voor Carnaval 2027. Deze gegevens zijn uitsluitend opgenomen ten behoeve van een uniforme prijsvergelijking. Aan de vermelde hoeveelheden, aantallen en locaties kunnen geen rechten worden ontleend.</t>
  </si>
  <si>
    <t>EHBO-unit (6 x 2,5 m) incl. inrichting (14 tafels, 60 stoelen, 2 koelkasten, 1 magnetron)</t>
  </si>
  <si>
    <t>Afzettingshekwerk standaard 3 x 2,5 m (dicht/open/dranghek), per stuk</t>
  </si>
  <si>
    <t>C. OVERIGE POSTEN</t>
  </si>
  <si>
    <t>Standaard hek (geblindeerd)</t>
  </si>
  <si>
    <t>Standaardhek open</t>
  </si>
  <si>
    <t>Standaard hek geblindeerd 3 x 2,5 m, per stuk</t>
  </si>
  <si>
    <t>crossen op afvoer</t>
  </si>
  <si>
    <t>De in dit prijzenblad opgenomen stuksprijzen zijn gebaseerd op het compleet leveren, plaatsen, onderhouden en verwijderen van alle in dit prijzenblad opgenomen evenementvoorzieningen, materialen en tijdelijke opstallen op de diverse locaties, inclusief de benodigde logistiek en eventuele afzettingen of afschermingen waar dit noodzakelijk is. Alle hiervoor benodigde werkzaamheden en kosten worden geacht in de stuksprijzen te zijn verdisconteerd.
De opbouwwerkzaamheden dienen binnen een periode van vier dagen te worden uitgevoerd. Aansluitend blijven de voorzieningen gedurende vijf dagen operationeel en beschikbaar. Na afloop van het evenement dienen alle voorzieningen, materialen en opstallen binnen twee dagen volledig te worden afgebroken, afgevoerd en de locaties schoon en vrij van materialen te worden opgeleverd.</t>
  </si>
  <si>
    <t>De prijzen zijn exclusief btw.</t>
  </si>
  <si>
    <t>• 3 tourniquets, 4 bioboxen en 14 crossen in hekwerk, afvoer crossen via riool, hekwerk crossen met balastblokken, afscheiding met gesloten hekwerk tussen bioboxen en crossen.
•  Bij EHBO 1 biobox en 1 MIVA
• Hekwerk met rolhekken rondom ingangen Q-Park
• 7 lichtmasten op stroom en 1 lichtmast op diesel/accu
• Hekwerk voor verkoopwagens
• Overig hekwerk (voor toiletunits en EHBO)
• Extra 9 hekken voor bij Basilika
• In totaal voor Vrijthof 200 stuks hekwerk (3 x 2,5 meter)</t>
  </si>
  <si>
    <t>Kanunnikencour dichtzetten (3 hekwerken geblindeerd, 4 hekwerken open, 6 blokken, waarvan 2 met anker vast in de grond)</t>
  </si>
  <si>
    <t>Locatie Vrijthof</t>
  </si>
  <si>
    <t>Incl. plaatsen, reiniging/onderhoud (1 x per dag spoelen) gedurende de periode en verwijderen</t>
  </si>
  <si>
    <t>Incl. plaatsen, aansluiten op afvoer/riool waar vereist, reiniging/onderhoud (1x per dag spoelen) gedurende de periode en verwijderen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</si>
</sst>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2" x14ac:knownFonts="1">
    <font>
      <sz val="11"/>
      <color theme="1"/>
      <name val="Calibri"/>
      <family val="2"/>
      <charset val="1"/>
    </font>
    <font>
      <b/>
      <sz val="14"/>
      <color rgb="FF1F4E79"/>
      <name val="Arial"/>
      <family val="2"/>
    </font>
    <font>
      <b/>
      <sz val="10"/>
      <name val="Arial"/>
      <family val="2"/>
    </font>
    <font>
      <b/>
      <sz val="10"/>
      <color rgb="FFFFFFFF"/>
      <name val="Arial"/>
      <family val="2"/>
    </font>
    <font>
      <sz val="10"/>
      <name val="Arial"/>
      <family val="2"/>
    </font>
    <font>
      <sz val="10"/>
      <color rgb="FF0000FF"/>
      <name val="Arial"/>
      <family val="2"/>
    </font>
    <font>
      <sz val="9"/>
      <color rgb="FF595959"/>
      <name val="Arial"/>
      <family val="2"/>
    </font>
    <font>
      <b/>
      <sz val="12"/>
      <name val="Arial"/>
      <family val="2"/>
    </font>
    <font>
      <sz val="9"/>
      <name val="Arial"/>
      <family val="2"/>
    </font>
    <font>
      <sz val="9"/>
      <color rgb="FFFF0000"/>
      <name val="Arial"/>
      <family val="2"/>
    </font>
    <font>
      <i/>
      <sz val="10"/>
      <name val="Arial"/>
      <family val="2"/>
    </font>
    <font>
      <i/>
      <sz val="9"/>
      <name val="Arial"/>
      <family val="2"/>
    </font>
  </fonts>
  <fills count="9">
    <fill>
      <patternFill patternType="none"/>
    </fill>
    <fill>
      <patternFill patternType="gray125"/>
    </fill>
    <fill>
      <patternFill patternType="solid">
        <fgColor rgb="FFFFF2CC"/>
        <bgColor rgb="FFFFFFFF"/>
      </patternFill>
    </fill>
    <fill>
      <patternFill patternType="solid">
        <fgColor rgb="FFD6E4F0"/>
        <bgColor rgb="FFBDD7EE"/>
      </patternFill>
    </fill>
    <fill>
      <patternFill patternType="solid">
        <fgColor rgb="FF1F4E79"/>
        <bgColor rgb="FF003366"/>
      </patternFill>
    </fill>
    <fill>
      <patternFill patternType="solid">
        <fgColor rgb="FF8EAADB"/>
        <bgColor rgb="FF969696"/>
      </patternFill>
    </fill>
    <fill>
      <patternFill patternType="solid">
        <fgColor rgb="FFBDD7EE"/>
        <bgColor rgb="FFD6E4F0"/>
      </patternFill>
    </fill>
    <fill>
      <patternFill patternType="solid">
        <fgColor theme="0"/>
        <bgColor indexed="64"/>
      </patternFill>
    </fill>
    <fill>
      <patternFill patternType="solid">
        <fgColor theme="0"/>
        <bgColor rgb="FFFFFFFF"/>
      </patternFill>
    </fill>
  </fills>
  <borders count="7">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diagonal/>
    </border>
    <border>
      <left/>
      <right/>
      <top style="thin">
        <color rgb="FFBFBFBF"/>
      </top>
      <bottom/>
      <diagonal/>
    </border>
    <border>
      <left style="thin">
        <color indexed="64"/>
      </left>
      <right style="thin">
        <color indexed="64"/>
      </right>
      <top style="thin">
        <color indexed="64"/>
      </top>
      <bottom style="thin">
        <color indexed="64"/>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s>
  <cellStyleXfs count="1">
    <xf numFmtId="0" fontId="0" fillId="0" borderId="0"/>
  </cellStyleXfs>
  <cellXfs count="45">
    <xf numFmtId="0" fontId="0" fillId="0" borderId="0" xfId="0"/>
    <xf numFmtId="0" fontId="2" fillId="0" borderId="0" xfId="0" applyFont="1"/>
    <xf numFmtId="0" fontId="3" fillId="4" borderId="6" xfId="0" applyFont="1" applyFill="1" applyBorder="1" applyAlignment="1">
      <alignment horizontal="center" vertical="center"/>
    </xf>
    <xf numFmtId="0" fontId="4" fillId="0" borderId="4" xfId="0" applyFont="1" applyBorder="1" applyAlignment="1">
      <alignment horizontal="left" vertical="center" wrapText="1"/>
    </xf>
    <xf numFmtId="0" fontId="3" fillId="4"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164" fontId="4" fillId="0" borderId="4" xfId="0" applyNumberFormat="1" applyFont="1" applyBorder="1" applyAlignment="1">
      <alignment horizontal="center" vertical="center"/>
    </xf>
    <xf numFmtId="4" fontId="4" fillId="0" borderId="4" xfId="0" applyNumberFormat="1" applyFont="1" applyBorder="1" applyAlignment="1">
      <alignment horizontal="right" vertical="center"/>
    </xf>
    <xf numFmtId="0" fontId="6" fillId="0" borderId="4" xfId="0" applyFont="1" applyBorder="1" applyAlignment="1">
      <alignment horizontal="left" vertical="center" wrapText="1"/>
    </xf>
    <xf numFmtId="0" fontId="2" fillId="6" borderId="4" xfId="0" applyFont="1" applyFill="1" applyBorder="1"/>
    <xf numFmtId="164" fontId="2" fillId="6" borderId="4" xfId="0" applyNumberFormat="1" applyFont="1" applyFill="1" applyBorder="1" applyAlignment="1">
      <alignment horizontal="center" vertical="center"/>
    </xf>
    <xf numFmtId="4" fontId="2" fillId="6" borderId="4" xfId="0" applyNumberFormat="1" applyFont="1" applyFill="1" applyBorder="1" applyAlignment="1">
      <alignment horizontal="right" vertical="center"/>
    </xf>
    <xf numFmtId="0" fontId="0" fillId="6" borderId="4" xfId="0" applyFill="1" applyBorder="1"/>
    <xf numFmtId="0" fontId="3" fillId="4" borderId="4" xfId="0" applyFont="1" applyFill="1" applyBorder="1" applyAlignment="1">
      <alignment horizontal="center" vertical="center"/>
    </xf>
    <xf numFmtId="0" fontId="4" fillId="0" borderId="4" xfId="0" applyFont="1" applyBorder="1" applyAlignment="1">
      <alignment horizontal="center" vertical="center"/>
    </xf>
    <xf numFmtId="0" fontId="2" fillId="3" borderId="4" xfId="0" applyFont="1" applyFill="1" applyBorder="1" applyAlignment="1">
      <alignment horizontal="right" vertical="center"/>
    </xf>
    <xf numFmtId="0" fontId="0" fillId="3" borderId="4" xfId="0" applyFill="1" applyBorder="1"/>
    <xf numFmtId="0" fontId="0" fillId="0" borderId="4" xfId="0" applyBorder="1"/>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8" fillId="0" borderId="4" xfId="0" applyFont="1" applyBorder="1" applyAlignment="1">
      <alignment horizontal="left" vertical="top" wrapText="1"/>
    </xf>
    <xf numFmtId="0" fontId="11" fillId="0" borderId="0" xfId="0" applyFont="1" applyAlignment="1">
      <alignment vertical="top" wrapText="1"/>
    </xf>
    <xf numFmtId="0" fontId="10" fillId="0" borderId="0" xfId="0" applyFont="1"/>
    <xf numFmtId="0" fontId="0" fillId="7" borderId="0" xfId="0" applyFill="1"/>
    <xf numFmtId="0" fontId="10" fillId="0" borderId="0" xfId="0" applyFont="1" applyAlignment="1">
      <alignment horizontal="left"/>
    </xf>
    <xf numFmtId="4" fontId="5" fillId="2" borderId="4" xfId="0" applyNumberFormat="1" applyFont="1" applyFill="1" applyBorder="1" applyAlignment="1" applyProtection="1">
      <alignment horizontal="right" vertical="center"/>
      <protection locked="0"/>
    </xf>
    <xf numFmtId="0" fontId="11" fillId="0" borderId="0" xfId="0" applyFont="1" applyAlignment="1">
      <alignment vertical="top" wrapText="1"/>
    </xf>
    <xf numFmtId="0" fontId="7" fillId="7" borderId="0" xfId="0" applyFont="1" applyFill="1" applyAlignment="1">
      <alignment horizontal="left" vertical="center" wrapText="1"/>
    </xf>
    <xf numFmtId="0" fontId="4" fillId="0" borderId="4" xfId="0" applyFont="1" applyBorder="1"/>
    <xf numFmtId="0" fontId="2" fillId="6" borderId="4" xfId="0" applyFont="1" applyFill="1" applyBorder="1"/>
    <xf numFmtId="0" fontId="0" fillId="6" borderId="4" xfId="0" applyFill="1" applyBorder="1"/>
    <xf numFmtId="0" fontId="2" fillId="3" borderId="4" xfId="0" applyFont="1" applyFill="1" applyBorder="1"/>
    <xf numFmtId="0" fontId="4" fillId="0" borderId="4" xfId="0" applyFont="1" applyBorder="1" applyAlignment="1">
      <alignment horizontal="left" vertical="center" wrapText="1"/>
    </xf>
    <xf numFmtId="0" fontId="8" fillId="0" borderId="4" xfId="0" applyFont="1" applyBorder="1" applyAlignment="1">
      <alignment horizontal="left" vertical="center" wrapText="1"/>
    </xf>
    <xf numFmtId="0" fontId="3" fillId="4" borderId="4" xfId="0" applyFont="1" applyFill="1" applyBorder="1" applyAlignment="1">
      <alignment horizontal="center" vertical="center"/>
    </xf>
    <xf numFmtId="0" fontId="8" fillId="0" borderId="4" xfId="0" applyFont="1" applyBorder="1" applyAlignment="1">
      <alignment horizontal="center" vertical="center" wrapText="1"/>
    </xf>
    <xf numFmtId="0" fontId="1" fillId="0" borderId="0" xfId="0" applyFont="1"/>
    <xf numFmtId="0" fontId="4" fillId="0" borderId="0" xfId="0" applyFont="1"/>
    <xf numFmtId="0" fontId="0" fillId="2" borderId="4" xfId="0" applyFill="1" applyBorder="1" applyProtection="1">
      <protection locked="0"/>
    </xf>
    <xf numFmtId="14" fontId="0" fillId="8" borderId="4" xfId="0" applyNumberFormat="1" applyFill="1" applyBorder="1"/>
    <xf numFmtId="0" fontId="0" fillId="8" borderId="4" xfId="0" applyFill="1" applyBorder="1"/>
    <xf numFmtId="0" fontId="2" fillId="3" borderId="1" xfId="0" applyFont="1" applyFill="1" applyBorder="1"/>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5"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8EAADB"/>
      <rgbColor rgb="FF993366"/>
      <rgbColor rgb="FFFFF2CC"/>
      <rgbColor rgb="FFD6E4F0"/>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9"/>
  <sheetViews>
    <sheetView showGridLines="0" tabSelected="1" zoomScale="92" zoomScaleNormal="100" workbookViewId="0">
      <selection activeCell="B5" sqref="B5"/>
    </sheetView>
  </sheetViews>
  <sheetFormatPr defaultColWidth="8.6640625" defaultRowHeight="14.4" x14ac:dyDescent="0.3"/>
  <cols>
    <col min="1" max="1" width="39.44140625" customWidth="1"/>
    <col min="2" max="3" width="8" customWidth="1"/>
    <col min="4" max="4" width="7" customWidth="1"/>
    <col min="5" max="5" width="22.77734375" customWidth="1"/>
    <col min="6" max="6" width="17.33203125" customWidth="1"/>
    <col min="7" max="7" width="26.109375" customWidth="1"/>
    <col min="8" max="8" width="17.109375" customWidth="1"/>
    <col min="9" max="9" width="15.44140625" customWidth="1"/>
    <col min="10" max="10" width="16" customWidth="1"/>
    <col min="11" max="11" width="72.44140625" customWidth="1"/>
  </cols>
  <sheetData>
    <row r="1" spans="1:11" ht="17.399999999999999" x14ac:dyDescent="0.3">
      <c r="A1" s="36" t="s">
        <v>69</v>
      </c>
      <c r="B1" s="36"/>
      <c r="C1" s="36"/>
      <c r="D1" s="36"/>
      <c r="E1" s="36"/>
      <c r="F1" s="36"/>
      <c r="G1" s="36"/>
      <c r="H1" s="36"/>
      <c r="I1" s="36"/>
      <c r="J1" s="36"/>
      <c r="K1" s="36"/>
    </row>
    <row r="2" spans="1:11" x14ac:dyDescent="0.3">
      <c r="A2" s="37"/>
      <c r="B2" s="37"/>
      <c r="C2" s="37"/>
      <c r="D2" s="37"/>
      <c r="E2" s="37"/>
      <c r="F2" s="37"/>
      <c r="G2" s="37"/>
      <c r="H2" s="37"/>
      <c r="I2" s="37"/>
      <c r="J2" s="37"/>
      <c r="K2" s="37"/>
    </row>
    <row r="3" spans="1:11" x14ac:dyDescent="0.3">
      <c r="A3" s="1" t="s">
        <v>0</v>
      </c>
      <c r="B3" s="38"/>
      <c r="C3" s="38"/>
      <c r="D3" s="38"/>
      <c r="E3" s="38"/>
    </row>
    <row r="4" spans="1:11" x14ac:dyDescent="0.3">
      <c r="A4" s="1" t="s">
        <v>1</v>
      </c>
      <c r="B4" s="39">
        <v>46212</v>
      </c>
      <c r="C4" s="40"/>
      <c r="D4" s="40"/>
      <c r="E4" s="40"/>
    </row>
    <row r="5" spans="1:11" x14ac:dyDescent="0.3">
      <c r="A5" s="1"/>
    </row>
    <row r="6" spans="1:11" ht="112.2" customHeight="1" x14ac:dyDescent="0.3">
      <c r="A6" s="26" t="s">
        <v>83</v>
      </c>
      <c r="B6" s="26"/>
      <c r="C6" s="26"/>
      <c r="D6" s="26"/>
      <c r="E6" s="26"/>
    </row>
    <row r="7" spans="1:11" x14ac:dyDescent="0.3">
      <c r="A7" s="21"/>
      <c r="B7" s="21"/>
      <c r="C7" s="21"/>
      <c r="D7" s="21"/>
      <c r="E7" s="21"/>
    </row>
    <row r="8" spans="1:11" ht="50.4" customHeight="1" x14ac:dyDescent="0.3">
      <c r="A8" s="26" t="s">
        <v>75</v>
      </c>
      <c r="B8" s="26"/>
      <c r="C8" s="26"/>
      <c r="D8" s="26"/>
      <c r="E8" s="26"/>
    </row>
    <row r="9" spans="1:11" x14ac:dyDescent="0.3">
      <c r="A9" s="21"/>
      <c r="B9" s="21"/>
      <c r="C9" s="21"/>
      <c r="D9" s="21"/>
      <c r="E9" s="21"/>
    </row>
    <row r="10" spans="1:11" x14ac:dyDescent="0.3">
      <c r="A10" s="24" t="s">
        <v>84</v>
      </c>
    </row>
    <row r="11" spans="1:11" x14ac:dyDescent="0.3">
      <c r="A11" s="22" t="s">
        <v>74</v>
      </c>
    </row>
    <row r="12" spans="1:11" x14ac:dyDescent="0.3">
      <c r="A12" s="1"/>
    </row>
    <row r="13" spans="1:11" x14ac:dyDescent="0.3">
      <c r="A13" s="41" t="s">
        <v>72</v>
      </c>
      <c r="B13" s="41"/>
      <c r="C13" s="41"/>
      <c r="D13" s="41"/>
      <c r="E13" s="41"/>
      <c r="F13" s="41"/>
      <c r="G13" s="41"/>
      <c r="H13" s="41"/>
      <c r="I13" s="41"/>
      <c r="J13" s="41"/>
      <c r="K13" s="41"/>
    </row>
    <row r="14" spans="1:11" x14ac:dyDescent="0.3">
      <c r="A14" s="42" t="s">
        <v>2</v>
      </c>
      <c r="B14" s="43"/>
      <c r="C14" s="43"/>
      <c r="D14" s="43"/>
      <c r="E14" s="43"/>
      <c r="F14" s="43"/>
      <c r="G14" s="44"/>
      <c r="H14" s="2" t="s">
        <v>3</v>
      </c>
      <c r="I14" s="42" t="s">
        <v>4</v>
      </c>
      <c r="J14" s="43"/>
      <c r="K14" s="43"/>
    </row>
    <row r="15" spans="1:11" ht="18" customHeight="1" x14ac:dyDescent="0.3">
      <c r="A15" s="32" t="s">
        <v>5</v>
      </c>
      <c r="B15" s="32"/>
      <c r="C15" s="32"/>
      <c r="D15" s="32"/>
      <c r="E15" s="32"/>
      <c r="F15" s="32"/>
      <c r="G15" s="32"/>
      <c r="H15" s="25">
        <v>0</v>
      </c>
      <c r="I15" s="35" t="s">
        <v>88</v>
      </c>
      <c r="J15" s="35"/>
      <c r="K15" s="35"/>
    </row>
    <row r="16" spans="1:11" ht="18" customHeight="1" x14ac:dyDescent="0.3">
      <c r="A16" s="32" t="s">
        <v>6</v>
      </c>
      <c r="B16" s="32"/>
      <c r="C16" s="32"/>
      <c r="D16" s="32"/>
      <c r="E16" s="32"/>
      <c r="F16" s="32"/>
      <c r="G16" s="32"/>
      <c r="H16" s="25">
        <v>0</v>
      </c>
      <c r="I16" s="35" t="s">
        <v>89</v>
      </c>
      <c r="J16" s="35"/>
      <c r="K16" s="35"/>
    </row>
    <row r="17" spans="1:11" ht="15" customHeight="1" x14ac:dyDescent="0.3">
      <c r="A17" s="32" t="s">
        <v>7</v>
      </c>
      <c r="B17" s="32"/>
      <c r="C17" s="32"/>
      <c r="D17" s="32"/>
      <c r="E17" s="32"/>
      <c r="F17" s="32"/>
      <c r="G17" s="32"/>
      <c r="H17" s="25">
        <v>0</v>
      </c>
      <c r="I17" s="35" t="s">
        <v>88</v>
      </c>
      <c r="J17" s="35"/>
      <c r="K17" s="35"/>
    </row>
    <row r="18" spans="1:11" ht="15" customHeight="1" x14ac:dyDescent="0.3">
      <c r="A18" s="32" t="s">
        <v>8</v>
      </c>
      <c r="B18" s="32"/>
      <c r="C18" s="32"/>
      <c r="D18" s="32"/>
      <c r="E18" s="32"/>
      <c r="F18" s="32"/>
      <c r="G18" s="32"/>
      <c r="H18" s="25">
        <v>0</v>
      </c>
      <c r="I18" s="35" t="s">
        <v>9</v>
      </c>
      <c r="J18" s="35"/>
      <c r="K18" s="35"/>
    </row>
    <row r="19" spans="1:11" ht="15" customHeight="1" x14ac:dyDescent="0.3">
      <c r="A19" s="32" t="s">
        <v>77</v>
      </c>
      <c r="B19" s="32"/>
      <c r="C19" s="32"/>
      <c r="D19" s="32"/>
      <c r="E19" s="32"/>
      <c r="F19" s="32"/>
      <c r="G19" s="32"/>
      <c r="H19" s="25">
        <v>0</v>
      </c>
      <c r="I19" s="35" t="s">
        <v>10</v>
      </c>
      <c r="J19" s="35"/>
      <c r="K19" s="35"/>
    </row>
    <row r="20" spans="1:11" ht="15" customHeight="1" x14ac:dyDescent="0.3">
      <c r="A20" s="32" t="s">
        <v>81</v>
      </c>
      <c r="B20" s="32"/>
      <c r="C20" s="32"/>
      <c r="D20" s="32"/>
      <c r="E20" s="32"/>
      <c r="F20" s="32"/>
      <c r="G20" s="32"/>
      <c r="H20" s="25">
        <v>0</v>
      </c>
      <c r="I20" s="35" t="s">
        <v>11</v>
      </c>
      <c r="J20" s="35"/>
      <c r="K20" s="35"/>
    </row>
    <row r="21" spans="1:11" ht="15" customHeight="1" x14ac:dyDescent="0.3">
      <c r="A21" s="32" t="s">
        <v>12</v>
      </c>
      <c r="B21" s="32"/>
      <c r="C21" s="32"/>
      <c r="D21" s="32"/>
      <c r="E21" s="32"/>
      <c r="F21" s="32"/>
      <c r="G21" s="32"/>
      <c r="H21" s="25">
        <v>0</v>
      </c>
      <c r="I21" s="35" t="s">
        <v>13</v>
      </c>
      <c r="J21" s="35"/>
      <c r="K21" s="35"/>
    </row>
    <row r="22" spans="1:11" ht="15" customHeight="1" x14ac:dyDescent="0.3">
      <c r="A22" s="32" t="s">
        <v>14</v>
      </c>
      <c r="B22" s="32"/>
      <c r="C22" s="32"/>
      <c r="D22" s="32"/>
      <c r="E22" s="32"/>
      <c r="F22" s="32"/>
      <c r="G22" s="32"/>
      <c r="H22" s="25">
        <v>0</v>
      </c>
      <c r="I22" s="35" t="s">
        <v>15</v>
      </c>
      <c r="J22" s="35"/>
      <c r="K22" s="35"/>
    </row>
    <row r="24" spans="1:11" x14ac:dyDescent="0.3">
      <c r="A24" s="31" t="s">
        <v>71</v>
      </c>
      <c r="B24" s="31"/>
      <c r="C24" s="31"/>
      <c r="D24" s="31"/>
      <c r="E24" s="31"/>
      <c r="F24" s="31"/>
      <c r="G24" s="31"/>
      <c r="H24" s="31"/>
      <c r="I24" s="31"/>
      <c r="J24" s="31"/>
      <c r="K24" s="31"/>
    </row>
    <row r="25" spans="1:11" ht="16.05" customHeight="1" x14ac:dyDescent="0.3">
      <c r="A25" s="4" t="s">
        <v>16</v>
      </c>
      <c r="B25" s="5" t="s">
        <v>17</v>
      </c>
      <c r="C25" s="5" t="s">
        <v>18</v>
      </c>
      <c r="D25" s="5" t="s">
        <v>19</v>
      </c>
      <c r="E25" s="5" t="s">
        <v>8</v>
      </c>
      <c r="F25" s="5" t="s">
        <v>80</v>
      </c>
      <c r="G25" s="5" t="s">
        <v>79</v>
      </c>
      <c r="H25" s="5" t="s">
        <v>68</v>
      </c>
      <c r="I25" s="5" t="s">
        <v>67</v>
      </c>
      <c r="J25" s="4" t="s">
        <v>20</v>
      </c>
      <c r="K25" s="4" t="s">
        <v>21</v>
      </c>
    </row>
    <row r="26" spans="1:11" x14ac:dyDescent="0.3">
      <c r="A26" s="3" t="s">
        <v>22</v>
      </c>
      <c r="B26" s="6">
        <v>1</v>
      </c>
      <c r="C26" s="6">
        <v>1</v>
      </c>
      <c r="D26" s="6"/>
      <c r="E26" s="6"/>
      <c r="F26" s="6"/>
      <c r="G26" s="6"/>
      <c r="H26" s="6"/>
      <c r="I26" s="6"/>
      <c r="J26" s="7">
        <f t="shared" ref="J26:J54" si="0">B26*$H$15+C26*$H$16+D26*$H$17+E26*$H$18+F26*$H$19+G26*$H$20+H26*$H$21+I26*$H$22</f>
        <v>0</v>
      </c>
      <c r="K26" s="8"/>
    </row>
    <row r="27" spans="1:11" x14ac:dyDescent="0.3">
      <c r="A27" s="3" t="s">
        <v>23</v>
      </c>
      <c r="B27" s="6">
        <v>2</v>
      </c>
      <c r="C27" s="6">
        <v>2</v>
      </c>
      <c r="D27" s="6"/>
      <c r="E27" s="6"/>
      <c r="F27" s="6"/>
      <c r="G27" s="6"/>
      <c r="H27" s="6"/>
      <c r="I27" s="6"/>
      <c r="J27" s="7">
        <f t="shared" si="0"/>
        <v>0</v>
      </c>
      <c r="K27" s="8"/>
    </row>
    <row r="28" spans="1:11" x14ac:dyDescent="0.3">
      <c r="A28" s="3" t="s">
        <v>24</v>
      </c>
      <c r="B28" s="6">
        <v>2</v>
      </c>
      <c r="C28" s="6">
        <v>1</v>
      </c>
      <c r="D28" s="6"/>
      <c r="E28" s="6"/>
      <c r="F28" s="6"/>
      <c r="G28" s="6"/>
      <c r="H28" s="6"/>
      <c r="I28" s="6"/>
      <c r="J28" s="7">
        <f t="shared" si="0"/>
        <v>0</v>
      </c>
      <c r="K28" s="8"/>
    </row>
    <row r="29" spans="1:11" x14ac:dyDescent="0.3">
      <c r="A29" s="3" t="s">
        <v>25</v>
      </c>
      <c r="B29" s="6">
        <v>2</v>
      </c>
      <c r="C29" s="6">
        <v>2</v>
      </c>
      <c r="D29" s="6"/>
      <c r="E29" s="6"/>
      <c r="F29" s="6"/>
      <c r="G29" s="6"/>
      <c r="H29" s="6"/>
      <c r="I29" s="6"/>
      <c r="J29" s="7">
        <f t="shared" si="0"/>
        <v>0</v>
      </c>
      <c r="K29" s="18"/>
    </row>
    <row r="30" spans="1:11" x14ac:dyDescent="0.3">
      <c r="A30" s="3" t="s">
        <v>26</v>
      </c>
      <c r="B30" s="6">
        <v>1</v>
      </c>
      <c r="C30" s="6">
        <v>3</v>
      </c>
      <c r="D30" s="6"/>
      <c r="E30" s="6"/>
      <c r="F30" s="6"/>
      <c r="G30" s="6"/>
      <c r="H30" s="6"/>
      <c r="I30" s="6"/>
      <c r="J30" s="7">
        <f t="shared" si="0"/>
        <v>0</v>
      </c>
      <c r="K30" s="18" t="s">
        <v>27</v>
      </c>
    </row>
    <row r="31" spans="1:11" x14ac:dyDescent="0.3">
      <c r="A31" s="3" t="s">
        <v>28</v>
      </c>
      <c r="B31" s="6">
        <v>6</v>
      </c>
      <c r="C31" s="6">
        <v>5</v>
      </c>
      <c r="D31" s="6"/>
      <c r="E31" s="6"/>
      <c r="F31" s="6">
        <v>8</v>
      </c>
      <c r="G31" s="6"/>
      <c r="H31" s="6"/>
      <c r="I31" s="6"/>
      <c r="J31" s="7">
        <f t="shared" si="0"/>
        <v>0</v>
      </c>
      <c r="K31" s="18"/>
    </row>
    <row r="32" spans="1:11" x14ac:dyDescent="0.3">
      <c r="A32" s="3" t="s">
        <v>29</v>
      </c>
      <c r="B32" s="6"/>
      <c r="C32" s="6">
        <v>2</v>
      </c>
      <c r="D32" s="6"/>
      <c r="E32" s="6"/>
      <c r="F32" s="6"/>
      <c r="G32" s="6"/>
      <c r="H32" s="6"/>
      <c r="I32" s="6"/>
      <c r="J32" s="7">
        <f t="shared" si="0"/>
        <v>0</v>
      </c>
      <c r="K32" s="18"/>
    </row>
    <row r="33" spans="1:11" x14ac:dyDescent="0.3">
      <c r="A33" s="3" t="s">
        <v>30</v>
      </c>
      <c r="B33" s="6">
        <v>2</v>
      </c>
      <c r="C33" s="6">
        <v>2</v>
      </c>
      <c r="D33" s="6"/>
      <c r="E33" s="6"/>
      <c r="F33" s="6"/>
      <c r="G33" s="6"/>
      <c r="H33" s="6"/>
      <c r="I33" s="6"/>
      <c r="J33" s="7">
        <f t="shared" si="0"/>
        <v>0</v>
      </c>
      <c r="K33" s="18"/>
    </row>
    <row r="34" spans="1:11" x14ac:dyDescent="0.3">
      <c r="A34" s="3" t="s">
        <v>31</v>
      </c>
      <c r="B34" s="6"/>
      <c r="C34" s="6">
        <v>1</v>
      </c>
      <c r="D34" s="6"/>
      <c r="E34" s="6"/>
      <c r="F34" s="6"/>
      <c r="G34" s="6"/>
      <c r="H34" s="6"/>
      <c r="I34" s="6"/>
      <c r="J34" s="7">
        <f t="shared" si="0"/>
        <v>0</v>
      </c>
      <c r="K34" s="18"/>
    </row>
    <row r="35" spans="1:11" x14ac:dyDescent="0.3">
      <c r="A35" s="3" t="s">
        <v>32</v>
      </c>
      <c r="B35" s="6">
        <v>2</v>
      </c>
      <c r="C35" s="6">
        <v>1</v>
      </c>
      <c r="D35" s="6"/>
      <c r="E35" s="6"/>
      <c r="F35" s="6"/>
      <c r="G35" s="6"/>
      <c r="H35" s="6"/>
      <c r="I35" s="6"/>
      <c r="J35" s="7">
        <f t="shared" si="0"/>
        <v>0</v>
      </c>
      <c r="K35" s="18"/>
    </row>
    <row r="36" spans="1:11" x14ac:dyDescent="0.3">
      <c r="A36" s="3" t="s">
        <v>33</v>
      </c>
      <c r="B36" s="6"/>
      <c r="C36" s="6">
        <v>4</v>
      </c>
      <c r="D36" s="6"/>
      <c r="E36" s="6"/>
      <c r="F36" s="6"/>
      <c r="G36" s="6"/>
      <c r="H36" s="6"/>
      <c r="I36" s="6"/>
      <c r="J36" s="7">
        <f t="shared" si="0"/>
        <v>0</v>
      </c>
      <c r="K36" s="18" t="s">
        <v>34</v>
      </c>
    </row>
    <row r="37" spans="1:11" x14ac:dyDescent="0.3">
      <c r="A37" s="3" t="s">
        <v>35</v>
      </c>
      <c r="B37" s="6">
        <v>2</v>
      </c>
      <c r="C37" s="6">
        <v>1</v>
      </c>
      <c r="D37" s="6"/>
      <c r="E37" s="6"/>
      <c r="F37" s="6"/>
      <c r="G37" s="6"/>
      <c r="H37" s="6"/>
      <c r="I37" s="6"/>
      <c r="J37" s="7">
        <f t="shared" si="0"/>
        <v>0</v>
      </c>
      <c r="K37" s="18"/>
    </row>
    <row r="38" spans="1:11" x14ac:dyDescent="0.3">
      <c r="A38" s="3" t="s">
        <v>36</v>
      </c>
      <c r="B38" s="6">
        <v>2</v>
      </c>
      <c r="C38" s="6">
        <v>2</v>
      </c>
      <c r="D38" s="6"/>
      <c r="E38" s="6"/>
      <c r="F38" s="6"/>
      <c r="G38" s="6"/>
      <c r="H38" s="6"/>
      <c r="I38" s="6"/>
      <c r="J38" s="7">
        <f t="shared" si="0"/>
        <v>0</v>
      </c>
      <c r="K38" s="18" t="s">
        <v>37</v>
      </c>
    </row>
    <row r="39" spans="1:11" ht="22.8" x14ac:dyDescent="0.3">
      <c r="A39" s="3" t="s">
        <v>38</v>
      </c>
      <c r="B39" s="6">
        <v>3</v>
      </c>
      <c r="C39" s="6">
        <v>5</v>
      </c>
      <c r="D39" s="6">
        <v>1</v>
      </c>
      <c r="E39" s="6">
        <v>1</v>
      </c>
      <c r="F39" s="6">
        <v>46</v>
      </c>
      <c r="G39" s="6"/>
      <c r="H39" s="6"/>
      <c r="I39" s="6"/>
      <c r="J39" s="7">
        <f t="shared" si="0"/>
        <v>0</v>
      </c>
      <c r="K39" s="18" t="s">
        <v>70</v>
      </c>
    </row>
    <row r="40" spans="1:11" x14ac:dyDescent="0.3">
      <c r="A40" s="3" t="s">
        <v>39</v>
      </c>
      <c r="B40" s="6">
        <v>4</v>
      </c>
      <c r="C40" s="6">
        <v>2</v>
      </c>
      <c r="D40" s="6"/>
      <c r="E40" s="6"/>
      <c r="F40" s="6"/>
      <c r="G40" s="6"/>
      <c r="H40" s="6"/>
      <c r="I40" s="6"/>
      <c r="J40" s="7">
        <f t="shared" si="0"/>
        <v>0</v>
      </c>
      <c r="K40" s="18"/>
    </row>
    <row r="41" spans="1:11" x14ac:dyDescent="0.3">
      <c r="A41" s="3" t="s">
        <v>40</v>
      </c>
      <c r="B41" s="6">
        <v>1</v>
      </c>
      <c r="C41" s="6">
        <v>1</v>
      </c>
      <c r="D41" s="6"/>
      <c r="E41" s="6"/>
      <c r="F41" s="6"/>
      <c r="G41" s="6"/>
      <c r="H41" s="6"/>
      <c r="I41" s="6"/>
      <c r="J41" s="7">
        <f t="shared" si="0"/>
        <v>0</v>
      </c>
      <c r="K41" s="18"/>
    </row>
    <row r="42" spans="1:11" x14ac:dyDescent="0.3">
      <c r="A42" s="3" t="s">
        <v>41</v>
      </c>
      <c r="B42" s="6"/>
      <c r="C42" s="6">
        <v>2</v>
      </c>
      <c r="D42" s="6"/>
      <c r="E42" s="6"/>
      <c r="F42" s="6">
        <v>28</v>
      </c>
      <c r="G42" s="6"/>
      <c r="H42" s="6"/>
      <c r="I42" s="6"/>
      <c r="J42" s="7">
        <f t="shared" si="0"/>
        <v>0</v>
      </c>
      <c r="K42" s="19"/>
    </row>
    <row r="43" spans="1:11" x14ac:dyDescent="0.3">
      <c r="A43" s="3" t="s">
        <v>42</v>
      </c>
      <c r="B43" s="6">
        <v>2</v>
      </c>
      <c r="C43" s="6">
        <v>3</v>
      </c>
      <c r="D43" s="6">
        <v>1</v>
      </c>
      <c r="E43" s="6">
        <v>1</v>
      </c>
      <c r="F43" s="6">
        <v>46</v>
      </c>
      <c r="G43" s="6"/>
      <c r="H43" s="6">
        <v>1</v>
      </c>
      <c r="I43" s="6"/>
      <c r="J43" s="7">
        <f t="shared" si="0"/>
        <v>0</v>
      </c>
      <c r="K43" s="18"/>
    </row>
    <row r="44" spans="1:11" x14ac:dyDescent="0.3">
      <c r="A44" s="3" t="s">
        <v>43</v>
      </c>
      <c r="B44" s="6">
        <v>1</v>
      </c>
      <c r="C44" s="6">
        <v>2</v>
      </c>
      <c r="D44" s="6"/>
      <c r="E44" s="6"/>
      <c r="F44" s="6"/>
      <c r="G44" s="6"/>
      <c r="H44" s="6"/>
      <c r="I44" s="6"/>
      <c r="J44" s="7">
        <f t="shared" si="0"/>
        <v>0</v>
      </c>
      <c r="K44" s="18"/>
    </row>
    <row r="45" spans="1:11" ht="101.4" customHeight="1" x14ac:dyDescent="0.3">
      <c r="A45" s="3" t="s">
        <v>44</v>
      </c>
      <c r="B45" s="6">
        <v>4</v>
      </c>
      <c r="C45" s="6">
        <v>14</v>
      </c>
      <c r="D45" s="6">
        <v>1</v>
      </c>
      <c r="E45" s="6">
        <v>3</v>
      </c>
      <c r="F45" s="6"/>
      <c r="G45" s="6">
        <v>200</v>
      </c>
      <c r="H45" s="6">
        <v>7</v>
      </c>
      <c r="I45" s="6">
        <v>1</v>
      </c>
      <c r="J45" s="7">
        <f t="shared" si="0"/>
        <v>0</v>
      </c>
      <c r="K45" s="20" t="s">
        <v>85</v>
      </c>
    </row>
    <row r="46" spans="1:11" x14ac:dyDescent="0.3">
      <c r="A46" s="3" t="s">
        <v>45</v>
      </c>
      <c r="B46" s="6">
        <v>6</v>
      </c>
      <c r="C46" s="6">
        <v>4</v>
      </c>
      <c r="D46" s="6"/>
      <c r="E46" s="6"/>
      <c r="F46" s="6"/>
      <c r="G46" s="6"/>
      <c r="H46" s="6"/>
      <c r="I46" s="6"/>
      <c r="J46" s="7">
        <f t="shared" si="0"/>
        <v>0</v>
      </c>
      <c r="K46" s="18"/>
    </row>
    <row r="47" spans="1:11" x14ac:dyDescent="0.3">
      <c r="A47" s="3" t="s">
        <v>46</v>
      </c>
      <c r="B47" s="6">
        <v>6</v>
      </c>
      <c r="C47" s="6">
        <v>8</v>
      </c>
      <c r="D47" s="6">
        <v>1</v>
      </c>
      <c r="E47" s="6"/>
      <c r="F47" s="6">
        <v>8</v>
      </c>
      <c r="G47" s="6"/>
      <c r="H47" s="6"/>
      <c r="I47" s="6"/>
      <c r="J47" s="7">
        <f t="shared" si="0"/>
        <v>0</v>
      </c>
      <c r="K47" s="18"/>
    </row>
    <row r="48" spans="1:11" x14ac:dyDescent="0.3">
      <c r="A48" s="3" t="s">
        <v>47</v>
      </c>
      <c r="B48" s="6">
        <v>2</v>
      </c>
      <c r="C48" s="6">
        <v>2</v>
      </c>
      <c r="D48" s="6"/>
      <c r="E48" s="6"/>
      <c r="F48" s="6"/>
      <c r="G48" s="6"/>
      <c r="H48" s="6"/>
      <c r="I48" s="6"/>
      <c r="J48" s="7">
        <f t="shared" si="0"/>
        <v>0</v>
      </c>
      <c r="K48" s="18"/>
    </row>
    <row r="49" spans="1:11" x14ac:dyDescent="0.3">
      <c r="A49" s="3" t="s">
        <v>48</v>
      </c>
      <c r="B49" s="6">
        <v>6</v>
      </c>
      <c r="C49" s="6">
        <v>3</v>
      </c>
      <c r="D49" s="6">
        <v>1</v>
      </c>
      <c r="E49" s="6"/>
      <c r="F49" s="6">
        <v>8</v>
      </c>
      <c r="G49" s="6"/>
      <c r="H49" s="6"/>
      <c r="I49" s="6"/>
      <c r="J49" s="7">
        <f t="shared" si="0"/>
        <v>0</v>
      </c>
      <c r="K49" s="18" t="s">
        <v>73</v>
      </c>
    </row>
    <row r="50" spans="1:11" x14ac:dyDescent="0.3">
      <c r="A50" s="3" t="s">
        <v>49</v>
      </c>
      <c r="B50" s="6"/>
      <c r="C50" s="6">
        <v>2</v>
      </c>
      <c r="D50" s="6"/>
      <c r="E50" s="6"/>
      <c r="F50" s="6"/>
      <c r="G50" s="6"/>
      <c r="H50" s="6"/>
      <c r="I50" s="6"/>
      <c r="J50" s="7">
        <f t="shared" si="0"/>
        <v>0</v>
      </c>
      <c r="K50" s="18"/>
    </row>
    <row r="51" spans="1:11" x14ac:dyDescent="0.3">
      <c r="A51" s="3" t="s">
        <v>50</v>
      </c>
      <c r="B51" s="6"/>
      <c r="C51" s="6">
        <v>2</v>
      </c>
      <c r="D51" s="6"/>
      <c r="E51" s="6"/>
      <c r="F51" s="6">
        <v>5</v>
      </c>
      <c r="G51" s="6"/>
      <c r="H51" s="6"/>
      <c r="I51" s="6"/>
      <c r="J51" s="7">
        <f t="shared" si="0"/>
        <v>0</v>
      </c>
      <c r="K51" s="18" t="s">
        <v>82</v>
      </c>
    </row>
    <row r="52" spans="1:11" x14ac:dyDescent="0.3">
      <c r="A52" s="3" t="s">
        <v>51</v>
      </c>
      <c r="B52" s="6">
        <v>2</v>
      </c>
      <c r="C52" s="6">
        <v>2</v>
      </c>
      <c r="D52" s="6"/>
      <c r="E52" s="6"/>
      <c r="F52" s="6"/>
      <c r="G52" s="6"/>
      <c r="H52" s="6"/>
      <c r="I52" s="6"/>
      <c r="J52" s="7">
        <f t="shared" si="0"/>
        <v>0</v>
      </c>
      <c r="K52" s="18"/>
    </row>
    <row r="53" spans="1:11" x14ac:dyDescent="0.3">
      <c r="A53" s="3" t="s">
        <v>52</v>
      </c>
      <c r="B53" s="6">
        <v>1</v>
      </c>
      <c r="C53" s="6">
        <v>1</v>
      </c>
      <c r="D53" s="6"/>
      <c r="E53" s="6"/>
      <c r="F53" s="6"/>
      <c r="G53" s="6"/>
      <c r="H53" s="6"/>
      <c r="I53" s="6"/>
      <c r="J53" s="7">
        <f t="shared" si="0"/>
        <v>0</v>
      </c>
      <c r="K53" s="18"/>
    </row>
    <row r="54" spans="1:11" x14ac:dyDescent="0.3">
      <c r="A54" s="3" t="s">
        <v>53</v>
      </c>
      <c r="B54" s="6"/>
      <c r="C54" s="6"/>
      <c r="D54" s="6"/>
      <c r="E54" s="6"/>
      <c r="F54" s="6">
        <v>5</v>
      </c>
      <c r="G54" s="6"/>
      <c r="H54" s="6"/>
      <c r="I54" s="6"/>
      <c r="J54" s="7">
        <f t="shared" si="0"/>
        <v>0</v>
      </c>
      <c r="K54" s="18" t="s">
        <v>54</v>
      </c>
    </row>
    <row r="55" spans="1:11" x14ac:dyDescent="0.3">
      <c r="A55" s="9" t="s">
        <v>55</v>
      </c>
      <c r="B55" s="10">
        <f t="shared" ref="B55:J55" si="1">SUM(B26:B54)</f>
        <v>60</v>
      </c>
      <c r="C55" s="10">
        <f t="shared" si="1"/>
        <v>80</v>
      </c>
      <c r="D55" s="10">
        <f t="shared" si="1"/>
        <v>5</v>
      </c>
      <c r="E55" s="10">
        <f t="shared" si="1"/>
        <v>5</v>
      </c>
      <c r="F55" s="10">
        <f t="shared" si="1"/>
        <v>154</v>
      </c>
      <c r="G55" s="10">
        <f t="shared" si="1"/>
        <v>200</v>
      </c>
      <c r="H55" s="10">
        <f t="shared" si="1"/>
        <v>8</v>
      </c>
      <c r="I55" s="10">
        <f t="shared" si="1"/>
        <v>1</v>
      </c>
      <c r="J55" s="11">
        <f t="shared" si="1"/>
        <v>0</v>
      </c>
      <c r="K55" s="12"/>
    </row>
    <row r="57" spans="1:11" x14ac:dyDescent="0.3">
      <c r="A57" s="31" t="s">
        <v>78</v>
      </c>
      <c r="B57" s="31"/>
      <c r="C57" s="31"/>
      <c r="D57" s="31"/>
      <c r="E57" s="31"/>
      <c r="F57" s="31"/>
      <c r="G57" s="31"/>
      <c r="H57" s="31"/>
      <c r="I57" s="31"/>
      <c r="J57" s="31"/>
      <c r="K57" s="31"/>
    </row>
    <row r="58" spans="1:11" x14ac:dyDescent="0.3">
      <c r="A58" s="13" t="s">
        <v>56</v>
      </c>
      <c r="B58" s="34" t="s">
        <v>57</v>
      </c>
      <c r="C58" s="34"/>
      <c r="D58" s="34"/>
      <c r="E58" s="34"/>
      <c r="F58" s="34"/>
      <c r="G58" s="34"/>
      <c r="H58" s="34"/>
      <c r="I58" s="13" t="s">
        <v>58</v>
      </c>
      <c r="J58" s="34" t="s">
        <v>21</v>
      </c>
      <c r="K58" s="34"/>
    </row>
    <row r="59" spans="1:11" ht="23.7" customHeight="1" x14ac:dyDescent="0.3">
      <c r="A59" s="14" t="s">
        <v>59</v>
      </c>
      <c r="B59" s="32" t="s">
        <v>76</v>
      </c>
      <c r="C59" s="32"/>
      <c r="D59" s="32"/>
      <c r="E59" s="32"/>
      <c r="F59" s="32"/>
      <c r="G59" s="32"/>
      <c r="H59" s="32"/>
      <c r="I59" s="25">
        <v>0</v>
      </c>
      <c r="J59" s="33" t="s">
        <v>87</v>
      </c>
      <c r="K59" s="33"/>
    </row>
    <row r="60" spans="1:11" ht="30.6" customHeight="1" x14ac:dyDescent="0.3">
      <c r="A60" s="14" t="s">
        <v>60</v>
      </c>
      <c r="B60" s="32" t="s">
        <v>86</v>
      </c>
      <c r="C60" s="32"/>
      <c r="D60" s="32"/>
      <c r="E60" s="32"/>
      <c r="F60" s="32"/>
      <c r="G60" s="32"/>
      <c r="H60" s="32"/>
      <c r="I60" s="25">
        <v>0</v>
      </c>
      <c r="J60" s="33"/>
      <c r="K60" s="33"/>
    </row>
    <row r="61" spans="1:11" x14ac:dyDescent="0.3">
      <c r="A61" s="29" t="s">
        <v>61</v>
      </c>
      <c r="B61" s="29"/>
      <c r="C61" s="29"/>
      <c r="D61" s="29"/>
      <c r="E61" s="29"/>
      <c r="F61" s="29"/>
      <c r="G61" s="29"/>
      <c r="H61" s="29"/>
      <c r="I61" s="11">
        <f>SUM(I59:I60)</f>
        <v>0</v>
      </c>
      <c r="J61" s="30"/>
      <c r="K61" s="30"/>
    </row>
    <row r="63" spans="1:11" x14ac:dyDescent="0.3">
      <c r="A63" s="31" t="s">
        <v>62</v>
      </c>
      <c r="B63" s="31"/>
      <c r="C63" s="31"/>
      <c r="D63" s="31"/>
      <c r="E63" s="31"/>
      <c r="F63" s="31"/>
      <c r="G63" s="31"/>
      <c r="H63" s="31"/>
      <c r="I63" s="15" t="s">
        <v>63</v>
      </c>
      <c r="J63" s="16"/>
      <c r="K63" s="16"/>
    </row>
    <row r="64" spans="1:11" x14ac:dyDescent="0.3">
      <c r="A64" s="28" t="s">
        <v>64</v>
      </c>
      <c r="B64" s="28"/>
      <c r="C64" s="28"/>
      <c r="D64" s="28"/>
      <c r="E64" s="28"/>
      <c r="F64" s="28"/>
      <c r="G64" s="28"/>
      <c r="H64" s="28"/>
      <c r="I64" s="7">
        <f>J55</f>
        <v>0</v>
      </c>
      <c r="J64" s="17"/>
      <c r="K64" s="17"/>
    </row>
    <row r="65" spans="1:12" x14ac:dyDescent="0.3">
      <c r="A65" s="28" t="s">
        <v>65</v>
      </c>
      <c r="B65" s="28"/>
      <c r="C65" s="28"/>
      <c r="D65" s="28"/>
      <c r="E65" s="28"/>
      <c r="F65" s="28"/>
      <c r="G65" s="28"/>
      <c r="H65" s="28"/>
      <c r="I65" s="7">
        <f>I61</f>
        <v>0</v>
      </c>
      <c r="J65" s="17"/>
      <c r="K65" s="17"/>
    </row>
    <row r="66" spans="1:12" x14ac:dyDescent="0.3">
      <c r="A66" s="29" t="s">
        <v>66</v>
      </c>
      <c r="B66" s="29"/>
      <c r="C66" s="29"/>
      <c r="D66" s="29"/>
      <c r="E66" s="29"/>
      <c r="F66" s="29"/>
      <c r="G66" s="29"/>
      <c r="H66" s="29"/>
      <c r="I66" s="11">
        <f>SUM(I64:I65)</f>
        <v>0</v>
      </c>
      <c r="J66" s="12"/>
      <c r="K66" s="12"/>
    </row>
    <row r="68" spans="1:12" ht="60" customHeight="1" x14ac:dyDescent="0.3">
      <c r="A68" s="27"/>
      <c r="B68" s="27"/>
      <c r="C68" s="27"/>
      <c r="D68" s="27"/>
      <c r="E68" s="27"/>
      <c r="F68" s="27"/>
      <c r="G68" s="27"/>
      <c r="H68" s="27"/>
      <c r="I68" s="27"/>
      <c r="J68" s="27"/>
      <c r="K68" s="27"/>
      <c r="L68" s="23"/>
    </row>
    <row r="69" spans="1:12" ht="60" customHeight="1" x14ac:dyDescent="0.3">
      <c r="A69" s="27"/>
      <c r="B69" s="27"/>
      <c r="C69" s="27"/>
      <c r="D69" s="27"/>
      <c r="E69" s="27"/>
      <c r="F69" s="27"/>
      <c r="G69" s="27"/>
      <c r="H69" s="27"/>
      <c r="I69" s="27"/>
      <c r="J69" s="27"/>
      <c r="K69" s="27"/>
      <c r="L69" s="23"/>
    </row>
  </sheetData>
  <sheetProtection algorithmName="SHA-512" hashValue="DUc/Ux80S/7c0JyP+vZe+2kwsoIXNhrpLNRH04gM2Ej27TplsOfcPaDxGCsRaSFDqwSVYryelxRXIE1YJpcYbg==" saltValue="uOunxt5k33WBoWVHOIYyUA==" spinCount="100000" sheet="1" objects="1" scenarios="1"/>
  <mergeCells count="40">
    <mergeCell ref="I16:K16"/>
    <mergeCell ref="I17:K17"/>
    <mergeCell ref="I18:K18"/>
    <mergeCell ref="I19:K19"/>
    <mergeCell ref="A1:K1"/>
    <mergeCell ref="A2:K2"/>
    <mergeCell ref="B3:E3"/>
    <mergeCell ref="B4:E4"/>
    <mergeCell ref="A13:K13"/>
    <mergeCell ref="A15:G15"/>
    <mergeCell ref="A14:G14"/>
    <mergeCell ref="I14:K14"/>
    <mergeCell ref="I15:K15"/>
    <mergeCell ref="A16:G16"/>
    <mergeCell ref="A17:G17"/>
    <mergeCell ref="A6:E6"/>
    <mergeCell ref="J58:K58"/>
    <mergeCell ref="I22:K22"/>
    <mergeCell ref="A18:G18"/>
    <mergeCell ref="A19:G19"/>
    <mergeCell ref="A20:G20"/>
    <mergeCell ref="A21:G21"/>
    <mergeCell ref="I20:K20"/>
    <mergeCell ref="I21:K21"/>
    <mergeCell ref="A8:E8"/>
    <mergeCell ref="A68:K69"/>
    <mergeCell ref="A64:H64"/>
    <mergeCell ref="A65:H65"/>
    <mergeCell ref="A66:H66"/>
    <mergeCell ref="A61:H61"/>
    <mergeCell ref="J61:K61"/>
    <mergeCell ref="A63:H63"/>
    <mergeCell ref="B59:H59"/>
    <mergeCell ref="J59:K59"/>
    <mergeCell ref="B60:H60"/>
    <mergeCell ref="J60:K60"/>
    <mergeCell ref="A22:G22"/>
    <mergeCell ref="A24:K24"/>
    <mergeCell ref="A57:K57"/>
    <mergeCell ref="B58:H58"/>
  </mergeCells>
  <dataValidations count="2">
    <dataValidation type="decimal" operator="greaterThanOrEqual" errorTitle="Ongeldige invoer" error="Voer een bedrag in van 0 of hoger." promptTitle="Eenheidsprijs" prompt="Eenheidsprijs in euro's, exclusief btw." sqref="H15:H22 I59:I60" xr:uid="{00000000-0002-0000-0000-000000000000}">
      <formula1>0</formula1>
      <formula2>0</formula2>
    </dataValidation>
    <dataValidation type="textLength" operator="greaterThanOrEqual" allowBlank="1" sqref="B3:B5 B10:B12" xr:uid="{00000000-0002-0000-0000-000001000000}">
      <formula1>0</formula1>
      <formula2>0</formula2>
    </dataValidation>
  </dataValidation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BB872C-3B2D-4124-9CCC-09D45CD56E6E}">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8A3A1BBF-8309-432C-B0A6-61FCA1175219}">
  <ds:schemaRefs>
    <ds:schemaRef ds:uri="http://schemas.microsoft.com/sharepoint/v3/contenttype/forms"/>
  </ds:schemaRefs>
</ds:datastoreItem>
</file>

<file path=customXml/itemProps3.xml><?xml version="1.0" encoding="utf-8"?>
<ds:datastoreItem xmlns:ds="http://schemas.openxmlformats.org/officeDocument/2006/customXml" ds:itemID="{782D411C-53BA-40D8-AA4C-8C23536C7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Stefanie Beeke | Inkada Inkoop &amp; Advies</cp:lastModifiedBy>
  <cp:revision>0</cp:revision>
  <dcterms:created xsi:type="dcterms:W3CDTF">2026-06-22T08:11:45Z</dcterms:created>
  <dcterms:modified xsi:type="dcterms:W3CDTF">2026-07-09T07:36:15Z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