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Ongediertebestrijding 2026/4. Leidraad/"/>
    </mc:Choice>
  </mc:AlternateContent>
  <xr:revisionPtr revIDLastSave="334" documentId="13_ncr:1_{7CF38FA6-F21D-44CC-BC67-794AA175BD94}" xr6:coauthVersionLast="47" xr6:coauthVersionMax="47" xr10:uidLastSave="{6C816188-5E52-4DF4-8B9C-37222D0A1920}"/>
  <bookViews>
    <workbookView xWindow="28680" yWindow="-120" windowWidth="29040" windowHeight="15720" xr2:uid="{864B5DF1-4C64-44B1-BC52-D41BE614F240}"/>
  </bookViews>
  <sheets>
    <sheet name="Ongediertebestrij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F53" i="1" s="1"/>
  <c r="C45" i="1"/>
  <c r="F48" i="1" s="1"/>
  <c r="C40" i="1"/>
  <c r="F43" i="1" s="1"/>
  <c r="C35" i="1"/>
  <c r="F38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0" i="1"/>
  <c r="F20" i="1" s="1"/>
  <c r="F35" i="1" l="1"/>
  <c r="F40" i="1"/>
  <c r="F45" i="1"/>
  <c r="F50" i="1"/>
  <c r="F36" i="1"/>
  <c r="F41" i="1"/>
  <c r="F42" i="1"/>
  <c r="F46" i="1"/>
  <c r="F51" i="1"/>
  <c r="F52" i="1"/>
  <c r="F47" i="1"/>
  <c r="F37" i="1"/>
  <c r="F28" i="1"/>
  <c r="C13" i="1" s="1"/>
  <c r="F54" i="1" l="1"/>
  <c r="C14" i="1" s="1"/>
  <c r="C15" i="1" s="1"/>
</calcChain>
</file>

<file path=xl/sharedStrings.xml><?xml version="1.0" encoding="utf-8"?>
<sst xmlns="http://schemas.openxmlformats.org/spreadsheetml/2006/main" count="72" uniqueCount="46">
  <si>
    <t>mboRijnland</t>
  </si>
  <si>
    <t>Ongediertebestrijding</t>
  </si>
  <si>
    <t>Prijzenblad</t>
  </si>
  <si>
    <t>Inschrijver dient enkel de gele cellen in te vullen</t>
  </si>
  <si>
    <r>
      <t xml:space="preserve">Prijzen zijn </t>
    </r>
    <r>
      <rPr>
        <i/>
        <u/>
        <sz val="11"/>
        <rFont val="Calibri"/>
        <family val="2"/>
        <scheme val="minor"/>
      </rPr>
      <t>inclusief</t>
    </r>
    <r>
      <rPr>
        <i/>
        <sz val="11"/>
        <rFont val="Calibri"/>
        <family val="2"/>
        <scheme val="minor"/>
      </rPr>
      <t xml:space="preserve"> alle bijkomende kosten.</t>
    </r>
  </si>
  <si>
    <t>Er kunnen geen rechten worden ontleend aan de aantallen. De wegingsfactoren zijn fictief.</t>
  </si>
  <si>
    <t>Inschrijver</t>
  </si>
  <si>
    <t>Prijsonderdeel</t>
  </si>
  <si>
    <t>Vergelijkingsprijs</t>
  </si>
  <si>
    <t>Preventieve Bestrijding</t>
  </si>
  <si>
    <t>Correctieve Bestrijding</t>
  </si>
  <si>
    <t>Totaal vergelijkingsprijs (per jaar)</t>
  </si>
  <si>
    <t>Prijsonderdeel Preventieve Bestrijding</t>
  </si>
  <si>
    <t>Locatie</t>
  </si>
  <si>
    <t>BVO m2</t>
  </si>
  <si>
    <t>Fictief aantal x per jaar</t>
  </si>
  <si>
    <t>all-in prijs  preventieve bestrijding per keer excl. Btw</t>
  </si>
  <si>
    <t>all-in prijs  preventieve bestrijding per keer incl. Btw</t>
  </si>
  <si>
    <t>all-in prijs per jaar preventieve bestrijding incl. Btw</t>
  </si>
  <si>
    <t>Alphen aan de Rijn, Ambonstraat 1</t>
  </si>
  <si>
    <t>Gouda - Groen van Prinsterersingel 52</t>
  </si>
  <si>
    <t>Leiden - Lammenschans, Bètaplein 18</t>
  </si>
  <si>
    <t>Leiden - Breestraat 46-48</t>
  </si>
  <si>
    <t>Leiden - Storm Buysingstraat 18C</t>
  </si>
  <si>
    <t>Leidschendam-Voorburg, Fluitpolderplein 7</t>
  </si>
  <si>
    <t>Woerden - Polanerbaan 15</t>
  </si>
  <si>
    <t>Zoetermeer, van Doornenplantsoen 11</t>
  </si>
  <si>
    <t>Totaal inschrijfprijs preventieve bestrijding</t>
  </si>
  <si>
    <t>Prijsonderdeel Correctieve Bestrijding</t>
  </si>
  <si>
    <t>Uurtarief</t>
  </si>
  <si>
    <t>Prijs tbv weging</t>
  </si>
  <si>
    <t>Weging # aantal uren</t>
  </si>
  <si>
    <t>Prijs x weging</t>
  </si>
  <si>
    <t>Knaagdieren (vb. muizen, ratten)</t>
  </si>
  <si>
    <t>Uurtarief correctieve werkzaamheden uitvoering  maandag tot en met vrijdag 7:00 – 17:00</t>
  </si>
  <si>
    <t>€</t>
  </si>
  <si>
    <t>Toeslag 17:00 – 24:00 op het standaard uurtarief (1)</t>
  </si>
  <si>
    <t>% x uurtarief</t>
  </si>
  <si>
    <t>Toeslag 24:00 – 07:00 op het standaard uurtarief (1)</t>
  </si>
  <si>
    <t>Toeslag op het standaard uurtarief (1) op zaterdagen, zondagen en feestdagen</t>
  </si>
  <si>
    <t>Vliegende insecten: (vb. (fruit)vliegen, muggen,
 motten, wespen)</t>
  </si>
  <si>
    <t>Kruipende insecten: (vb. kakkerlakken, mieren, zilvervisjes, papiervisjes, houtwormen)</t>
  </si>
  <si>
    <t xml:space="preserve">Overige (plaagdieren):
</t>
  </si>
  <si>
    <t>Totaal vergelijkingsprijs t.b.v. correctieve bestrijding</t>
  </si>
  <si>
    <t>Prijs € ex btw / percentage</t>
  </si>
  <si>
    <t>Prijs € incl btw /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</si>
</sst>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2" fillId="0" borderId="0" xfId="0" applyFont="1"/>
    <xf numFmtId="44" fontId="0" fillId="0" borderId="0" xfId="1" applyFont="1" applyProtection="1"/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4" fontId="7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4" fontId="8" fillId="2" borderId="1" xfId="0" applyNumberFormat="1" applyFont="1" applyFill="1" applyBorder="1" applyAlignment="1" applyProtection="1">
      <alignment vertical="center" wrapText="1"/>
      <protection locked="0"/>
    </xf>
    <xf numFmtId="44" fontId="8" fillId="0" borderId="1" xfId="0" applyNumberFormat="1" applyFont="1" applyBorder="1" applyAlignment="1">
      <alignment vertical="center" wrapText="1"/>
    </xf>
    <xf numFmtId="0" fontId="9" fillId="0" borderId="0" xfId="0" applyFont="1"/>
    <xf numFmtId="44" fontId="7" fillId="4" borderId="1" xfId="0" applyNumberFormat="1" applyFont="1" applyFill="1" applyBorder="1" applyAlignment="1">
      <alignment vertical="center" wrapText="1"/>
    </xf>
    <xf numFmtId="9" fontId="8" fillId="2" borderId="1" xfId="2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44" fontId="0" fillId="0" borderId="1" xfId="0" applyNumberFormat="1" applyBorder="1"/>
    <xf numFmtId="0" fontId="2" fillId="6" borderId="0" xfId="0" applyFont="1" applyFill="1"/>
    <xf numFmtId="0" fontId="0" fillId="6" borderId="0" xfId="0" applyFill="1"/>
    <xf numFmtId="44" fontId="8" fillId="4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/>
    <xf numFmtId="44" fontId="2" fillId="0" borderId="1" xfId="1" applyFont="1" applyBorder="1" applyAlignment="1" applyProtection="1">
      <alignment horizontal="left"/>
    </xf>
    <xf numFmtId="0" fontId="0" fillId="0" borderId="1" xfId="0" applyBorder="1"/>
    <xf numFmtId="44" fontId="0" fillId="3" borderId="1" xfId="0" applyNumberFormat="1" applyFill="1" applyBorder="1"/>
    <xf numFmtId="44" fontId="2" fillId="3" borderId="1" xfId="1" applyFont="1" applyFill="1" applyBorder="1" applyAlignment="1" applyProtection="1">
      <alignment horizontal="left"/>
    </xf>
    <xf numFmtId="1" fontId="8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5" borderId="1" xfId="0" applyFont="1" applyFill="1" applyBorder="1" applyAlignment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46E6-F2E9-45D9-8EF7-F31BEABDE1B8}">
  <dimension ref="A1:H54"/>
  <sheetViews>
    <sheetView tabSelected="1" workbookViewId="0">
      <selection activeCell="D6" sqref="D6"/>
    </sheetView>
  </sheetViews>
  <sheetFormatPr defaultColWidth="8.7109375" defaultRowHeight="15" x14ac:dyDescent="0.25"/>
  <cols>
    <col min="1" max="1" width="55" customWidth="1"/>
    <col min="2" max="2" width="17.7109375" customWidth="1"/>
    <col min="3" max="3" width="17.28515625" customWidth="1"/>
    <col min="4" max="6" width="15" customWidth="1"/>
    <col min="7" max="7" width="13.7109375" customWidth="1"/>
  </cols>
  <sheetData>
    <row r="1" spans="1:6" x14ac:dyDescent="0.25">
      <c r="A1" s="2" t="s">
        <v>0</v>
      </c>
      <c r="B1" s="2"/>
      <c r="E1" s="3"/>
      <c r="F1" s="3"/>
    </row>
    <row r="2" spans="1:6" x14ac:dyDescent="0.25">
      <c r="A2" t="s">
        <v>1</v>
      </c>
      <c r="E2" s="3"/>
      <c r="F2" s="3"/>
    </row>
    <row r="3" spans="1:6" x14ac:dyDescent="0.25">
      <c r="A3" t="s">
        <v>2</v>
      </c>
      <c r="E3" s="3"/>
      <c r="F3" s="3"/>
    </row>
    <row r="4" spans="1:6" x14ac:dyDescent="0.25">
      <c r="A4" s="4">
        <v>46211</v>
      </c>
      <c r="B4" s="4"/>
      <c r="E4" s="3"/>
      <c r="F4" s="3"/>
    </row>
    <row r="5" spans="1:6" x14ac:dyDescent="0.25">
      <c r="E5" s="3"/>
      <c r="F5" s="3"/>
    </row>
    <row r="6" spans="1:6" x14ac:dyDescent="0.25">
      <c r="A6" s="15" t="s">
        <v>3</v>
      </c>
      <c r="B6" s="15"/>
      <c r="E6" s="3"/>
      <c r="F6" s="3"/>
    </row>
    <row r="7" spans="1:6" x14ac:dyDescent="0.25">
      <c r="A7" s="6" t="s">
        <v>4</v>
      </c>
      <c r="B7" s="6"/>
      <c r="C7" s="7"/>
      <c r="E7" s="3"/>
      <c r="F7" s="3"/>
    </row>
    <row r="8" spans="1:6" s="5" customFormat="1" x14ac:dyDescent="0.25">
      <c r="A8" s="5" t="s">
        <v>5</v>
      </c>
    </row>
    <row r="10" spans="1:6" x14ac:dyDescent="0.25">
      <c r="A10" s="2" t="s">
        <v>6</v>
      </c>
      <c r="B10" s="2"/>
      <c r="C10" s="1"/>
    </row>
    <row r="11" spans="1:6" x14ac:dyDescent="0.25">
      <c r="A11" s="2"/>
      <c r="B11" s="2"/>
    </row>
    <row r="12" spans="1:6" x14ac:dyDescent="0.25">
      <c r="A12" s="24" t="s">
        <v>7</v>
      </c>
      <c r="B12" s="24"/>
      <c r="C12" s="25" t="s">
        <v>8</v>
      </c>
    </row>
    <row r="13" spans="1:6" x14ac:dyDescent="0.25">
      <c r="A13" s="26" t="s">
        <v>9</v>
      </c>
      <c r="B13" s="26"/>
      <c r="C13" s="27">
        <f>F28</f>
        <v>0</v>
      </c>
    </row>
    <row r="14" spans="1:6" x14ac:dyDescent="0.25">
      <c r="A14" s="26" t="s">
        <v>10</v>
      </c>
      <c r="B14" s="26"/>
      <c r="C14" s="27">
        <f>F54</f>
        <v>0</v>
      </c>
    </row>
    <row r="15" spans="1:6" x14ac:dyDescent="0.25">
      <c r="A15" s="24" t="s">
        <v>11</v>
      </c>
      <c r="B15" s="24"/>
      <c r="C15" s="28">
        <f>SUM(C13:C14)</f>
        <v>0</v>
      </c>
    </row>
    <row r="16" spans="1:6" x14ac:dyDescent="0.25">
      <c r="A16" s="2"/>
      <c r="B16" s="2"/>
    </row>
    <row r="17" spans="1:8" x14ac:dyDescent="0.25">
      <c r="A17" s="20" t="s">
        <v>12</v>
      </c>
      <c r="B17" s="20"/>
      <c r="C17" s="21"/>
      <c r="D17" s="21"/>
      <c r="E17" s="21"/>
      <c r="F17" s="21"/>
      <c r="G17" s="21"/>
      <c r="H17" s="21"/>
    </row>
    <row r="19" spans="1:8" ht="48" x14ac:dyDescent="0.25">
      <c r="A19" s="8" t="s">
        <v>13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18</v>
      </c>
    </row>
    <row r="20" spans="1:8" x14ac:dyDescent="0.25">
      <c r="A20" s="9" t="s">
        <v>19</v>
      </c>
      <c r="B20" s="29">
        <v>9999</v>
      </c>
      <c r="C20" s="9">
        <v>8</v>
      </c>
      <c r="D20" s="13"/>
      <c r="E20" s="19">
        <f>D20*1.21</f>
        <v>0</v>
      </c>
      <c r="F20" s="19">
        <f>E20*C20</f>
        <v>0</v>
      </c>
    </row>
    <row r="21" spans="1:8" x14ac:dyDescent="0.25">
      <c r="A21" s="9" t="s">
        <v>20</v>
      </c>
      <c r="B21" s="29">
        <v>22489</v>
      </c>
      <c r="C21" s="9">
        <v>8</v>
      </c>
      <c r="D21" s="13"/>
      <c r="E21" s="19">
        <f t="shared" ref="E21:E27" si="0">D21*1.21</f>
        <v>0</v>
      </c>
      <c r="F21" s="19">
        <f t="shared" ref="F21:F27" si="1">E21*C21</f>
        <v>0</v>
      </c>
    </row>
    <row r="22" spans="1:8" x14ac:dyDescent="0.25">
      <c r="A22" s="9" t="s">
        <v>21</v>
      </c>
      <c r="B22" s="29">
        <v>25884</v>
      </c>
      <c r="C22" s="9">
        <v>8</v>
      </c>
      <c r="D22" s="13"/>
      <c r="E22" s="19">
        <f t="shared" si="0"/>
        <v>0</v>
      </c>
      <c r="F22" s="19">
        <f t="shared" si="1"/>
        <v>0</v>
      </c>
    </row>
    <row r="23" spans="1:8" x14ac:dyDescent="0.25">
      <c r="A23" s="9" t="s">
        <v>22</v>
      </c>
      <c r="B23" s="29">
        <v>10224</v>
      </c>
      <c r="C23" s="9">
        <v>8</v>
      </c>
      <c r="D23" s="13"/>
      <c r="E23" s="19">
        <f t="shared" si="0"/>
        <v>0</v>
      </c>
      <c r="F23" s="19">
        <f t="shared" si="1"/>
        <v>0</v>
      </c>
    </row>
    <row r="24" spans="1:8" x14ac:dyDescent="0.25">
      <c r="A24" s="9" t="s">
        <v>23</v>
      </c>
      <c r="B24" s="29">
        <v>7548</v>
      </c>
      <c r="C24" s="9">
        <v>8</v>
      </c>
      <c r="D24" s="13"/>
      <c r="E24" s="19">
        <f t="shared" si="0"/>
        <v>0</v>
      </c>
      <c r="F24" s="19">
        <f t="shared" si="1"/>
        <v>0</v>
      </c>
    </row>
    <row r="25" spans="1:8" x14ac:dyDescent="0.25">
      <c r="A25" s="9" t="s">
        <v>24</v>
      </c>
      <c r="B25" s="29">
        <v>2729</v>
      </c>
      <c r="C25" s="9">
        <v>8</v>
      </c>
      <c r="D25" s="13"/>
      <c r="E25" s="19">
        <f t="shared" si="0"/>
        <v>0</v>
      </c>
      <c r="F25" s="19">
        <f t="shared" si="1"/>
        <v>0</v>
      </c>
    </row>
    <row r="26" spans="1:8" x14ac:dyDescent="0.25">
      <c r="A26" s="9" t="s">
        <v>25</v>
      </c>
      <c r="B26" s="29">
        <v>4555</v>
      </c>
      <c r="C26" s="9">
        <v>8</v>
      </c>
      <c r="D26" s="13"/>
      <c r="E26" s="19">
        <f t="shared" si="0"/>
        <v>0</v>
      </c>
      <c r="F26" s="19">
        <f t="shared" si="1"/>
        <v>0</v>
      </c>
    </row>
    <row r="27" spans="1:8" x14ac:dyDescent="0.25">
      <c r="A27" s="9" t="s">
        <v>26</v>
      </c>
      <c r="B27" s="29">
        <v>10100</v>
      </c>
      <c r="C27" s="9">
        <v>8</v>
      </c>
      <c r="D27" s="13"/>
      <c r="E27" s="19">
        <f t="shared" si="0"/>
        <v>0</v>
      </c>
      <c r="F27" s="19">
        <f t="shared" si="1"/>
        <v>0</v>
      </c>
    </row>
    <row r="28" spans="1:8" x14ac:dyDescent="0.25">
      <c r="A28" s="8" t="s">
        <v>27</v>
      </c>
      <c r="B28" s="8"/>
      <c r="C28" s="8"/>
      <c r="D28" s="16"/>
      <c r="E28" s="16"/>
      <c r="F28" s="10">
        <f>SUM(F20:F27)</f>
        <v>0</v>
      </c>
    </row>
    <row r="29" spans="1:8" x14ac:dyDescent="0.25">
      <c r="A29" s="11"/>
      <c r="B29" s="11"/>
    </row>
    <row r="31" spans="1:8" x14ac:dyDescent="0.25">
      <c r="A31" s="20" t="s">
        <v>28</v>
      </c>
      <c r="B31" s="20"/>
      <c r="C31" s="21"/>
      <c r="D31" s="21"/>
      <c r="E31" s="21"/>
      <c r="F31" s="21"/>
      <c r="G31" s="21"/>
      <c r="H31" s="21"/>
    </row>
    <row r="33" spans="1:6" ht="24" x14ac:dyDescent="0.25">
      <c r="A33" s="8" t="s">
        <v>29</v>
      </c>
      <c r="B33" s="18" t="s">
        <v>44</v>
      </c>
      <c r="C33" s="18" t="s">
        <v>45</v>
      </c>
      <c r="D33" s="18" t="s">
        <v>30</v>
      </c>
      <c r="E33" s="18" t="s">
        <v>31</v>
      </c>
      <c r="F33" s="18" t="s">
        <v>32</v>
      </c>
    </row>
    <row r="34" spans="1:6" ht="15.75" customHeight="1" x14ac:dyDescent="0.25">
      <c r="A34" s="31" t="s">
        <v>33</v>
      </c>
      <c r="B34" s="31"/>
      <c r="C34" s="31"/>
      <c r="D34" s="31"/>
      <c r="E34" s="31"/>
      <c r="F34" s="31"/>
    </row>
    <row r="35" spans="1:6" ht="24" x14ac:dyDescent="0.25">
      <c r="A35" s="9" t="s">
        <v>34</v>
      </c>
      <c r="B35" s="23"/>
      <c r="C35" s="22">
        <f>B35*1.21</f>
        <v>0</v>
      </c>
      <c r="D35" s="9" t="s">
        <v>35</v>
      </c>
      <c r="E35" s="12">
        <v>100</v>
      </c>
      <c r="F35" s="14">
        <f>C35*E35</f>
        <v>0</v>
      </c>
    </row>
    <row r="36" spans="1:6" x14ac:dyDescent="0.25">
      <c r="A36" s="9" t="s">
        <v>36</v>
      </c>
      <c r="B36" s="9"/>
      <c r="C36" s="17"/>
      <c r="D36" s="9" t="s">
        <v>37</v>
      </c>
      <c r="E36" s="12">
        <v>15</v>
      </c>
      <c r="F36" s="14">
        <f>(C36*$C$35+$C$35)*E36</f>
        <v>0</v>
      </c>
    </row>
    <row r="37" spans="1:6" x14ac:dyDescent="0.25">
      <c r="A37" s="9" t="s">
        <v>38</v>
      </c>
      <c r="B37" s="9"/>
      <c r="C37" s="17"/>
      <c r="D37" s="9" t="s">
        <v>37</v>
      </c>
      <c r="E37" s="12">
        <v>10</v>
      </c>
      <c r="F37" s="14">
        <f t="shared" ref="F37:F38" si="2">(C37*$C$35+$C$35)*E37</f>
        <v>0</v>
      </c>
    </row>
    <row r="38" spans="1:6" ht="24" x14ac:dyDescent="0.25">
      <c r="A38" s="9" t="s">
        <v>39</v>
      </c>
      <c r="B38" s="9"/>
      <c r="C38" s="17"/>
      <c r="D38" s="9" t="s">
        <v>37</v>
      </c>
      <c r="E38" s="12">
        <v>5</v>
      </c>
      <c r="F38" s="14">
        <f t="shared" si="2"/>
        <v>0</v>
      </c>
    </row>
    <row r="39" spans="1:6" ht="14.65" customHeight="1" x14ac:dyDescent="0.25">
      <c r="A39" s="31" t="s">
        <v>40</v>
      </c>
      <c r="B39" s="31"/>
      <c r="C39" s="31"/>
      <c r="D39" s="31"/>
      <c r="E39" s="31"/>
      <c r="F39" s="31"/>
    </row>
    <row r="40" spans="1:6" ht="24" x14ac:dyDescent="0.25">
      <c r="A40" s="9" t="s">
        <v>34</v>
      </c>
      <c r="B40" s="23"/>
      <c r="C40" s="22">
        <f>B40*1.21</f>
        <v>0</v>
      </c>
      <c r="D40" s="9" t="s">
        <v>35</v>
      </c>
      <c r="E40" s="12">
        <v>100</v>
      </c>
      <c r="F40" s="14">
        <f>C40*E40</f>
        <v>0</v>
      </c>
    </row>
    <row r="41" spans="1:6" x14ac:dyDescent="0.25">
      <c r="A41" s="9" t="s">
        <v>36</v>
      </c>
      <c r="B41" s="9"/>
      <c r="C41" s="17"/>
      <c r="D41" s="9" t="s">
        <v>37</v>
      </c>
      <c r="E41" s="12">
        <v>15</v>
      </c>
      <c r="F41" s="14">
        <f>(C41*$C$40+$C$40)*E41</f>
        <v>0</v>
      </c>
    </row>
    <row r="42" spans="1:6" x14ac:dyDescent="0.25">
      <c r="A42" s="9" t="s">
        <v>38</v>
      </c>
      <c r="B42" s="9"/>
      <c r="C42" s="17"/>
      <c r="D42" s="9" t="s">
        <v>37</v>
      </c>
      <c r="E42" s="12">
        <v>10</v>
      </c>
      <c r="F42" s="14">
        <f t="shared" ref="F42:F43" si="3">(C42*$C$40+$C$40)*E42</f>
        <v>0</v>
      </c>
    </row>
    <row r="43" spans="1:6" ht="24" x14ac:dyDescent="0.25">
      <c r="A43" s="9" t="s">
        <v>39</v>
      </c>
      <c r="B43" s="9"/>
      <c r="C43" s="17"/>
      <c r="D43" s="9" t="s">
        <v>37</v>
      </c>
      <c r="E43" s="12">
        <v>5</v>
      </c>
      <c r="F43" s="14">
        <f t="shared" si="3"/>
        <v>0</v>
      </c>
    </row>
    <row r="44" spans="1:6" ht="14.65" customHeight="1" x14ac:dyDescent="0.25">
      <c r="A44" s="31" t="s">
        <v>41</v>
      </c>
      <c r="B44" s="31"/>
      <c r="C44" s="31"/>
      <c r="D44" s="31"/>
      <c r="E44" s="31"/>
      <c r="F44" s="31"/>
    </row>
    <row r="45" spans="1:6" ht="24" x14ac:dyDescent="0.25">
      <c r="A45" s="9" t="s">
        <v>34</v>
      </c>
      <c r="B45" s="23"/>
      <c r="C45" s="22">
        <f>B45*1.21</f>
        <v>0</v>
      </c>
      <c r="D45" s="9" t="s">
        <v>35</v>
      </c>
      <c r="E45" s="12">
        <v>100</v>
      </c>
      <c r="F45" s="14">
        <f>C45*E45</f>
        <v>0</v>
      </c>
    </row>
    <row r="46" spans="1:6" x14ac:dyDescent="0.25">
      <c r="A46" s="9" t="s">
        <v>36</v>
      </c>
      <c r="B46" s="9"/>
      <c r="C46" s="17"/>
      <c r="D46" s="9" t="s">
        <v>37</v>
      </c>
      <c r="E46" s="12">
        <v>15</v>
      </c>
      <c r="F46" s="14">
        <f>(C46*$C$45+$C$45)*E46</f>
        <v>0</v>
      </c>
    </row>
    <row r="47" spans="1:6" x14ac:dyDescent="0.25">
      <c r="A47" s="9" t="s">
        <v>38</v>
      </c>
      <c r="B47" s="9"/>
      <c r="C47" s="17"/>
      <c r="D47" s="9" t="s">
        <v>37</v>
      </c>
      <c r="E47" s="12">
        <v>10</v>
      </c>
      <c r="F47" s="14">
        <f t="shared" ref="F47:F48" si="4">(C47*$C$45+$C$45)*E47</f>
        <v>0</v>
      </c>
    </row>
    <row r="48" spans="1:6" ht="24" x14ac:dyDescent="0.25">
      <c r="A48" s="9" t="s">
        <v>39</v>
      </c>
      <c r="B48" s="9"/>
      <c r="C48" s="17"/>
      <c r="D48" s="9" t="s">
        <v>37</v>
      </c>
      <c r="E48" s="12">
        <v>5</v>
      </c>
      <c r="F48" s="14">
        <f t="shared" si="4"/>
        <v>0</v>
      </c>
    </row>
    <row r="49" spans="1:6" x14ac:dyDescent="0.25">
      <c r="A49" s="31" t="s">
        <v>42</v>
      </c>
      <c r="B49" s="31"/>
      <c r="C49" s="31"/>
      <c r="D49" s="31"/>
      <c r="E49" s="31"/>
      <c r="F49" s="31"/>
    </row>
    <row r="50" spans="1:6" ht="24" x14ac:dyDescent="0.25">
      <c r="A50" s="9" t="s">
        <v>34</v>
      </c>
      <c r="B50" s="23"/>
      <c r="C50" s="22">
        <f>B50*1.21</f>
        <v>0</v>
      </c>
      <c r="D50" s="9" t="s">
        <v>35</v>
      </c>
      <c r="E50" s="12">
        <v>100</v>
      </c>
      <c r="F50" s="14">
        <f>C50*E50</f>
        <v>0</v>
      </c>
    </row>
    <row r="51" spans="1:6" x14ac:dyDescent="0.25">
      <c r="A51" s="9" t="s">
        <v>36</v>
      </c>
      <c r="B51" s="9"/>
      <c r="C51" s="17"/>
      <c r="D51" s="9" t="s">
        <v>37</v>
      </c>
      <c r="E51" s="12">
        <v>15</v>
      </c>
      <c r="F51" s="14">
        <f>(C51*$C$50+$C$50)*E51</f>
        <v>0</v>
      </c>
    </row>
    <row r="52" spans="1:6" x14ac:dyDescent="0.25">
      <c r="A52" s="9" t="s">
        <v>38</v>
      </c>
      <c r="B52" s="9"/>
      <c r="C52" s="17"/>
      <c r="D52" s="9" t="s">
        <v>37</v>
      </c>
      <c r="E52" s="12">
        <v>10</v>
      </c>
      <c r="F52" s="14">
        <f t="shared" ref="F52:F53" si="5">(C52*$C$50+$C$50)*E52</f>
        <v>0</v>
      </c>
    </row>
    <row r="53" spans="1:6" ht="24" x14ac:dyDescent="0.25">
      <c r="A53" s="9" t="s">
        <v>39</v>
      </c>
      <c r="B53" s="9"/>
      <c r="C53" s="17"/>
      <c r="D53" s="9" t="s">
        <v>37</v>
      </c>
      <c r="E53" s="12">
        <v>5</v>
      </c>
      <c r="F53" s="14">
        <f t="shared" si="5"/>
        <v>0</v>
      </c>
    </row>
    <row r="54" spans="1:6" x14ac:dyDescent="0.25">
      <c r="A54" s="30" t="s">
        <v>43</v>
      </c>
      <c r="B54" s="30"/>
      <c r="C54" s="30"/>
      <c r="D54" s="30"/>
      <c r="E54" s="30"/>
      <c r="F54" s="10">
        <f>SUM(F35:F53)</f>
        <v>0</v>
      </c>
    </row>
  </sheetData>
  <sheetProtection algorithmName="SHA-512" hashValue="Y+r3YF9/Mi4t9JqiO9iF2HYrJagmXm176CKUecW9PJJADPGVCW9L01IUB3FjVQK2uvNNbIlilHE4fcMVBdyV4g==" saltValue="GNekFpdzjoYom0NRxGthww==" spinCount="100000" sheet="1" objects="1" scenarios="1"/>
  <mergeCells count="5">
    <mergeCell ref="A54:E54"/>
    <mergeCell ref="A34:F34"/>
    <mergeCell ref="A39:F39"/>
    <mergeCell ref="A44:F44"/>
    <mergeCell ref="A49:F49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5C8B89-CBBE-4EFA-A1B9-50637B777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EDAA41-0B27-4873-93C1-04E1CA955DB9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5c776817-159b-4ea2-9f12-04e85cb0029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A5F0BE-079F-4FBE-9FE9-92AD20307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Ongediertebestrijding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Stefanie Beeke | Inkada Inkoop &amp; Advies</cp:lastModifiedBy>
  <cp:revision/>
  <dcterms:created xsi:type="dcterms:W3CDTF">2020-02-06T15:04:16Z</dcterms:created>
  <dcterms:modified xsi:type="dcterms:W3CDTF">2026-07-07T13:17:43Z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20000</vt:r8>
  </property>
  <property fmtid="{D5CDD505-2E9C-101B-9397-08002B2CF9AE}" pid="4" name="MediaServiceImageTags">
    <vt:lpwstr/>
  </property>
</Properties>
</file>