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filterPrivacy="1" defaultThemeVersion="166925"/>
  <xr:revisionPtr revIDLastSave="483" documentId="8_{AA16A500-E060-4A03-8CC9-223FA9D395AA}" xr6:coauthVersionLast="47" xr6:coauthVersionMax="47" xr10:uidLastSave="{6F41896D-6BEF-48B2-98EA-F69A4F6ACB08}"/>
  <bookViews>
    <workbookView xWindow="-28920" yWindow="-2340" windowWidth="29040" windowHeight="15720" tabRatio="928" xr2:uid="{58B09D56-C45F-4112-9BD7-AB866D4FA367}"/>
  </bookViews>
  <sheets>
    <sheet name="1. Wensen" sheetId="44" r:id="rId1"/>
    <sheet name="2. Wensen ISO 16175" sheetId="46" r:id="rId2"/>
  </sheets>
  <definedNames>
    <definedName name="_xlnm._FilterDatabase" localSheetId="0">'1. Wensen'!$A$3:$H$13</definedName>
    <definedName name="Onderdee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46" l="1"/>
  <c r="G5" i="46"/>
  <c r="G6" i="46"/>
  <c r="G7" i="46"/>
  <c r="G8" i="46"/>
  <c r="G9" i="46"/>
  <c r="G10" i="46"/>
  <c r="G11" i="46"/>
  <c r="G12" i="46"/>
  <c r="G13" i="46"/>
  <c r="G14" i="46"/>
  <c r="G15" i="46"/>
  <c r="G16" i="46"/>
  <c r="G17" i="46"/>
  <c r="G18" i="46"/>
  <c r="G19" i="46"/>
  <c r="G20" i="46"/>
  <c r="G21" i="46"/>
  <c r="F23" i="46"/>
  <c r="G22" i="46"/>
  <c r="E41" i="44"/>
  <c r="F7" i="44"/>
  <c r="F8" i="44"/>
  <c r="F9" i="44"/>
  <c r="F11" i="44"/>
  <c r="F12" i="44"/>
  <c r="F13" i="44"/>
  <c r="F15" i="44"/>
  <c r="F16" i="44"/>
  <c r="F17" i="44"/>
  <c r="F19" i="44"/>
  <c r="F20" i="44"/>
  <c r="F22" i="44"/>
  <c r="F23" i="44"/>
  <c r="F24" i="44"/>
  <c r="F25" i="44"/>
  <c r="F27" i="44"/>
  <c r="F29" i="44"/>
  <c r="F30" i="44"/>
  <c r="F31" i="44"/>
  <c r="F32" i="44"/>
  <c r="F33" i="44"/>
  <c r="F34" i="44"/>
  <c r="F35" i="44"/>
  <c r="F36" i="44"/>
  <c r="F37" i="44"/>
  <c r="F39" i="44"/>
  <c r="F40" i="44"/>
  <c r="F6" i="44"/>
  <c r="A9" i="44"/>
  <c r="A11" i="44" s="1"/>
  <c r="A12" i="44" s="1"/>
  <c r="A13" i="44" s="1"/>
  <c r="A15" i="44" s="1"/>
  <c r="A16" i="44" s="1"/>
  <c r="A17" i="44" s="1"/>
  <c r="A19" i="44" s="1"/>
  <c r="A20" i="44" s="1"/>
  <c r="G23" i="46" l="1"/>
  <c r="F41" i="44"/>
  <c r="A22" i="44"/>
  <c r="A23" i="44" s="1"/>
  <c r="A24" i="44" s="1"/>
  <c r="A25" i="44" s="1"/>
  <c r="A27" i="44" l="1"/>
  <c r="A29" i="44" s="1"/>
  <c r="A30" i="44" s="1"/>
  <c r="A31" i="44" s="1"/>
  <c r="A32" i="44" s="1"/>
  <c r="A33" i="44" s="1"/>
  <c r="A34" i="44" s="1"/>
  <c r="A35" i="44" l="1"/>
  <c r="A36" i="44" l="1"/>
  <c r="A37" i="44" l="1"/>
  <c r="A39" i="44" s="1"/>
  <c r="A40" i="44" s="1"/>
</calcChain>
</file>

<file path=xl/sharedStrings.xml><?xml version="1.0" encoding="utf-8"?>
<sst xmlns="http://schemas.openxmlformats.org/spreadsheetml/2006/main" count="229" uniqueCount="119">
  <si>
    <t>1. Wensen algemeen of Vastgoedbeheer specifiek</t>
  </si>
  <si>
    <t>Nr.</t>
  </si>
  <si>
    <t>Omschrijving</t>
  </si>
  <si>
    <t xml:space="preserve">Eis </t>
  </si>
  <si>
    <t>Leverbaar door leverancier?</t>
  </si>
  <si>
    <t>POC 
Ja / Nee</t>
  </si>
  <si>
    <t>POC proof</t>
  </si>
  <si>
    <t>Algemeen</t>
  </si>
  <si>
    <t>Eventuele kosten kunt u opgeven in Bijlage G, 
onder Opties in het tarievenblad.</t>
  </si>
  <si>
    <t>Gebruiksvriendelijkheid</t>
  </si>
  <si>
    <t>Geef aan of de wens leverbaar is, Ja of Nee.</t>
  </si>
  <si>
    <t>Het is mogelijk om opdrachten digitaal te kunnen ondertekenen</t>
  </si>
  <si>
    <t>Wens</t>
  </si>
  <si>
    <t>Ja</t>
  </si>
  <si>
    <t>Het is mogelijk om beheercontracten met leveranciers vast te leggen bijv. aannemer of schilder</t>
  </si>
  <si>
    <t>De gebruiker kan zelf signaleringen voor gezien kenmerken en verwijderen</t>
  </si>
  <si>
    <t>Het Selfserviceportal ondersteunt de mogelijkheid van een chatfunctie.</t>
  </si>
  <si>
    <t>Workflowmanagement</t>
  </si>
  <si>
    <t>Afhankelijkheid tussen workflows is mogelijk.</t>
  </si>
  <si>
    <t>Er is een akkoorderingsflow in te richten op basis van budgetrechten</t>
  </si>
  <si>
    <t>Het systeem heeft de mogelijkheid om te ondersteunen bij behandeling oneigenlijk gebruik</t>
  </si>
  <si>
    <t>Objectbeheer</t>
  </si>
  <si>
    <t>Objecten kunnen worden weergegeven op een kaart</t>
  </si>
  <si>
    <t>Het is mogelijk om objecten te categoriseren op een type bijv welzijn</t>
  </si>
  <si>
    <t>Het is mogelijk om een overzicht te creëren van gemelde storingen per object</t>
  </si>
  <si>
    <t>Contractbeheer</t>
  </si>
  <si>
    <t>Het systeem beschikt over een Storingsportaal</t>
  </si>
  <si>
    <t>De geautoriseerde gebruiker kan via het systeem contact onderhouden met contractant via bijvoorbeeld de mail en deze contactmomenten en bijbehorende documentatie opslaan in het systeem</t>
  </si>
  <si>
    <t>Facturatie</t>
  </si>
  <si>
    <t>Het systeem biedt de mogelijkheid om met een flexibele ingangsdatum huurperiode te factureren</t>
  </si>
  <si>
    <t>Indien de koppeling met ERPX mogelijk is, is het wenselijk om na wijziging van basisgegevens m.b.t. Factuurgegevens, dit zichtbaar te hebben in beide systemen</t>
  </si>
  <si>
    <t>Nee</t>
  </si>
  <si>
    <t>Het systeem ondersteunt bij berekenen kostprijsdekkende huur</t>
  </si>
  <si>
    <t>Het is mogelijk om facturen in te zien inclusief status</t>
  </si>
  <si>
    <t>Systeem</t>
  </si>
  <si>
    <t>De vastgoedapplicatie beschikt over een geïntegreerde Geoviewer waarmee gebruikers geografische gegevens en vastgoedobjecten kunnen bekijken. De geoviewer moet verschillende kaartlagen kunnen tonen (zoals luchtfoto’s, BAG, BGT, kadastrale kaart, interne lagen).</t>
  </si>
  <si>
    <t>Koppelingen</t>
  </si>
  <si>
    <t>De vastgoedapplicatie moet volledig kunnen integreren met het centrale Identity &amp; Access Management (IAM)‑platform van de organisatie. Deze koppeling dient te zorgen voor uniforme authenticatie, autorisatie, gebruikersbeheer en lifecycle‑management. De applicatie moet gebruikmaken van moderne, beveiligde en open standaarden zoals OpenID Connect, OAuth2, SAML 2.0, of een ander protocol dat door de organisatie wordt voorgeschreven.
De IAM‑koppeling moet ervoor zorgen dat gebruikers naadloos toegang krijgen op basis van hun rol, functie of organisatielidmaatschap, zonder dat lokaal gebruikersbeheer noodzakelijk is.</t>
  </si>
  <si>
    <t>De vastgoedapplicatie moet een betrouwbare, veilige en volledig ondersteunde koppeling bieden met Unit4 ERPx, gebruikmakend van de Unit4 Public API’s en REST‑architectuur. De koppeling moet het uitwisselen, raadplegen en muteren van financiële, resource‑gerelateerde en administratieve gegevens ondersteunen.
Unit4 API’s zijn specifiek bedoeld voor datatoegang, real‑time synchronisatie en integratie tussen externe applicaties en Unit4‑systemen. [https://info.unit4.com/rs/400-HYB-295/images/Unit4-2023-br-unlock-the-Power-of-Unit4-APIs-BR231113INT.pdf?version=0]
De koppeling dient te voldoen aan de eisen van Unit4 voor toegang tot ERPx‑Public API’s, waaronder toegangsrechten tot relevante endpoints en het gebruik van gestandaardiseerde resource‑interfaces. [https://docs-external.u4pp.com/extensions-kit/app-studio/tutorials/tutorial-U4C-ERPx-resource/]</t>
  </si>
  <si>
    <t>De vastgoedapplicatie moet kunnen koppelen met de jaarlijks vastgestelde pachtnormen (zoals gepubliceerd door de Rijksoverheid) om pachtbedragen automatisch te kunnen berekenen, actualiseren en valideren.
De koppeling moet zowel actuele normen als historische gegevens kunnen verwerken en ondersteunen voor alle pachtvormen. De pachtnormen moeten automatisch beschikbaar komen in de applicatie en zonder handmatige invoer kunnen worden toegepast op pachtcontracten en gerelateerde administratieve processen.</t>
  </si>
  <si>
    <t>Het systeem heeft een koppeling met Centric LeefOmgeving om verleende / in behandeling zijnde vergunningen te kunnen inzien</t>
  </si>
  <si>
    <t>De vastgoedapplicatie moet kunnen koppelen met de Basisregistratie Personen (BRP) om actuele en betrouwbare persoonsgegevens te kunnen raadplegen ten behoeve van vastgoedprocessen zoals verhuur, vastgoedbeheer, correspondentie, contractvorming en adresvalidatie.
De koppeling moet worden gerealiseerd via de door de overheid voorgeschreven standaarden (zoals BRP‑bevragingen of RvIG‑webservices) en mag uitsluitend functioneren op basis van raadpleegrechten, conform wettelijke voorschriften (Wet BRP, AVG, BIO). De BRP koppeling loopt via de makelaar van de gemeente Velsen.</t>
  </si>
  <si>
    <t>De gemeente Velsen beschikt over een koppeling op Diginetwerk via Equinix, bij voorkeur wordt een koppeling tussen de omgeving van Velsen en de leverancier gerealiseerd via het Diginetwerk.</t>
  </si>
  <si>
    <t>Service en beheer</t>
  </si>
  <si>
    <t>Als er problemen zijn met de applicatie kunnen deze gemeld worden via een serviceportal</t>
  </si>
  <si>
    <t>Er is een gebruikers community met betrekking tot de applicatie</t>
  </si>
  <si>
    <t>1. Wensen NEN-ISO16175</t>
  </si>
  <si>
    <t>Toelichting</t>
  </si>
  <si>
    <t xml:space="preserve">Wens </t>
  </si>
  <si>
    <t>M</t>
  </si>
  <si>
    <t>Must have</t>
  </si>
  <si>
    <t>V01</t>
  </si>
  <si>
    <t>Het moet mogelijk zijn om voldoende metagegevens toe te kennen om het moment van vernietiging te kunnen berekenen.</t>
  </si>
  <si>
    <t>Metagegevensbeheer</t>
  </si>
  <si>
    <t>NEN-ISO 16175-1:2020, R.2.1.1</t>
  </si>
  <si>
    <t>S</t>
  </si>
  <si>
    <t>Should have</t>
  </si>
  <si>
    <t>V02</t>
  </si>
  <si>
    <t>Het moet mogelijk zijn om de bewaartermijn op verschillende aggregatie-niveaus vast te leggen (bijv. dossier, document).</t>
  </si>
  <si>
    <t>C</t>
  </si>
  <si>
    <t>Could have</t>
  </si>
  <si>
    <t>V03</t>
  </si>
  <si>
    <t>Het moet op elk aggregatieniveau mogelijk zijn om de bewaartermijn aan te passen.</t>
  </si>
  <si>
    <t>V04</t>
  </si>
  <si>
    <t>Het moet mogelijk zijn om afwijkingen van een bewaartermijn te documenteren en toe te lichten.</t>
  </si>
  <si>
    <t>Handreiking Digitaal vernietigen</t>
  </si>
  <si>
    <t>V05</t>
  </si>
  <si>
    <t>Het moet mogelijk zijn om vernietiging alleen door bevoegde personen uit te laten voeren.</t>
  </si>
  <si>
    <t>Toegangsbeheer</t>
  </si>
  <si>
    <t>NEN-ISO 16175-1:2020, R.4.2.2</t>
  </si>
  <si>
    <t>V06</t>
  </si>
  <si>
    <t>Het moet mogelijk zijn om vernietigingslijsten beschikbaar te maken in een open bestandsformaat, conform de Norm Voorkeursformaten of een organisatiespecifieke standaard</t>
  </si>
  <si>
    <t>Verantwoording</t>
  </si>
  <si>
    <t>NEN-ISO 16175-1:2020, R.2.2.1</t>
  </si>
  <si>
    <t>V07</t>
  </si>
  <si>
    <t>Het moet mogelijk zijn om een rapport te genereren waaruit blijkt dat de in de vernietigingslijst vermelde informatieobjecten daadwerkelijk zijn vernietigd.</t>
  </si>
  <si>
    <t>NEN-ISO 16175-1:2020, R.2.1.5; Archiefbesluit art. 8</t>
  </si>
  <si>
    <t>V08</t>
  </si>
  <si>
    <t>Het moet mogelijk zijn om informatieobjecten en hieraan verbonden metagegevens te vernietigen.</t>
  </si>
  <si>
    <t>Vernietiging</t>
  </si>
  <si>
    <t>NEN-ISO 16175-1:2020, R.2.1.6;
NEN-ISO 15489-1:2016, 9.9;
BIO 8.3.2.3</t>
  </si>
  <si>
    <t>V09</t>
  </si>
  <si>
    <t>Het moet mogelijk zijn om informatieobjecten in één keer in alle aangesloten bronnen te vernietigen, voor zover hier bevoegdheid toe is.</t>
  </si>
  <si>
    <t>NEN-ISO 16175-1:2020, R.2.1.6</t>
  </si>
  <si>
    <t>V10</t>
  </si>
  <si>
    <t>Het moet mogelijk zijn om een overzicht te creëren van informatieobjecten die voor vernietiging in aanmerking komen.</t>
  </si>
  <si>
    <t>Zoeken</t>
  </si>
  <si>
    <t>V11</t>
  </si>
  <si>
    <t>Het behoort mogelijk te zijn om bewaartermijnen in bulk aan te passen. En in te stellen of dit met terugwerkende kracht moet of vanaf een bepaalde datum. Ook kan de reden van aanpassing worden vastgelegd.</t>
  </si>
  <si>
    <t>V12</t>
  </si>
  <si>
    <t>Het behoort mogelijk te zijn om één of meerdere (gemandateerde) collega’s toegang te geven tot (delen van) de vernietigingslijst. Zodat ze die kunnen beoordelen.</t>
  </si>
  <si>
    <t>NEN-ISO 16175-1:2020, R.2.1.8</t>
  </si>
  <si>
    <t>V13</t>
  </si>
  <si>
    <t>Het behoort mogelijk te zijn om gebruikershandelingen in het vernietigingsproces vast te leggen.</t>
  </si>
  <si>
    <t>NEN-ISO 15489-1:2016, 9.9</t>
  </si>
  <si>
    <t>V14</t>
  </si>
  <si>
    <t>Het behoort mogelijk te zijn om vernietigingslijsten te genereren op basis van beschikbare metagegevensvelden.</t>
  </si>
  <si>
    <t>NEN-ISO 16175-1:2020, R.2.1.2</t>
  </si>
  <si>
    <t>V15</t>
  </si>
  <si>
    <t>Het behoort mogelijk te zijn om van vernietigingslijsten een geanonimiseerde en een niet-geanonimiseerde versie te maken.</t>
  </si>
  <si>
    <t>V16</t>
  </si>
  <si>
    <t>Het behoort mogelijk te zijn om de uitvoering van het vernietigingsproces te automatiseren (waar wenselijk en juridisch toegestaan).</t>
  </si>
  <si>
    <t>Handreiking Digitaal vernietigen;
NEN-ISO 16175-1:2020, R.2.1.1</t>
  </si>
  <si>
    <t>V17</t>
  </si>
  <si>
    <t>Het behoort mogelijk te zijn om in bulk te vernietigen.</t>
  </si>
  <si>
    <t>V18</t>
  </si>
  <si>
    <t>Het is mogelijk om in een overzicht van voor vernietiging in aanmerking komende informatieobjecten verwijzingen op te nemen naar de vermelde informatieobjecten.</t>
  </si>
  <si>
    <t>Validatie</t>
  </si>
  <si>
    <t>NEN-ISO 16175-1:2020, R.2.1.5;
NEN-ISO 16175-1:2020, R.4.1.5</t>
  </si>
  <si>
    <t>V19</t>
  </si>
  <si>
    <t>Het is mogelijk om een vernietigingsactie (tijdelijk) stop te zetten.</t>
  </si>
  <si>
    <t>NEN-ISO 16175-1:2020, R.2.1.4; Handreiking Digitaal vernietigen</t>
  </si>
  <si>
    <t xml:space="preserve">De vastgoedapplicatie moet naadloos kunnen integreren met het centrale zaaksysteem Djuma van de gemeente Velsen. De leverancier dient hiervoor koppelvlakken te realiseren die aantoonbaar voldoen aan de actuele VNG API-standaarden voor zaakgericht werken (inclusief Zaken API en ZGW Notificaties API). De integratie moet minimaal voorzien in: 
1. het geautomatiseerd kunnen aanmaken van een nieuwe zaak in het zaaksysteem vanuit de vastgoedapplicatie;
2. Het ophalen, tonen en bijwerken van zaakdetails, statussen, documenten en besluiten;
3. Het uitwisselen van gegevens conform de landelijke informatiemodellen zoals het Referentiemodel Gemeentelijke Basisgegevens Zaken (RGBZ).
</t>
  </si>
  <si>
    <t>Aantal te verdienen punten</t>
  </si>
  <si>
    <t>Aantal gerealiseerde punten</t>
  </si>
  <si>
    <t>Score</t>
  </si>
  <si>
    <t>Totaal aantal te verdienen punten</t>
  </si>
  <si>
    <t>Het systeem kan koppelen met de Routekaartmanager van Renor (duurzaamheid)</t>
  </si>
  <si>
    <t>Het systeem kan koppelen met het Energiedashboard van Renor (duurzaamheid)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</si>
</sst>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0"/>
      <color theme="1"/>
      <name val="Arial"/>
      <family val="2"/>
    </font>
    <font>
      <sz val="10"/>
      <color theme="1"/>
      <name val="Arial"/>
      <family val="2"/>
    </font>
    <font>
      <sz val="10"/>
      <color rgb="FF000000"/>
      <name val="Arial"/>
      <family val="2"/>
    </font>
    <font>
      <sz val="10"/>
      <name val="Arial"/>
      <family val="2"/>
    </font>
    <font>
      <b/>
      <sz val="10"/>
      <name val="Arial"/>
      <family val="2"/>
    </font>
    <font>
      <sz val="11"/>
      <color rgb="FFFF0000"/>
      <name val="Calibri"/>
      <family val="2"/>
      <scheme val="minor"/>
    </font>
    <font>
      <sz val="11"/>
      <color theme="1"/>
      <name val="Calibri"/>
      <family val="2"/>
      <scheme val="minor"/>
    </font>
    <font>
      <sz val="11"/>
      <color rgb="FF9C6500"/>
      <name val="Calibri"/>
      <family val="2"/>
      <scheme val="minor"/>
    </font>
    <font>
      <sz val="10"/>
      <color rgb="FFFF0000"/>
      <name val="Arial"/>
      <family val="2"/>
    </font>
    <font>
      <b/>
      <i/>
      <sz val="10"/>
      <name val="Arial"/>
      <family val="2"/>
    </font>
    <font>
      <sz val="10"/>
      <color rgb="FFD9E1F2"/>
      <name val="Arial"/>
      <family val="2"/>
    </font>
    <font>
      <sz val="11"/>
      <color rgb="FF000000"/>
      <name val="Calibri"/>
      <family val="2"/>
    </font>
    <font>
      <sz val="12"/>
      <color theme="1"/>
      <name val="Arial"/>
      <family val="2"/>
    </font>
    <font>
      <u/>
      <sz val="11"/>
      <color theme="10"/>
      <name val="Calibri"/>
      <family val="2"/>
      <scheme val="minor"/>
    </font>
    <font>
      <b/>
      <sz val="11"/>
      <color theme="1"/>
      <name val="Calibri"/>
      <family val="2"/>
      <scheme val="minor"/>
    </font>
  </fonts>
  <fills count="13">
    <fill>
      <patternFill patternType="none"/>
    </fill>
    <fill>
      <patternFill patternType="gray125"/>
    </fill>
    <fill>
      <patternFill patternType="solid">
        <fgColor theme="0"/>
        <bgColor indexed="64"/>
      </patternFill>
    </fill>
    <fill>
      <patternFill patternType="solid">
        <fgColor rgb="FFFFEB9C"/>
      </patternFill>
    </fill>
    <fill>
      <patternFill patternType="solid">
        <fgColor theme="9" tint="0.79998168889431442"/>
        <bgColor indexed="65"/>
      </patternFill>
    </fill>
    <fill>
      <patternFill patternType="solid">
        <fgColor theme="9" tint="0.39997558519241921"/>
        <bgColor indexed="65"/>
      </patternFill>
    </fill>
    <fill>
      <patternFill patternType="solid">
        <fgColor theme="4"/>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D9E1F2"/>
        <bgColor indexed="64"/>
      </patternFill>
    </fill>
    <fill>
      <patternFill patternType="solid">
        <fgColor theme="4" tint="0.39997558519241921"/>
        <bgColor indexed="64"/>
      </patternFill>
    </fill>
    <fill>
      <patternFill patternType="solid">
        <fgColor theme="4" tint="0.79998168889431442"/>
        <bgColor theme="9" tint="0.79998168889431442"/>
      </patternFill>
    </fill>
    <fill>
      <patternFill patternType="solid">
        <fgColor rgb="FF92D050"/>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6">
    <xf numFmtId="0" fontId="0" fillId="0" borderId="0"/>
    <xf numFmtId="0" fontId="7" fillId="4" borderId="0" applyNumberFormat="0" applyBorder="0" applyAlignment="0" applyProtection="0"/>
    <xf numFmtId="0" fontId="7" fillId="5" borderId="0" applyNumberFormat="0" applyBorder="0" applyAlignment="0" applyProtection="0"/>
    <xf numFmtId="0" fontId="2" fillId="0" borderId="0"/>
    <xf numFmtId="0" fontId="8" fillId="3" borderId="0" applyNumberFormat="0" applyBorder="0" applyAlignment="0" applyProtection="0"/>
    <xf numFmtId="0" fontId="14" fillId="0" borderId="0" applyNumberFormat="0" applyFill="0" applyBorder="0" applyAlignment="0" applyProtection="0"/>
  </cellStyleXfs>
  <cellXfs count="70">
    <xf numFmtId="0" fontId="0" fillId="0" borderId="0" xfId="0"/>
    <xf numFmtId="0" fontId="0" fillId="0" borderId="0" xfId="0" applyAlignment="1">
      <alignment wrapText="1"/>
    </xf>
    <xf numFmtId="0" fontId="0" fillId="0" borderId="0" xfId="0" applyAlignment="1">
      <alignment horizontal="center" vertical="center" wrapText="1"/>
    </xf>
    <xf numFmtId="0" fontId="0" fillId="0" borderId="0" xfId="0" applyAlignment="1">
      <alignment vertical="center"/>
    </xf>
    <xf numFmtId="0" fontId="1" fillId="0" borderId="0" xfId="0" applyFont="1" applyAlignment="1">
      <alignment horizontal="left" vertical="center"/>
    </xf>
    <xf numFmtId="0" fontId="2" fillId="0" borderId="0" xfId="0" applyFont="1" applyAlignment="1">
      <alignment horizontal="center" vertical="center"/>
    </xf>
    <xf numFmtId="0" fontId="0" fillId="0" borderId="0" xfId="0" applyAlignment="1">
      <alignment horizontal="center" vertical="center"/>
    </xf>
    <xf numFmtId="0" fontId="2" fillId="0" borderId="0" xfId="0" applyFont="1" applyAlignment="1">
      <alignment horizontal="center" vertical="center" wrapText="1"/>
    </xf>
    <xf numFmtId="0" fontId="6" fillId="0" borderId="0" xfId="0" applyFont="1" applyAlignment="1">
      <alignment vertical="center"/>
    </xf>
    <xf numFmtId="0" fontId="1" fillId="0" borderId="0" xfId="0" applyFont="1" applyAlignment="1">
      <alignment wrapText="1"/>
    </xf>
    <xf numFmtId="0" fontId="5" fillId="6" borderId="1" xfId="0" applyFont="1" applyFill="1" applyBorder="1" applyAlignment="1">
      <alignment horizontal="center" vertical="center" wrapText="1"/>
    </xf>
    <xf numFmtId="0" fontId="5" fillId="6" borderId="1" xfId="0" applyFont="1" applyFill="1" applyBorder="1" applyAlignment="1">
      <alignment horizontal="left" vertical="center" wrapText="1"/>
    </xf>
    <xf numFmtId="0" fontId="12" fillId="0" borderId="0" xfId="0" applyFont="1"/>
    <xf numFmtId="0" fontId="0" fillId="0" borderId="0" xfId="0" applyAlignment="1">
      <alignment horizontal="left" vertical="center"/>
    </xf>
    <xf numFmtId="0" fontId="0" fillId="0" borderId="0" xfId="0" applyAlignment="1">
      <alignment horizontal="center"/>
    </xf>
    <xf numFmtId="0" fontId="0" fillId="0" borderId="4" xfId="0"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0" fontId="0" fillId="11" borderId="1" xfId="0" applyFill="1" applyBorder="1" applyAlignment="1">
      <alignment horizontal="center" vertical="center" wrapText="1"/>
    </xf>
    <xf numFmtId="0" fontId="0" fillId="11" borderId="1" xfId="0" applyFill="1" applyBorder="1" applyAlignment="1">
      <alignment vertical="center" wrapText="1"/>
    </xf>
    <xf numFmtId="0" fontId="0" fillId="11" borderId="5" xfId="0" applyFill="1" applyBorder="1" applyAlignment="1">
      <alignment horizontal="center" vertical="center" wrapText="1"/>
    </xf>
    <xf numFmtId="0" fontId="13" fillId="0" borderId="0" xfId="0" applyFont="1" applyAlignment="1">
      <alignment horizontal="left" vertical="center" indent="1"/>
    </xf>
    <xf numFmtId="0" fontId="14" fillId="0" borderId="0" xfId="5" applyAlignment="1">
      <alignment horizontal="left" vertical="center" indent="1"/>
    </xf>
    <xf numFmtId="0" fontId="5" fillId="10" borderId="1" xfId="0" applyFont="1" applyFill="1" applyBorder="1" applyAlignment="1">
      <alignment horizontal="center" vertical="center" wrapText="1"/>
    </xf>
    <xf numFmtId="0" fontId="5" fillId="10" borderId="1" xfId="0" applyFont="1" applyFill="1" applyBorder="1" applyAlignment="1">
      <alignment vertical="center" wrapText="1"/>
    </xf>
    <xf numFmtId="0" fontId="4" fillId="10" borderId="1" xfId="0" applyFont="1" applyFill="1" applyBorder="1" applyAlignment="1">
      <alignment horizontal="center" vertical="center"/>
    </xf>
    <xf numFmtId="0" fontId="9" fillId="10" borderId="1"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10" fillId="8" borderId="1" xfId="0" applyFont="1" applyFill="1" applyBorder="1" applyAlignment="1">
      <alignment vertical="center" wrapText="1"/>
    </xf>
    <xf numFmtId="0" fontId="4" fillId="8" borderId="1" xfId="0" applyFont="1" applyFill="1" applyBorder="1" applyAlignment="1">
      <alignment horizontal="center" vertical="center"/>
    </xf>
    <xf numFmtId="0" fontId="4" fillId="8"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7" borderId="1" xfId="0" applyFont="1" applyFill="1" applyBorder="1" applyAlignment="1">
      <alignment vertical="center" wrapText="1"/>
    </xf>
    <xf numFmtId="0" fontId="4" fillId="7" borderId="1" xfId="0" applyFont="1" applyFill="1" applyBorder="1" applyAlignment="1">
      <alignment horizontal="center" vertical="center"/>
    </xf>
    <xf numFmtId="0" fontId="11" fillId="7" borderId="1" xfId="0" applyFont="1" applyFill="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xf>
    <xf numFmtId="0" fontId="11" fillId="0" borderId="1" xfId="0" applyFont="1" applyBorder="1" applyAlignment="1">
      <alignment horizontal="center" vertical="center"/>
    </xf>
    <xf numFmtId="0" fontId="4" fillId="0" borderId="3" xfId="0" applyFont="1" applyBorder="1" applyAlignment="1">
      <alignment horizontal="center" vertical="center" wrapText="1"/>
    </xf>
    <xf numFmtId="0" fontId="4" fillId="0" borderId="3" xfId="0" applyFont="1" applyBorder="1" applyAlignment="1">
      <alignment vertical="center" wrapText="1"/>
    </xf>
    <xf numFmtId="49" fontId="3" fillId="0" borderId="3" xfId="0" applyNumberFormat="1" applyFont="1" applyBorder="1" applyAlignment="1">
      <alignment horizontal="center" vertical="center" wrapText="1"/>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vertical="center"/>
    </xf>
    <xf numFmtId="0" fontId="5" fillId="8" borderId="1" xfId="0" applyFont="1" applyFill="1" applyBorder="1" applyAlignment="1">
      <alignment vertical="center" wrapText="1"/>
    </xf>
    <xf numFmtId="0" fontId="4" fillId="10" borderId="1" xfId="0" applyFont="1" applyFill="1" applyBorder="1" applyAlignment="1">
      <alignment horizontal="center" vertical="center" wrapText="1"/>
    </xf>
    <xf numFmtId="0" fontId="11" fillId="9"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1" xfId="0" applyFont="1" applyFill="1" applyBorder="1" applyAlignment="1">
      <alignment horizontal="center" vertical="center"/>
    </xf>
    <xf numFmtId="0" fontId="5" fillId="8" borderId="1" xfId="0" applyFont="1" applyFill="1" applyBorder="1" applyAlignment="1">
      <alignment horizontal="left" vertical="center" wrapText="1"/>
    </xf>
    <xf numFmtId="0" fontId="4" fillId="7" borderId="1" xfId="0"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7" borderId="1" xfId="0" applyFont="1" applyFill="1" applyBorder="1" applyAlignment="1" applyProtection="1">
      <alignment vertical="center" wrapText="1"/>
      <protection locked="0"/>
    </xf>
    <xf numFmtId="0" fontId="4" fillId="2" borderId="1" xfId="0" applyFont="1" applyFill="1" applyBorder="1" applyAlignment="1" applyProtection="1">
      <alignment vertical="center" wrapText="1"/>
      <protection locked="0"/>
    </xf>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4" fillId="2" borderId="2" xfId="0" applyFont="1" applyFill="1" applyBorder="1" applyAlignment="1">
      <alignment horizontal="center" vertical="center"/>
    </xf>
    <xf numFmtId="0" fontId="0" fillId="0" borderId="7" xfId="0" applyBorder="1" applyAlignment="1">
      <alignment horizontal="right" vertical="center" wrapText="1"/>
    </xf>
    <xf numFmtId="0" fontId="0" fillId="0" borderId="10" xfId="0" applyBorder="1" applyAlignment="1">
      <alignment horizontal="center" vertical="center" wrapText="1"/>
    </xf>
    <xf numFmtId="0" fontId="0" fillId="12" borderId="7" xfId="0" applyFill="1" applyBorder="1" applyAlignment="1">
      <alignment horizontal="center" vertical="center" wrapText="1"/>
    </xf>
    <xf numFmtId="0" fontId="15" fillId="0" borderId="7" xfId="0" applyFont="1" applyBorder="1" applyAlignment="1">
      <alignment horizontal="right" vertical="center" wrapText="1"/>
    </xf>
    <xf numFmtId="0" fontId="15" fillId="12" borderId="7" xfId="0" applyFont="1" applyFill="1" applyBorder="1" applyAlignment="1">
      <alignment horizontal="center" vertical="center" wrapText="1"/>
    </xf>
    <xf numFmtId="0" fontId="15" fillId="0" borderId="6" xfId="0" applyFont="1" applyBorder="1" applyAlignment="1">
      <alignment horizontal="center" vertical="center"/>
    </xf>
    <xf numFmtId="0" fontId="0" fillId="0" borderId="1" xfId="0" applyBorder="1" applyAlignment="1" applyProtection="1">
      <alignment horizontal="center" vertical="center" wrapText="1"/>
      <protection locked="0"/>
    </xf>
    <xf numFmtId="0" fontId="0" fillId="11" borderId="1" xfId="0" applyFill="1" applyBorder="1" applyAlignment="1" applyProtection="1">
      <alignment horizontal="center" vertical="center" wrapText="1"/>
      <protection locked="0"/>
    </xf>
    <xf numFmtId="0" fontId="0" fillId="0" borderId="8" xfId="0" applyBorder="1" applyAlignment="1">
      <alignment horizontal="left" vertical="center"/>
    </xf>
    <xf numFmtId="0" fontId="0" fillId="0" borderId="9" xfId="0" applyBorder="1" applyAlignment="1">
      <alignment horizontal="left" vertical="center"/>
    </xf>
  </cellXfs>
  <cellStyles count="6">
    <cellStyle name="20% - Accent6 2" xfId="1" xr:uid="{BCEA5E05-E7AB-44FA-B778-D33E330F7882}"/>
    <cellStyle name="60% - Accent6 2" xfId="2" xr:uid="{C5B44E02-CF7C-41BE-AA66-1219834D33A3}"/>
    <cellStyle name="Hyperlink" xfId="5" builtinId="8"/>
    <cellStyle name="Neutraal 2" xfId="4" xr:uid="{8279BD1D-E353-4480-BB48-1E7715EB2BDC}"/>
    <cellStyle name="Standaard" xfId="0" builtinId="0"/>
    <cellStyle name="Standaard 2" xfId="3" xr:uid="{BCED13F9-F0C0-4DDC-8ED0-1D19537F283B}"/>
  </cellStyles>
  <dxfs count="0"/>
  <tableStyles count="0" defaultTableStyle="TableStyleMedium2" defaultPivotStyle="PivotStyleLight16"/>
  <colors>
    <mruColors>
      <color rgb="FFD9E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3A32A-5D61-480B-80F6-193057F5FD40}">
  <sheetPr>
    <tabColor theme="8"/>
  </sheetPr>
  <dimension ref="A1:L43"/>
  <sheetViews>
    <sheetView tabSelected="1" zoomScaleNormal="100" workbookViewId="0">
      <pane ySplit="3" topLeftCell="A4" activePane="bottomLeft" state="frozen"/>
      <selection pane="bottomLeft" activeCell="E31" sqref="E31"/>
    </sheetView>
  </sheetViews>
  <sheetFormatPr defaultColWidth="8.7109375" defaultRowHeight="39.950000000000003" customHeight="1" x14ac:dyDescent="0.25"/>
  <cols>
    <col min="1" max="1" width="5.7109375" style="6" customWidth="1"/>
    <col min="2" max="2" width="150.7109375" style="1" customWidth="1"/>
    <col min="3" max="3" width="10.7109375" style="6" customWidth="1"/>
    <col min="4" max="6" width="40.7109375" style="2" customWidth="1"/>
    <col min="7" max="8" width="10.7109375" style="6" customWidth="1"/>
  </cols>
  <sheetData>
    <row r="1" spans="1:12" ht="15" customHeight="1" x14ac:dyDescent="0.25">
      <c r="A1" s="4" t="s">
        <v>0</v>
      </c>
      <c r="B1" s="9"/>
      <c r="C1" s="7"/>
    </row>
    <row r="2" spans="1:12" ht="15" customHeight="1" thickBot="1" x14ac:dyDescent="0.3">
      <c r="A2" s="5"/>
      <c r="B2" s="12"/>
      <c r="C2" s="7"/>
    </row>
    <row r="3" spans="1:12" ht="39.950000000000003" customHeight="1" thickBot="1" x14ac:dyDescent="0.3">
      <c r="A3" s="10" t="s">
        <v>1</v>
      </c>
      <c r="B3" s="11" t="s">
        <v>2</v>
      </c>
      <c r="C3" s="10" t="s">
        <v>3</v>
      </c>
      <c r="D3" s="10" t="s">
        <v>4</v>
      </c>
      <c r="E3" s="10" t="s">
        <v>113</v>
      </c>
      <c r="F3" s="10" t="s">
        <v>114</v>
      </c>
      <c r="G3" s="10" t="s">
        <v>5</v>
      </c>
      <c r="H3" s="10" t="s">
        <v>6</v>
      </c>
    </row>
    <row r="4" spans="1:12" ht="39.950000000000003" customHeight="1" thickBot="1" x14ac:dyDescent="0.3">
      <c r="A4" s="23"/>
      <c r="B4" s="24" t="s">
        <v>7</v>
      </c>
      <c r="C4" s="25"/>
      <c r="D4" s="26" t="s">
        <v>8</v>
      </c>
      <c r="E4" s="26"/>
      <c r="F4" s="26"/>
      <c r="G4" s="25"/>
      <c r="H4" s="25"/>
    </row>
    <row r="5" spans="1:12" ht="39.950000000000003" customHeight="1" thickBot="1" x14ac:dyDescent="0.3">
      <c r="A5" s="27"/>
      <c r="B5" s="28" t="s">
        <v>9</v>
      </c>
      <c r="C5" s="29"/>
      <c r="D5" s="30" t="s">
        <v>10</v>
      </c>
      <c r="E5" s="30"/>
      <c r="F5" s="30"/>
      <c r="G5" s="29"/>
      <c r="H5" s="29"/>
      <c r="L5" s="6" t="s">
        <v>13</v>
      </c>
    </row>
    <row r="6" spans="1:12" ht="39.950000000000003" customHeight="1" thickBot="1" x14ac:dyDescent="0.3">
      <c r="A6" s="31">
        <v>1</v>
      </c>
      <c r="B6" s="32" t="s">
        <v>11</v>
      </c>
      <c r="C6" s="33" t="s">
        <v>12</v>
      </c>
      <c r="D6" s="52"/>
      <c r="E6" s="31"/>
      <c r="F6" s="31" t="str">
        <f>IF(D6="Ja", E6, "")</f>
        <v/>
      </c>
      <c r="G6" s="33" t="s">
        <v>13</v>
      </c>
      <c r="H6" s="34"/>
      <c r="L6" s="6" t="s">
        <v>31</v>
      </c>
    </row>
    <row r="7" spans="1:12" ht="39.950000000000003" customHeight="1" thickBot="1" x14ac:dyDescent="0.3">
      <c r="A7" s="35">
        <v>2</v>
      </c>
      <c r="B7" s="36" t="s">
        <v>14</v>
      </c>
      <c r="C7" s="37" t="s">
        <v>12</v>
      </c>
      <c r="D7" s="53"/>
      <c r="E7" s="35"/>
      <c r="F7" s="35" t="str">
        <f t="shared" ref="F7:F40" si="0">IF(D7="Ja", E7, "")</f>
        <v/>
      </c>
      <c r="G7" s="37" t="s">
        <v>13</v>
      </c>
      <c r="H7" s="38"/>
    </row>
    <row r="8" spans="1:12" ht="39.950000000000003" customHeight="1" thickBot="1" x14ac:dyDescent="0.3">
      <c r="A8" s="31">
        <v>3</v>
      </c>
      <c r="B8" s="32" t="s">
        <v>15</v>
      </c>
      <c r="C8" s="33" t="s">
        <v>12</v>
      </c>
      <c r="D8" s="52"/>
      <c r="E8" s="31"/>
      <c r="F8" s="31" t="str">
        <f t="shared" si="0"/>
        <v/>
      </c>
      <c r="G8" s="33" t="s">
        <v>13</v>
      </c>
      <c r="H8" s="33"/>
    </row>
    <row r="9" spans="1:12" ht="40.15" customHeight="1" thickBot="1" x14ac:dyDescent="0.3">
      <c r="A9" s="39">
        <f>A8+1</f>
        <v>4</v>
      </c>
      <c r="B9" s="40" t="s">
        <v>16</v>
      </c>
      <c r="C9" s="41" t="s">
        <v>12</v>
      </c>
      <c r="D9" s="53"/>
      <c r="E9" s="42"/>
      <c r="F9" s="42" t="str">
        <f t="shared" si="0"/>
        <v/>
      </c>
      <c r="G9" s="43" t="s">
        <v>13</v>
      </c>
      <c r="H9" s="44"/>
    </row>
    <row r="10" spans="1:12" ht="39.950000000000003" customHeight="1" thickBot="1" x14ac:dyDescent="0.3">
      <c r="A10" s="27"/>
      <c r="B10" s="45" t="s">
        <v>17</v>
      </c>
      <c r="C10" s="29"/>
      <c r="D10" s="30" t="s">
        <v>10</v>
      </c>
      <c r="E10" s="30"/>
      <c r="F10" s="30"/>
      <c r="G10" s="29"/>
      <c r="H10" s="29"/>
    </row>
    <row r="11" spans="1:12" ht="39.950000000000003" customHeight="1" thickBot="1" x14ac:dyDescent="0.3">
      <c r="A11" s="31">
        <f>A9+1</f>
        <v>5</v>
      </c>
      <c r="B11" s="32" t="s">
        <v>18</v>
      </c>
      <c r="C11" s="33" t="s">
        <v>12</v>
      </c>
      <c r="D11" s="52"/>
      <c r="E11" s="31"/>
      <c r="F11" s="31" t="str">
        <f t="shared" si="0"/>
        <v/>
      </c>
      <c r="G11" s="33" t="s">
        <v>13</v>
      </c>
      <c r="H11" s="34"/>
    </row>
    <row r="12" spans="1:12" ht="39.950000000000003" customHeight="1" thickBot="1" x14ac:dyDescent="0.3">
      <c r="A12" s="35">
        <f>A11+1</f>
        <v>6</v>
      </c>
      <c r="B12" s="36" t="s">
        <v>19</v>
      </c>
      <c r="C12" s="37" t="s">
        <v>12</v>
      </c>
      <c r="D12" s="53"/>
      <c r="E12" s="35"/>
      <c r="F12" s="35" t="str">
        <f t="shared" si="0"/>
        <v/>
      </c>
      <c r="G12" s="37" t="s">
        <v>13</v>
      </c>
      <c r="H12" s="38"/>
    </row>
    <row r="13" spans="1:12" ht="39.950000000000003" customHeight="1" thickBot="1" x14ac:dyDescent="0.3">
      <c r="A13" s="31">
        <f>A12+1</f>
        <v>7</v>
      </c>
      <c r="B13" s="32" t="s">
        <v>20</v>
      </c>
      <c r="C13" s="33" t="s">
        <v>12</v>
      </c>
      <c r="D13" s="52"/>
      <c r="E13" s="31"/>
      <c r="F13" s="31" t="str">
        <f t="shared" si="0"/>
        <v/>
      </c>
      <c r="G13" s="33" t="s">
        <v>13</v>
      </c>
      <c r="H13" s="34"/>
    </row>
    <row r="14" spans="1:12" ht="39.950000000000003" customHeight="1" thickBot="1" x14ac:dyDescent="0.3">
      <c r="A14" s="23"/>
      <c r="B14" s="24" t="s">
        <v>21</v>
      </c>
      <c r="C14" s="25"/>
      <c r="D14" s="46" t="s">
        <v>10</v>
      </c>
      <c r="E14" s="46"/>
      <c r="F14" s="46"/>
      <c r="G14" s="25"/>
      <c r="H14" s="25"/>
    </row>
    <row r="15" spans="1:12" ht="39.950000000000003" customHeight="1" thickBot="1" x14ac:dyDescent="0.3">
      <c r="A15" s="31">
        <f>A13+1</f>
        <v>8</v>
      </c>
      <c r="B15" s="32" t="s">
        <v>22</v>
      </c>
      <c r="C15" s="33" t="s">
        <v>12</v>
      </c>
      <c r="D15" s="52"/>
      <c r="E15" s="31"/>
      <c r="F15" s="31" t="str">
        <f t="shared" si="0"/>
        <v/>
      </c>
      <c r="G15" s="33" t="s">
        <v>13</v>
      </c>
      <c r="H15" s="34"/>
    </row>
    <row r="16" spans="1:12" ht="39.950000000000003" customHeight="1" thickBot="1" x14ac:dyDescent="0.3">
      <c r="A16" s="35">
        <f>A15+1</f>
        <v>9</v>
      </c>
      <c r="B16" s="36" t="s">
        <v>23</v>
      </c>
      <c r="C16" s="37" t="s">
        <v>12</v>
      </c>
      <c r="D16" s="53"/>
      <c r="E16" s="35"/>
      <c r="F16" s="35" t="str">
        <f t="shared" si="0"/>
        <v/>
      </c>
      <c r="G16" s="37" t="s">
        <v>13</v>
      </c>
      <c r="H16" s="38"/>
    </row>
    <row r="17" spans="1:8" ht="39.950000000000003" customHeight="1" thickBot="1" x14ac:dyDescent="0.3">
      <c r="A17" s="31">
        <f>A16+1</f>
        <v>10</v>
      </c>
      <c r="B17" s="32" t="s">
        <v>24</v>
      </c>
      <c r="C17" s="33" t="s">
        <v>12</v>
      </c>
      <c r="D17" s="52"/>
      <c r="E17" s="31"/>
      <c r="F17" s="31" t="str">
        <f t="shared" si="0"/>
        <v/>
      </c>
      <c r="G17" s="33" t="s">
        <v>13</v>
      </c>
      <c r="H17" s="34"/>
    </row>
    <row r="18" spans="1:8" ht="39.950000000000003" customHeight="1" thickBot="1" x14ac:dyDescent="0.3">
      <c r="A18" s="23"/>
      <c r="B18" s="24" t="s">
        <v>25</v>
      </c>
      <c r="C18" s="25"/>
      <c r="D18" s="46" t="s">
        <v>10</v>
      </c>
      <c r="E18" s="46"/>
      <c r="F18" s="46"/>
      <c r="G18" s="25"/>
      <c r="H18" s="25"/>
    </row>
    <row r="19" spans="1:8" ht="39.950000000000003" customHeight="1" thickBot="1" x14ac:dyDescent="0.3">
      <c r="A19" s="31">
        <f>A17+1</f>
        <v>11</v>
      </c>
      <c r="B19" s="32" t="s">
        <v>26</v>
      </c>
      <c r="C19" s="33" t="s">
        <v>12</v>
      </c>
      <c r="D19" s="54"/>
      <c r="E19" s="31"/>
      <c r="F19" s="31" t="str">
        <f t="shared" si="0"/>
        <v/>
      </c>
      <c r="G19" s="33" t="s">
        <v>13</v>
      </c>
      <c r="H19" s="47"/>
    </row>
    <row r="20" spans="1:8" ht="39.950000000000003" customHeight="1" thickBot="1" x14ac:dyDescent="0.3">
      <c r="A20" s="48">
        <f>A19+1</f>
        <v>12</v>
      </c>
      <c r="B20" s="49" t="s">
        <v>27</v>
      </c>
      <c r="C20" s="37" t="s">
        <v>12</v>
      </c>
      <c r="D20" s="55"/>
      <c r="E20" s="35"/>
      <c r="F20" s="35" t="str">
        <f t="shared" si="0"/>
        <v/>
      </c>
      <c r="G20" s="37" t="s">
        <v>13</v>
      </c>
      <c r="H20" s="50"/>
    </row>
    <row r="21" spans="1:8" ht="39.950000000000003" customHeight="1" thickBot="1" x14ac:dyDescent="0.3">
      <c r="A21" s="23"/>
      <c r="B21" s="24" t="s">
        <v>28</v>
      </c>
      <c r="C21" s="25"/>
      <c r="D21" s="46" t="s">
        <v>10</v>
      </c>
      <c r="E21" s="46"/>
      <c r="F21" s="46"/>
      <c r="G21" s="25"/>
      <c r="H21" s="25"/>
    </row>
    <row r="22" spans="1:8" ht="39.950000000000003" customHeight="1" thickBot="1" x14ac:dyDescent="0.3">
      <c r="A22" s="31">
        <f>A20+1</f>
        <v>13</v>
      </c>
      <c r="B22" s="32" t="s">
        <v>29</v>
      </c>
      <c r="C22" s="33" t="s">
        <v>12</v>
      </c>
      <c r="D22" s="52"/>
      <c r="E22" s="31"/>
      <c r="F22" s="31" t="str">
        <f t="shared" si="0"/>
        <v/>
      </c>
      <c r="G22" s="33" t="s">
        <v>13</v>
      </c>
      <c r="H22" s="47"/>
    </row>
    <row r="23" spans="1:8" ht="39.950000000000003" customHeight="1" thickBot="1" x14ac:dyDescent="0.3">
      <c r="A23" s="48">
        <f>A22+1</f>
        <v>14</v>
      </c>
      <c r="B23" s="49" t="s">
        <v>30</v>
      </c>
      <c r="C23" s="37" t="s">
        <v>12</v>
      </c>
      <c r="D23" s="53"/>
      <c r="E23" s="35"/>
      <c r="F23" s="35" t="str">
        <f t="shared" si="0"/>
        <v/>
      </c>
      <c r="G23" s="37" t="s">
        <v>31</v>
      </c>
      <c r="H23" s="50"/>
    </row>
    <row r="24" spans="1:8" ht="39.950000000000003" customHeight="1" thickBot="1" x14ac:dyDescent="0.3">
      <c r="A24" s="31">
        <f>A23+1</f>
        <v>15</v>
      </c>
      <c r="B24" s="32" t="s">
        <v>32</v>
      </c>
      <c r="C24" s="33" t="s">
        <v>12</v>
      </c>
      <c r="D24" s="52"/>
      <c r="E24" s="31"/>
      <c r="F24" s="31" t="str">
        <f t="shared" si="0"/>
        <v/>
      </c>
      <c r="G24" s="33" t="s">
        <v>13</v>
      </c>
      <c r="H24" s="47"/>
    </row>
    <row r="25" spans="1:8" ht="39.950000000000003" customHeight="1" thickBot="1" x14ac:dyDescent="0.3">
      <c r="A25" s="48">
        <f>A24+1</f>
        <v>16</v>
      </c>
      <c r="B25" s="49" t="s">
        <v>33</v>
      </c>
      <c r="C25" s="37" t="s">
        <v>12</v>
      </c>
      <c r="D25" s="53"/>
      <c r="E25" s="35"/>
      <c r="F25" s="35" t="str">
        <f t="shared" si="0"/>
        <v/>
      </c>
      <c r="G25" s="37" t="s">
        <v>13</v>
      </c>
      <c r="H25" s="50"/>
    </row>
    <row r="26" spans="1:8" ht="39.950000000000003" customHeight="1" thickBot="1" x14ac:dyDescent="0.3">
      <c r="A26" s="30"/>
      <c r="B26" s="51" t="s">
        <v>34</v>
      </c>
      <c r="C26" s="29"/>
      <c r="D26" s="30" t="s">
        <v>10</v>
      </c>
      <c r="E26" s="30"/>
      <c r="F26" s="30"/>
      <c r="G26" s="29"/>
      <c r="H26" s="30"/>
    </row>
    <row r="27" spans="1:8" ht="39.950000000000003" customHeight="1" thickBot="1" x14ac:dyDescent="0.3">
      <c r="A27" s="35">
        <f>A25+1</f>
        <v>17</v>
      </c>
      <c r="B27" s="36" t="s">
        <v>35</v>
      </c>
      <c r="C27" s="37" t="s">
        <v>12</v>
      </c>
      <c r="D27" s="53"/>
      <c r="E27" s="35">
        <v>20</v>
      </c>
      <c r="F27" s="35" t="str">
        <f t="shared" si="0"/>
        <v/>
      </c>
      <c r="G27" s="37" t="s">
        <v>13</v>
      </c>
      <c r="H27" s="38"/>
    </row>
    <row r="28" spans="1:8" ht="39.950000000000003" customHeight="1" thickBot="1" x14ac:dyDescent="0.3">
      <c r="A28" s="30"/>
      <c r="B28" s="51" t="s">
        <v>36</v>
      </c>
      <c r="C28" s="29"/>
      <c r="D28" s="30" t="s">
        <v>10</v>
      </c>
      <c r="E28" s="30"/>
      <c r="F28" s="30"/>
      <c r="G28" s="29"/>
      <c r="H28" s="30"/>
    </row>
    <row r="29" spans="1:8" ht="99.95" customHeight="1" thickBot="1" x14ac:dyDescent="0.3">
      <c r="A29" s="31">
        <f>A27+1</f>
        <v>18</v>
      </c>
      <c r="B29" s="32" t="s">
        <v>37</v>
      </c>
      <c r="C29" s="33" t="s">
        <v>12</v>
      </c>
      <c r="D29" s="52"/>
      <c r="E29" s="31"/>
      <c r="F29" s="31" t="str">
        <f t="shared" si="0"/>
        <v/>
      </c>
      <c r="G29" s="33" t="s">
        <v>31</v>
      </c>
      <c r="H29" s="47"/>
    </row>
    <row r="30" spans="1:8" ht="99.95" customHeight="1" thickBot="1" x14ac:dyDescent="0.3">
      <c r="A30" s="48">
        <f>A29+1</f>
        <v>19</v>
      </c>
      <c r="B30" s="49" t="s">
        <v>38</v>
      </c>
      <c r="C30" s="37" t="s">
        <v>12</v>
      </c>
      <c r="D30" s="53"/>
      <c r="E30" s="35">
        <v>40</v>
      </c>
      <c r="F30" s="35" t="str">
        <f t="shared" si="0"/>
        <v/>
      </c>
      <c r="G30" s="37" t="s">
        <v>31</v>
      </c>
      <c r="H30" s="50"/>
    </row>
    <row r="31" spans="1:8" ht="80.25" customHeight="1" thickBot="1" x14ac:dyDescent="0.3">
      <c r="A31" s="31">
        <f>A30+1</f>
        <v>20</v>
      </c>
      <c r="B31" s="32" t="s">
        <v>39</v>
      </c>
      <c r="C31" s="33" t="s">
        <v>12</v>
      </c>
      <c r="D31" s="52"/>
      <c r="E31" s="31"/>
      <c r="F31" s="31" t="str">
        <f t="shared" si="0"/>
        <v/>
      </c>
      <c r="G31" s="33" t="s">
        <v>31</v>
      </c>
      <c r="H31" s="47"/>
    </row>
    <row r="32" spans="1:8" ht="39.950000000000003" customHeight="1" thickBot="1" x14ac:dyDescent="0.3">
      <c r="A32" s="48">
        <f>A31+1</f>
        <v>21</v>
      </c>
      <c r="B32" s="49" t="s">
        <v>40</v>
      </c>
      <c r="C32" s="37" t="s">
        <v>12</v>
      </c>
      <c r="D32" s="53"/>
      <c r="E32" s="35"/>
      <c r="F32" s="35" t="str">
        <f t="shared" si="0"/>
        <v/>
      </c>
      <c r="G32" s="37" t="s">
        <v>31</v>
      </c>
      <c r="H32" s="50"/>
    </row>
    <row r="33" spans="1:9" ht="80.099999999999994" customHeight="1" thickBot="1" x14ac:dyDescent="0.3">
      <c r="A33" s="31">
        <f t="shared" ref="A33:A35" si="1">A32+1</f>
        <v>22</v>
      </c>
      <c r="B33" s="32" t="s">
        <v>41</v>
      </c>
      <c r="C33" s="33" t="s">
        <v>12</v>
      </c>
      <c r="D33" s="52"/>
      <c r="E33" s="31"/>
      <c r="F33" s="31" t="str">
        <f t="shared" si="0"/>
        <v/>
      </c>
      <c r="G33" s="33" t="s">
        <v>31</v>
      </c>
      <c r="H33" s="47"/>
    </row>
    <row r="34" spans="1:9" ht="39.950000000000003" customHeight="1" thickBot="1" x14ac:dyDescent="0.3">
      <c r="A34" s="48">
        <f>A33+1</f>
        <v>23</v>
      </c>
      <c r="B34" s="49" t="s">
        <v>117</v>
      </c>
      <c r="C34" s="37" t="s">
        <v>12</v>
      </c>
      <c r="D34" s="53"/>
      <c r="E34" s="35">
        <v>20</v>
      </c>
      <c r="F34" s="35" t="str">
        <f t="shared" si="0"/>
        <v/>
      </c>
      <c r="G34" s="37" t="s">
        <v>31</v>
      </c>
      <c r="H34" s="50"/>
    </row>
    <row r="35" spans="1:9" ht="39.950000000000003" customHeight="1" thickBot="1" x14ac:dyDescent="0.3">
      <c r="A35" s="31">
        <f t="shared" si="1"/>
        <v>24</v>
      </c>
      <c r="B35" s="32" t="s">
        <v>118</v>
      </c>
      <c r="C35" s="33" t="s">
        <v>12</v>
      </c>
      <c r="D35" s="52"/>
      <c r="E35" s="31">
        <v>20</v>
      </c>
      <c r="F35" s="31" t="str">
        <f t="shared" si="0"/>
        <v/>
      </c>
      <c r="G35" s="33" t="s">
        <v>31</v>
      </c>
      <c r="H35" s="47"/>
    </row>
    <row r="36" spans="1:9" ht="39.950000000000003" customHeight="1" thickBot="1" x14ac:dyDescent="0.3">
      <c r="A36" s="48">
        <f>A35+1</f>
        <v>25</v>
      </c>
      <c r="B36" s="49" t="s">
        <v>42</v>
      </c>
      <c r="C36" s="37" t="s">
        <v>12</v>
      </c>
      <c r="D36" s="53"/>
      <c r="E36" s="35"/>
      <c r="F36" s="35" t="str">
        <f t="shared" si="0"/>
        <v/>
      </c>
      <c r="G36" s="37" t="s">
        <v>31</v>
      </c>
      <c r="H36" s="50"/>
    </row>
    <row r="37" spans="1:9" ht="110.25" customHeight="1" thickBot="1" x14ac:dyDescent="0.3">
      <c r="A37" s="31">
        <f>A36+1</f>
        <v>26</v>
      </c>
      <c r="B37" s="32" t="s">
        <v>112</v>
      </c>
      <c r="C37" s="33" t="s">
        <v>12</v>
      </c>
      <c r="D37" s="52"/>
      <c r="E37" s="31">
        <v>50</v>
      </c>
      <c r="F37" s="31" t="str">
        <f t="shared" si="0"/>
        <v/>
      </c>
      <c r="G37" s="33" t="s">
        <v>31</v>
      </c>
      <c r="H37" s="47"/>
    </row>
    <row r="38" spans="1:9" ht="39.950000000000003" customHeight="1" thickBot="1" x14ac:dyDescent="0.3">
      <c r="A38" s="30"/>
      <c r="B38" s="51" t="s">
        <v>43</v>
      </c>
      <c r="C38" s="29"/>
      <c r="D38" s="30" t="s">
        <v>10</v>
      </c>
      <c r="E38" s="30"/>
      <c r="F38" s="30"/>
      <c r="G38" s="29"/>
      <c r="H38" s="30"/>
    </row>
    <row r="39" spans="1:9" s="3" customFormat="1" ht="40.15" customHeight="1" thickBot="1" x14ac:dyDescent="0.3">
      <c r="A39" s="31">
        <f>A37+1</f>
        <v>27</v>
      </c>
      <c r="B39" s="32" t="s">
        <v>44</v>
      </c>
      <c r="C39" s="33" t="s">
        <v>12</v>
      </c>
      <c r="D39" s="52"/>
      <c r="E39" s="31"/>
      <c r="F39" s="31" t="str">
        <f t="shared" si="0"/>
        <v/>
      </c>
      <c r="G39" s="33" t="s">
        <v>13</v>
      </c>
      <c r="H39" s="47"/>
      <c r="I39" s="8"/>
    </row>
    <row r="40" spans="1:9" s="3" customFormat="1" ht="40.15" customHeight="1" thickBot="1" x14ac:dyDescent="0.3">
      <c r="A40" s="48">
        <f>A39+1</f>
        <v>28</v>
      </c>
      <c r="B40" s="49" t="s">
        <v>45</v>
      </c>
      <c r="C40" s="37" t="s">
        <v>12</v>
      </c>
      <c r="D40" s="56"/>
      <c r="E40" s="57"/>
      <c r="F40" s="57" t="str">
        <f t="shared" si="0"/>
        <v/>
      </c>
      <c r="G40" s="58" t="s">
        <v>13</v>
      </c>
      <c r="H40" s="59"/>
      <c r="I40" s="8"/>
    </row>
    <row r="41" spans="1:9" ht="39.950000000000003" customHeight="1" thickBot="1" x14ac:dyDescent="0.3">
      <c r="B41" s="21"/>
      <c r="D41" s="60" t="s">
        <v>116</v>
      </c>
      <c r="E41" s="61">
        <f>SUM(E6:E40)</f>
        <v>150</v>
      </c>
      <c r="F41" s="62">
        <f>SUM(F6:F40)</f>
        <v>0</v>
      </c>
      <c r="G41" s="68" t="s">
        <v>115</v>
      </c>
      <c r="H41" s="69"/>
    </row>
    <row r="42" spans="1:9" ht="39.950000000000003" customHeight="1" x14ac:dyDescent="0.25">
      <c r="B42" s="22"/>
    </row>
    <row r="43" spans="1:9" ht="39.950000000000003" customHeight="1" x14ac:dyDescent="0.25">
      <c r="B43" s="21"/>
    </row>
  </sheetData>
  <sheetProtection algorithmName="SHA-512" hashValue="0DjUJLX69kh2QZ1criTK3WwhxuqmPZDkFhx36TePYT+UGLomZ7AXrGdn4husAIhFbWrjukf8b4kAuWIIkenvXQ==" saltValue="t2900VeWKMCfAq2mxCJNGQ==" spinCount="100000" sheet="1" objects="1" scenarios="1"/>
  <mergeCells count="1">
    <mergeCell ref="G41:H41"/>
  </mergeCells>
  <dataValidations count="2">
    <dataValidation type="list" allowBlank="1" showInputMessage="1" showErrorMessage="1" sqref="C19 C11:C13 C15:C17 C9 C22:C25 C29:C32 C27" xr:uid="{214C41CA-3A2E-414A-B2D3-80410ED6F8A5}">
      <formula1>#REF!</formula1>
    </dataValidation>
    <dataValidation type="list" allowBlank="1" showInputMessage="1" showErrorMessage="1" sqref="D6:D9 D11:D13 D15:D17 D22:D25 D27 D19:D20 D29:D37 D39:D40" xr:uid="{087F079B-0A6C-401B-A126-EA817D52DEE5}">
      <formula1>$L$4:$L$6</formula1>
    </dataValidation>
  </dataValidations>
  <pageMargins left="0.7" right="0.7" top="0.75" bottom="0.75" header="0.3" footer="0.3"/>
  <pageSetup paperSize="8" fitToWidth="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ABE64-C3E5-440E-99E6-7435CE495BF8}">
  <dimension ref="A1:P23"/>
  <sheetViews>
    <sheetView topLeftCell="A13" workbookViewId="0">
      <selection activeCell="F23" sqref="F23"/>
    </sheetView>
  </sheetViews>
  <sheetFormatPr defaultRowHeight="15" x14ac:dyDescent="0.25"/>
  <cols>
    <col min="1" max="1" width="5.7109375" style="6" customWidth="1"/>
    <col min="2" max="2" width="150.7109375" style="1" customWidth="1"/>
    <col min="3" max="3" width="25.7109375" style="14" customWidth="1"/>
    <col min="4" max="4" width="9.140625" style="14"/>
    <col min="5" max="7" width="40.7109375" style="2" customWidth="1"/>
    <col min="8" max="8" width="43.7109375" style="14" customWidth="1"/>
  </cols>
  <sheetData>
    <row r="1" spans="1:16" ht="15" customHeight="1" x14ac:dyDescent="0.25">
      <c r="A1" s="4" t="s">
        <v>46</v>
      </c>
      <c r="B1" s="9"/>
      <c r="C1" s="7"/>
      <c r="D1" s="2"/>
      <c r="H1" s="6"/>
      <c r="I1" s="6"/>
    </row>
    <row r="2" spans="1:16" ht="15" customHeight="1" thickBot="1" x14ac:dyDescent="0.3">
      <c r="A2" s="5"/>
      <c r="B2" s="12"/>
      <c r="C2" s="7"/>
      <c r="D2" s="2"/>
      <c r="H2" s="6"/>
      <c r="I2" s="6"/>
    </row>
    <row r="3" spans="1:16" ht="39.950000000000003" customHeight="1" thickBot="1" x14ac:dyDescent="0.3">
      <c r="A3" s="10" t="s">
        <v>1</v>
      </c>
      <c r="B3" s="11" t="s">
        <v>2</v>
      </c>
      <c r="C3" s="10" t="s">
        <v>47</v>
      </c>
      <c r="D3" s="10" t="s">
        <v>48</v>
      </c>
      <c r="E3" s="10" t="s">
        <v>4</v>
      </c>
      <c r="F3" s="10" t="s">
        <v>113</v>
      </c>
      <c r="G3" s="10" t="s">
        <v>114</v>
      </c>
      <c r="H3" s="10" t="s">
        <v>47</v>
      </c>
    </row>
    <row r="4" spans="1:16" ht="39.950000000000003" customHeight="1" thickBot="1" x14ac:dyDescent="0.3">
      <c r="A4" s="15" t="s">
        <v>51</v>
      </c>
      <c r="B4" s="16" t="s">
        <v>52</v>
      </c>
      <c r="C4" s="17" t="s">
        <v>53</v>
      </c>
      <c r="D4" s="17" t="s">
        <v>49</v>
      </c>
      <c r="E4" s="66"/>
      <c r="F4" s="17">
        <v>15</v>
      </c>
      <c r="G4" s="17" t="str">
        <f t="shared" ref="G4:G21" si="0">IF(E4="Ja", F4, "")</f>
        <v/>
      </c>
      <c r="H4" s="17" t="s">
        <v>54</v>
      </c>
      <c r="O4" s="6" t="s">
        <v>49</v>
      </c>
      <c r="P4" s="13" t="s">
        <v>50</v>
      </c>
    </row>
    <row r="5" spans="1:16" ht="39.950000000000003" customHeight="1" thickBot="1" x14ac:dyDescent="0.3">
      <c r="A5" s="18" t="s">
        <v>57</v>
      </c>
      <c r="B5" s="19" t="s">
        <v>58</v>
      </c>
      <c r="C5" s="20" t="s">
        <v>53</v>
      </c>
      <c r="D5" s="18" t="s">
        <v>49</v>
      </c>
      <c r="E5" s="67"/>
      <c r="F5" s="18">
        <v>15</v>
      </c>
      <c r="G5" s="18" t="str">
        <f t="shared" si="0"/>
        <v/>
      </c>
      <c r="H5" s="18" t="s">
        <v>54</v>
      </c>
      <c r="L5" s="6" t="s">
        <v>13</v>
      </c>
      <c r="O5" s="6" t="s">
        <v>55</v>
      </c>
      <c r="P5" s="13" t="s">
        <v>56</v>
      </c>
    </row>
    <row r="6" spans="1:16" ht="39.950000000000003" customHeight="1" thickBot="1" x14ac:dyDescent="0.3">
      <c r="A6" s="15" t="s">
        <v>61</v>
      </c>
      <c r="B6" s="16" t="s">
        <v>62</v>
      </c>
      <c r="C6" s="17" t="s">
        <v>53</v>
      </c>
      <c r="D6" s="17" t="s">
        <v>49</v>
      </c>
      <c r="E6" s="66"/>
      <c r="F6" s="17">
        <v>15</v>
      </c>
      <c r="G6" s="17" t="str">
        <f t="shared" si="0"/>
        <v/>
      </c>
      <c r="H6" s="17" t="s">
        <v>54</v>
      </c>
      <c r="L6" s="6" t="s">
        <v>31</v>
      </c>
      <c r="O6" s="6" t="s">
        <v>59</v>
      </c>
      <c r="P6" s="13" t="s">
        <v>60</v>
      </c>
    </row>
    <row r="7" spans="1:16" ht="39.950000000000003" customHeight="1" thickBot="1" x14ac:dyDescent="0.3">
      <c r="A7" s="18" t="s">
        <v>63</v>
      </c>
      <c r="B7" s="19" t="s">
        <v>64</v>
      </c>
      <c r="C7" s="20" t="s">
        <v>53</v>
      </c>
      <c r="D7" s="18" t="s">
        <v>49</v>
      </c>
      <c r="E7" s="67"/>
      <c r="F7" s="18">
        <v>10</v>
      </c>
      <c r="G7" s="18" t="str">
        <f t="shared" si="0"/>
        <v/>
      </c>
      <c r="H7" s="18" t="s">
        <v>65</v>
      </c>
    </row>
    <row r="8" spans="1:16" ht="39.950000000000003" customHeight="1" thickBot="1" x14ac:dyDescent="0.3">
      <c r="A8" s="15" t="s">
        <v>66</v>
      </c>
      <c r="B8" s="16" t="s">
        <v>67</v>
      </c>
      <c r="C8" s="17" t="s">
        <v>68</v>
      </c>
      <c r="D8" s="17" t="s">
        <v>49</v>
      </c>
      <c r="E8" s="66"/>
      <c r="F8" s="17">
        <v>10</v>
      </c>
      <c r="G8" s="17" t="str">
        <f t="shared" si="0"/>
        <v/>
      </c>
      <c r="H8" s="17" t="s">
        <v>69</v>
      </c>
    </row>
    <row r="9" spans="1:16" ht="39.950000000000003" customHeight="1" thickBot="1" x14ac:dyDescent="0.3">
      <c r="A9" s="18" t="s">
        <v>70</v>
      </c>
      <c r="B9" s="19" t="s">
        <v>71</v>
      </c>
      <c r="C9" s="20" t="s">
        <v>72</v>
      </c>
      <c r="D9" s="18" t="s">
        <v>49</v>
      </c>
      <c r="E9" s="67"/>
      <c r="F9" s="18">
        <v>10</v>
      </c>
      <c r="G9" s="18" t="str">
        <f t="shared" si="0"/>
        <v/>
      </c>
      <c r="H9" s="18" t="s">
        <v>73</v>
      </c>
    </row>
    <row r="10" spans="1:16" ht="39.950000000000003" customHeight="1" thickBot="1" x14ac:dyDescent="0.3">
      <c r="A10" s="15" t="s">
        <v>74</v>
      </c>
      <c r="B10" s="16" t="s">
        <v>75</v>
      </c>
      <c r="C10" s="17" t="s">
        <v>72</v>
      </c>
      <c r="D10" s="17" t="s">
        <v>49</v>
      </c>
      <c r="E10" s="66"/>
      <c r="F10" s="17">
        <v>15</v>
      </c>
      <c r="G10" s="17" t="str">
        <f t="shared" si="0"/>
        <v/>
      </c>
      <c r="H10" s="17" t="s">
        <v>76</v>
      </c>
    </row>
    <row r="11" spans="1:16" ht="60" customHeight="1" thickBot="1" x14ac:dyDescent="0.3">
      <c r="A11" s="18" t="s">
        <v>77</v>
      </c>
      <c r="B11" s="19" t="s">
        <v>78</v>
      </c>
      <c r="C11" s="20" t="s">
        <v>79</v>
      </c>
      <c r="D11" s="18" t="s">
        <v>49</v>
      </c>
      <c r="E11" s="67"/>
      <c r="F11" s="18">
        <v>15</v>
      </c>
      <c r="G11" s="18" t="str">
        <f t="shared" si="0"/>
        <v/>
      </c>
      <c r="H11" s="18" t="s">
        <v>80</v>
      </c>
    </row>
    <row r="12" spans="1:16" ht="39.950000000000003" customHeight="1" thickBot="1" x14ac:dyDescent="0.3">
      <c r="A12" s="15" t="s">
        <v>81</v>
      </c>
      <c r="B12" s="16" t="s">
        <v>82</v>
      </c>
      <c r="C12" s="17" t="s">
        <v>79</v>
      </c>
      <c r="D12" s="17" t="s">
        <v>49</v>
      </c>
      <c r="E12" s="66"/>
      <c r="F12" s="17">
        <v>15</v>
      </c>
      <c r="G12" s="17" t="str">
        <f t="shared" si="0"/>
        <v/>
      </c>
      <c r="H12" s="17" t="s">
        <v>83</v>
      </c>
    </row>
    <row r="13" spans="1:16" ht="39.950000000000003" customHeight="1" thickBot="1" x14ac:dyDescent="0.3">
      <c r="A13" s="18" t="s">
        <v>84</v>
      </c>
      <c r="B13" s="19" t="s">
        <v>85</v>
      </c>
      <c r="C13" s="20" t="s">
        <v>86</v>
      </c>
      <c r="D13" s="18" t="s">
        <v>49</v>
      </c>
      <c r="E13" s="67"/>
      <c r="F13" s="18">
        <v>15</v>
      </c>
      <c r="G13" s="18" t="str">
        <f t="shared" si="0"/>
        <v/>
      </c>
      <c r="H13" s="18" t="s">
        <v>65</v>
      </c>
    </row>
    <row r="14" spans="1:16" ht="39.950000000000003" customHeight="1" thickBot="1" x14ac:dyDescent="0.3">
      <c r="A14" s="15" t="s">
        <v>87</v>
      </c>
      <c r="B14" s="16" t="s">
        <v>88</v>
      </c>
      <c r="C14" s="17" t="s">
        <v>53</v>
      </c>
      <c r="D14" s="17" t="s">
        <v>55</v>
      </c>
      <c r="E14" s="66"/>
      <c r="F14" s="17">
        <v>10</v>
      </c>
      <c r="G14" s="17" t="str">
        <f t="shared" si="0"/>
        <v/>
      </c>
      <c r="H14" s="17" t="s">
        <v>54</v>
      </c>
    </row>
    <row r="15" spans="1:16" ht="39.950000000000003" customHeight="1" thickBot="1" x14ac:dyDescent="0.3">
      <c r="A15" s="18" t="s">
        <v>89</v>
      </c>
      <c r="B15" s="19" t="s">
        <v>90</v>
      </c>
      <c r="C15" s="20" t="s">
        <v>68</v>
      </c>
      <c r="D15" s="18" t="s">
        <v>55</v>
      </c>
      <c r="E15" s="67"/>
      <c r="F15" s="18">
        <v>5</v>
      </c>
      <c r="G15" s="18" t="str">
        <f t="shared" si="0"/>
        <v/>
      </c>
      <c r="H15" s="18" t="s">
        <v>91</v>
      </c>
    </row>
    <row r="16" spans="1:16" ht="39.950000000000003" customHeight="1" thickBot="1" x14ac:dyDescent="0.3">
      <c r="A16" s="15" t="s">
        <v>92</v>
      </c>
      <c r="B16" s="16" t="s">
        <v>93</v>
      </c>
      <c r="C16" s="17" t="s">
        <v>72</v>
      </c>
      <c r="D16" s="17" t="s">
        <v>55</v>
      </c>
      <c r="E16" s="66"/>
      <c r="F16" s="17">
        <v>5</v>
      </c>
      <c r="G16" s="17" t="str">
        <f t="shared" si="0"/>
        <v/>
      </c>
      <c r="H16" s="17" t="s">
        <v>94</v>
      </c>
    </row>
    <row r="17" spans="1:8" ht="39.950000000000003" customHeight="1" thickBot="1" x14ac:dyDescent="0.3">
      <c r="A17" s="18" t="s">
        <v>95</v>
      </c>
      <c r="B17" s="19" t="s">
        <v>96</v>
      </c>
      <c r="C17" s="20" t="s">
        <v>72</v>
      </c>
      <c r="D17" s="18" t="s">
        <v>55</v>
      </c>
      <c r="E17" s="67"/>
      <c r="F17" s="18">
        <v>5</v>
      </c>
      <c r="G17" s="18" t="str">
        <f t="shared" si="0"/>
        <v/>
      </c>
      <c r="H17" s="18" t="s">
        <v>97</v>
      </c>
    </row>
    <row r="18" spans="1:8" ht="39.950000000000003" customHeight="1" thickBot="1" x14ac:dyDescent="0.3">
      <c r="A18" s="15" t="s">
        <v>98</v>
      </c>
      <c r="B18" s="16" t="s">
        <v>99</v>
      </c>
      <c r="C18" s="17" t="s">
        <v>72</v>
      </c>
      <c r="D18" s="17" t="s">
        <v>55</v>
      </c>
      <c r="E18" s="66"/>
      <c r="F18" s="17">
        <v>5</v>
      </c>
      <c r="G18" s="17" t="str">
        <f t="shared" si="0"/>
        <v/>
      </c>
      <c r="H18" s="17" t="s">
        <v>65</v>
      </c>
    </row>
    <row r="19" spans="1:8" ht="39.950000000000003" customHeight="1" thickBot="1" x14ac:dyDescent="0.3">
      <c r="A19" s="18" t="s">
        <v>100</v>
      </c>
      <c r="B19" s="19" t="s">
        <v>101</v>
      </c>
      <c r="C19" s="20" t="s">
        <v>79</v>
      </c>
      <c r="D19" s="18" t="s">
        <v>55</v>
      </c>
      <c r="E19" s="67"/>
      <c r="F19" s="18">
        <v>5</v>
      </c>
      <c r="G19" s="18" t="str">
        <f t="shared" si="0"/>
        <v/>
      </c>
      <c r="H19" s="18" t="s">
        <v>102</v>
      </c>
    </row>
    <row r="20" spans="1:8" ht="39.950000000000003" customHeight="1" thickBot="1" x14ac:dyDescent="0.3">
      <c r="A20" s="15" t="s">
        <v>103</v>
      </c>
      <c r="B20" s="16" t="s">
        <v>104</v>
      </c>
      <c r="C20" s="17" t="s">
        <v>79</v>
      </c>
      <c r="D20" s="17" t="s">
        <v>55</v>
      </c>
      <c r="E20" s="66"/>
      <c r="F20" s="17">
        <v>5</v>
      </c>
      <c r="G20" s="17" t="str">
        <f t="shared" si="0"/>
        <v/>
      </c>
      <c r="H20" s="17" t="s">
        <v>83</v>
      </c>
    </row>
    <row r="21" spans="1:8" ht="39.950000000000003" customHeight="1" thickBot="1" x14ac:dyDescent="0.3">
      <c r="A21" s="18" t="s">
        <v>105</v>
      </c>
      <c r="B21" s="19" t="s">
        <v>106</v>
      </c>
      <c r="C21" s="20" t="s">
        <v>107</v>
      </c>
      <c r="D21" s="18" t="s">
        <v>59</v>
      </c>
      <c r="E21" s="67"/>
      <c r="F21" s="18">
        <v>2.5</v>
      </c>
      <c r="G21" s="18" t="str">
        <f t="shared" si="0"/>
        <v/>
      </c>
      <c r="H21" s="18" t="s">
        <v>108</v>
      </c>
    </row>
    <row r="22" spans="1:8" ht="39.950000000000003" customHeight="1" thickBot="1" x14ac:dyDescent="0.3">
      <c r="A22" s="15" t="s">
        <v>109</v>
      </c>
      <c r="B22" s="16" t="s">
        <v>110</v>
      </c>
      <c r="C22" s="17" t="s">
        <v>79</v>
      </c>
      <c r="D22" s="17" t="s">
        <v>59</v>
      </c>
      <c r="E22" s="66"/>
      <c r="F22" s="17">
        <v>2.5</v>
      </c>
      <c r="G22" s="17" t="str">
        <f t="shared" ref="G22" si="1">IF(E22="Ja", F22, "")</f>
        <v/>
      </c>
      <c r="H22" s="17" t="s">
        <v>111</v>
      </c>
    </row>
    <row r="23" spans="1:8" ht="39.950000000000003" customHeight="1" thickBot="1" x14ac:dyDescent="0.3">
      <c r="E23" s="63" t="s">
        <v>116</v>
      </c>
      <c r="F23" s="61">
        <f>SUM(F6:F22)</f>
        <v>150</v>
      </c>
      <c r="G23" s="64">
        <f>SUM(G4:G22)</f>
        <v>0</v>
      </c>
      <c r="H23" s="65" t="s">
        <v>115</v>
      </c>
    </row>
  </sheetData>
  <sheetProtection algorithmName="SHA-512" hashValue="MlEycyNxfE9BjiIIGqh0w7kpRaeMmw3/e4g+Fl5rw4JLX99RJxBZhE5HybBLLtqu6GTWeTuAyUf5BRL129blkg==" saltValue="r0EGNIh9yn/dIlWBSnHI7A==" spinCount="100000" sheet="1" objects="1" scenarios="1"/>
  <dataValidations count="1">
    <dataValidation type="list" allowBlank="1" showInputMessage="1" showErrorMessage="1" sqref="E4:E22" xr:uid="{B4452C51-6481-4816-BDC6-44463330242A}">
      <formula1>$L$4:$L$6</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F5F6AE64C1C141AFCCED5E6EB7CE52" ma:contentTypeVersion="3" ma:contentTypeDescription="Een nieuw document maken." ma:contentTypeScope="" ma:versionID="b56603db61fd60da294070cfc170a14d">
  <xsd:schema xmlns:xsd="http://www.w3.org/2001/XMLSchema" xmlns:xs="http://www.w3.org/2001/XMLSchema" xmlns:p="http://schemas.microsoft.com/office/2006/metadata/properties" xmlns:ns2="c5e2beaf-7eea-4594-8dea-75b194d95aec" targetNamespace="http://schemas.microsoft.com/office/2006/metadata/properties" ma:root="true" ma:fieldsID="fdab4d32b45e2d63cf5d0610e531ed2d" ns2:_="">
    <xsd:import namespace="c5e2beaf-7eea-4594-8dea-75b194d95aec"/>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e2beaf-7eea-4594-8dea-75b194d95a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E111DD2-7A0C-49D7-BC32-EEAA64552177}"/>
</file>

<file path=customXml/itemProps2.xml><?xml version="1.0" encoding="utf-8"?>
<ds:datastoreItem xmlns:ds="http://schemas.openxmlformats.org/officeDocument/2006/customXml" ds:itemID="{78113413-EEFC-401E-9D72-E2F2A08F0116}">
  <ds:schemaRefs>
    <ds:schemaRef ds:uri="http://schemas.microsoft.com/office/2006/metadata/properties"/>
    <ds:schemaRef ds:uri="http://schemas.microsoft.com/office/infopath/2007/PartnerControls"/>
    <ds:schemaRef ds:uri="341556b5-aeac-4242-95d7-d357768052c8"/>
    <ds:schemaRef ds:uri="0338ca20-f3ac-474f-9345-2fef467667d7"/>
  </ds:schemaRefs>
</ds:datastoreItem>
</file>

<file path=customXml/itemProps3.xml><?xml version="1.0" encoding="utf-8"?>
<ds:datastoreItem xmlns:ds="http://schemas.openxmlformats.org/officeDocument/2006/customXml" ds:itemID="{0533397F-CD07-4405-855A-9ABC0113151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1. Wensen</vt:lpstr>
      <vt:lpstr>2. Wensen ISO 16175</vt:lpstr>
      <vt:lpstr>'1. Wensen'!_FilterDatabase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2020-07-10T16:51:38Z</dcterms:created>
  <dcterms:modified xsi:type="dcterms:W3CDTF">2026-07-07T10:09:10Z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0x0101004FF5F6AE64C1C141AFCCED5E6EB7CE52</vt:lpwstr>
  </property>
  <property fmtid="{D5CDD505-2E9C-101B-9397-08002B2CF9AE}" pid="3" name="MediaServiceImageTags">
    <vt:lpwstr/>
  </property>
</Properties>
</file>