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mcgonline.sharepoint.com/sites/StafInkoop/Shared Documents/General/Aanbestedingsdossiers/Medisch/2026/EA Open Stapling/03. Aanbestedingsdocumenten/"/>
    </mc:Choice>
  </mc:AlternateContent>
  <xr:revisionPtr revIDLastSave="190" documentId="8_{D1F7EB0A-382E-4EF2-BFFF-900F38B27375}" xr6:coauthVersionLast="47" xr6:coauthVersionMax="47" xr10:uidLastSave="{C44CB078-0C3E-4D63-8650-FC8D5164ED1C}"/>
  <bookViews>
    <workbookView xWindow="22920" yWindow="-120" windowWidth="51840" windowHeight="21120" xr2:uid="{56A48BDB-9865-4793-954E-5F34D1593861}"/>
  </bookViews>
  <sheets>
    <sheet name="Prijzenblad Open Stapling" sheetId="1" r:id="rId1"/>
  </sheets>
  <definedNames>
    <definedName name="_xlnm.Print_Area" localSheetId="0">'Prijzenblad Open Stapling'!$A$1:$G$28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8" i="1" l="1"/>
  <c r="G19" i="1"/>
  <c r="G18" i="1"/>
  <c r="G17" i="1"/>
  <c r="G16" i="1"/>
  <c r="G15" i="1"/>
  <c r="G14" i="1"/>
  <c r="G13" i="1"/>
  <c r="G12" i="1"/>
  <c r="G11" i="1"/>
  <c r="G10" i="1"/>
  <c r="G9" i="1"/>
  <c r="G20" i="1" l="1"/>
</calcChain>
</file>

<file path=xl/sharedStrings.xml><?xml version="1.0" encoding="utf-8"?>
<sst xmlns="http://schemas.openxmlformats.org/spreadsheetml/2006/main" count="45" uniqueCount="45">
  <si>
    <t xml:space="preserve">Open Stapling </t>
  </si>
  <si>
    <t>Artikelnummer leverancier</t>
  </si>
  <si>
    <t>Uw alternatief (productomschrijving)</t>
  </si>
  <si>
    <t xml:space="preserve">Stuksprijs excl. Btw </t>
  </si>
  <si>
    <t>Totaalprijs excl. btw</t>
  </si>
  <si>
    <t>GIA60MTC Medium/thick 60mm 3.0/3.5/4.0 Purple</t>
  </si>
  <si>
    <t>GIA60MTC</t>
  </si>
  <si>
    <t>GIA60MTS Medium/thick 60mm 3.0/3.5/4.0 Purple</t>
  </si>
  <si>
    <t>GIA60MTS</t>
  </si>
  <si>
    <t>GIA60XTC Extra thick 60mm 4.0/4.5/5.0 Black</t>
  </si>
  <si>
    <t>GIA60XTC</t>
  </si>
  <si>
    <t>GIA60XTS Extra thick 60mm 4.0/4.5/5.0 Black</t>
  </si>
  <si>
    <t>GIA60XTS</t>
  </si>
  <si>
    <t>GIA80XTC Extra thick 80mm 4.0/4.5/5.0 Black</t>
  </si>
  <si>
    <t>GIA80XTC</t>
  </si>
  <si>
    <t>GIA80XTS Extra thick 80mm 4.0/4.5/5.0 Black</t>
  </si>
  <si>
    <t>GIA80XTS</t>
  </si>
  <si>
    <t>GIA80MTC Medium/thick 80mm 3.0/3.5/4.0 Purple</t>
  </si>
  <si>
    <t>GIA80MTC</t>
  </si>
  <si>
    <t>GIA80MTS Medium/thick 80mm 3.0/3.5/4.0 Purple</t>
  </si>
  <si>
    <t>GIA80MTS</t>
  </si>
  <si>
    <t>TA3048L TA 30-4.8 SGL USE LOAD UNIT</t>
  </si>
  <si>
    <t>TA3048L</t>
  </si>
  <si>
    <t>TA3048S TA 30-4.8 RELOADABLE STAPLER</t>
  </si>
  <si>
    <t>TA3048S</t>
  </si>
  <si>
    <t>TA4548L TA 45-4.8 SGL USE LOAD UNIT</t>
  </si>
  <si>
    <t>TA4548L</t>
  </si>
  <si>
    <t>TA4548S TA 45-4.8 RELOADABLE STAPLER</t>
  </si>
  <si>
    <t>TA4548S</t>
  </si>
  <si>
    <t>Als rechtsgeldige vertegenwoordiger van :</t>
  </si>
  <si>
    <t>[Onderneming]</t>
  </si>
  <si>
    <t>Datum :</t>
  </si>
  <si>
    <t>[dag, maand, jaar]</t>
  </si>
  <si>
    <t>Te :</t>
  </si>
  <si>
    <t>[plaats]</t>
  </si>
  <si>
    <t>Door :</t>
  </si>
  <si>
    <t>[Naam en Voorletters, functie]</t>
  </si>
  <si>
    <t>Handtekening :</t>
  </si>
  <si>
    <t>[rechtsgeldige ondertekening]</t>
  </si>
  <si>
    <r>
      <t xml:space="preserve">Verwachte afname komende 8 jaar in </t>
    </r>
    <r>
      <rPr>
        <b/>
        <u/>
        <sz val="11"/>
        <color theme="1"/>
        <rFont val="Aptos Narrow"/>
        <family val="2"/>
        <scheme val="minor"/>
      </rPr>
      <t>stuks</t>
    </r>
    <r>
      <rPr>
        <b/>
        <sz val="11"/>
        <color theme="1"/>
        <rFont val="Aptos Narrow"/>
        <family val="2"/>
        <scheme val="minor"/>
      </rPr>
      <t xml:space="preserve"> (o.b.v. afname 2023 en 2024 +5% groei)</t>
    </r>
  </si>
  <si>
    <t>De groen gearceerde producten (of het alternatief) zijn de producten die het UMCG wil testen tijdens de praktijktest. Inschrijver dient deze producten kosteloos ter beschikking te stellen. Het aantal benodigde stuks wordt na sluiting  van de inschrijvingstermijn afgestemd met de Inschrijvers die voldoen aan de (vorm)vereisten.</t>
  </si>
  <si>
    <t xml:space="preserve">Totale inschrijfprijs </t>
  </si>
  <si>
    <r>
      <t xml:space="preserve">Bijlage D - Prijzenblad Stapling materiaal voor gebruik bij </t>
    </r>
    <r>
      <rPr>
        <b/>
        <u/>
        <sz val="14"/>
        <color theme="1"/>
        <rFont val="Calibri (Hoofdtekst)"/>
      </rPr>
      <t>open chirurgie</t>
    </r>
    <r>
      <rPr>
        <b/>
        <sz val="14"/>
        <color theme="1"/>
        <rFont val="Calibri (Hoofdtekst)"/>
      </rPr>
      <t xml:space="preserve"> </t>
    </r>
    <r>
      <rPr>
        <b/>
        <sz val="14"/>
        <color theme="1"/>
        <rFont val="Aptos Narrow"/>
        <family val="2"/>
        <scheme val="minor"/>
      </rPr>
      <t xml:space="preserve">
</t>
    </r>
    <r>
      <rPr>
        <sz val="11"/>
        <color theme="1"/>
        <rFont val="Aptos Narrow"/>
        <family val="2"/>
        <scheme val="minor"/>
      </rPr>
      <t>Zie paragraaf 6.9 Beschrijvend document</t>
    </r>
  </si>
  <si>
    <t>Uw artikelnummer</t>
  </si>
  <si>
    <r>
      <rPr>
        <u/>
        <sz val="11"/>
        <color theme="1"/>
        <rFont val="Aptos Narrow"/>
        <family val="2"/>
        <scheme val="minor"/>
      </rPr>
      <t>Alle</t>
    </r>
    <r>
      <rPr>
        <sz val="11"/>
        <color theme="1"/>
        <rFont val="Aptos Narrow"/>
        <family val="2"/>
        <scheme val="minor"/>
      </rPr>
      <t xml:space="preserve"> geel gearceerde celen dienen te worden ingevuld door Inschrijver. 
Inschrijver dient in kolom C de productnaam (omschrijving aangeboden product) in te vullen en in kolom E de stuksprijs excl. btw. 
Alle aangeboden prijzen dienen gebaseerd te zijn op een voorgeladen stapler. Mocht het aangeboden product standaard niet voorgeladen zijn, dan dient Inschijver de prijs van de reload te verdisconteren in de stuksprijs van de stapler.
Naast het invullen van dit prijzenblad dient Inschrijver in een separate bijlage nog de stukprijzen excl. btw toe te voegen van producten die de aanbestedende dienst niet in onderstaande prijzenblad heeft opgenomen maar die inschrijver wel aanbiedt voor het uitvoeren van de verrichtingen zoals genoemd in het Programma van Eisen. Deze opgeven stuksprijzen zullen niet meewegen in de totstandkoming van de inschrijfprijs maar zullen wel worden vastgelegd in de raamovereenkomst.
Voor deze aanbesteding is een plafondbedrag vastgesteld, </t>
    </r>
    <r>
      <rPr>
        <b/>
        <sz val="11"/>
        <color theme="1"/>
        <rFont val="Aptos Narrow"/>
        <family val="2"/>
        <scheme val="minor"/>
      </rPr>
      <t>het plafondbedrag bedraagt € 865.000,- excl btw.</t>
    </r>
    <r>
      <rPr>
        <sz val="11"/>
        <color theme="1"/>
        <rFont val="Aptos Narrow"/>
        <family val="2"/>
        <scheme val="minor"/>
      </rPr>
      <t xml:space="preserve">
Een Inschrijving met inschrijfprijzen hoger dan het plafondbedrag is ongeldig en wordt terzijde gelegd.
Er wordt van inschrijvers verwacht, dat de meest recente modellen worden aangeboden die in de markt worden gevoerd.
De aangeboden prijzen mogen jaarlijks, voor het eerst per 1 januari 2027, worden geindexeerd conform het definitief vastgesteld indexcijfer NZA materiele kosten van het voorgaande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</si>
</sst>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u/>
      <sz val="14"/>
      <color theme="1"/>
      <name val="Calibri (Hoofdtekst)"/>
    </font>
    <font>
      <b/>
      <sz val="14"/>
      <color theme="1"/>
      <name val="Calibri (Hoofdtekst)"/>
    </font>
    <font>
      <sz val="10"/>
      <color theme="1"/>
      <name val="Arial"/>
      <family val="2"/>
    </font>
    <font>
      <b/>
      <u/>
      <sz val="11"/>
      <color theme="1"/>
      <name val="Aptos Narrow"/>
      <family val="2"/>
      <scheme val="minor"/>
    </font>
    <font>
      <u/>
      <sz val="11"/>
      <color theme="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45">
    <xf numFmtId="0" fontId="0" fillId="0" borderId="0" xfId="0"/>
    <xf numFmtId="49" fontId="0" fillId="2" borderId="2" xfId="0" applyNumberFormat="1" applyFill="1" applyBorder="1" applyAlignment="1" applyProtection="1">
      <alignment wrapText="1"/>
      <protection locked="0"/>
    </xf>
    <xf numFmtId="44" fontId="1" fillId="2" borderId="2" xfId="1" applyFont="1" applyFill="1" applyBorder="1" applyProtection="1">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wrapText="1"/>
      <protection locked="0"/>
    </xf>
    <xf numFmtId="49" fontId="0" fillId="0" borderId="0" xfId="0" applyNumberFormat="1" applyAlignment="1" applyProtection="1">
      <alignment wrapText="1"/>
      <protection locked="0"/>
    </xf>
    <xf numFmtId="0" fontId="2" fillId="0" borderId="2" xfId="0" applyFont="1" applyBorder="1" applyAlignment="1">
      <alignment vertical="center" wrapText="1"/>
    </xf>
    <xf numFmtId="49" fontId="2" fillId="0" borderId="2" xfId="0" applyNumberFormat="1" applyFont="1" applyBorder="1" applyAlignment="1">
      <alignment vertical="center" wrapText="1"/>
    </xf>
    <xf numFmtId="0" fontId="0" fillId="3" borderId="2" xfId="2" applyFont="1" applyFill="1" applyBorder="1" applyAlignment="1">
      <alignment wrapText="1"/>
    </xf>
    <xf numFmtId="0" fontId="0" fillId="4" borderId="2" xfId="2" applyFont="1" applyFill="1" applyBorder="1" applyAlignment="1">
      <alignment wrapText="1"/>
    </xf>
    <xf numFmtId="1" fontId="0" fillId="4" borderId="2" xfId="0" applyNumberFormat="1" applyFill="1" applyBorder="1" applyAlignment="1">
      <alignment horizontal="center"/>
    </xf>
    <xf numFmtId="44" fontId="1" fillId="4" borderId="2" xfId="1" applyFont="1" applyFill="1" applyBorder="1" applyProtection="1"/>
    <xf numFmtId="0" fontId="1" fillId="4" borderId="2" xfId="2" applyFill="1" applyBorder="1" applyAlignment="1">
      <alignment wrapText="1"/>
    </xf>
    <xf numFmtId="0" fontId="1" fillId="3" borderId="2" xfId="2" applyFill="1" applyBorder="1" applyAlignment="1">
      <alignment wrapText="1"/>
    </xf>
    <xf numFmtId="44" fontId="2" fillId="0" borderId="2" xfId="0" applyNumberFormat="1" applyFont="1" applyBorder="1"/>
    <xf numFmtId="0" fontId="0" fillId="0" borderId="0" xfId="0" applyAlignment="1">
      <alignment wrapText="1"/>
    </xf>
    <xf numFmtId="0" fontId="6" fillId="5" borderId="2" xfId="0" applyFont="1" applyFill="1" applyBorder="1" applyAlignment="1">
      <alignment horizontal="left" vertical="center"/>
    </xf>
    <xf numFmtId="0" fontId="6" fillId="5" borderId="8" xfId="0" applyFont="1" applyFill="1" applyBorder="1" applyAlignment="1">
      <alignment horizontal="left" vertical="center"/>
    </xf>
    <xf numFmtId="0" fontId="6" fillId="5" borderId="2" xfId="0" applyFont="1" applyFill="1" applyBorder="1" applyAlignment="1">
      <alignment vertical="center"/>
    </xf>
    <xf numFmtId="0" fontId="6" fillId="5" borderId="8" xfId="0" applyFont="1" applyFill="1" applyBorder="1" applyAlignment="1">
      <alignment vertical="center"/>
    </xf>
    <xf numFmtId="0" fontId="6" fillId="5" borderId="2" xfId="0" applyFont="1" applyFill="1" applyBorder="1" applyAlignment="1">
      <alignment vertical="top"/>
    </xf>
    <xf numFmtId="0" fontId="6" fillId="5" borderId="8" xfId="0" applyFont="1" applyFill="1" applyBorder="1" applyAlignment="1">
      <alignment vertical="top"/>
    </xf>
    <xf numFmtId="0" fontId="2" fillId="4" borderId="8" xfId="0" applyFont="1" applyFill="1" applyBorder="1" applyAlignment="1">
      <alignment horizontal="right" vertical="center" wrapText="1"/>
    </xf>
    <xf numFmtId="0" fontId="2" fillId="4" borderId="9" xfId="0" applyFont="1" applyFill="1" applyBorder="1" applyAlignment="1">
      <alignment horizontal="right" vertical="center" wrapText="1"/>
    </xf>
    <xf numFmtId="0" fontId="2" fillId="4" borderId="10" xfId="0" applyFont="1" applyFill="1" applyBorder="1" applyAlignment="1">
      <alignment horizontal="righ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6" borderId="1" xfId="0" applyFill="1" applyBorder="1" applyAlignment="1">
      <alignment horizontal="left" vertical="top" wrapText="1"/>
    </xf>
    <xf numFmtId="0" fontId="0" fillId="6" borderId="7" xfId="0" applyFill="1" applyBorder="1" applyAlignment="1">
      <alignment horizontal="left" vertical="top" wrapText="1"/>
    </xf>
    <xf numFmtId="0" fontId="0" fillId="0" borderId="0" xfId="0" applyAlignment="1">
      <alignment horizontal="center"/>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0" borderId="0" xfId="0" applyAlignment="1">
      <alignment horizontal="center" vertical="center" wrapText="1"/>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top"/>
      <protection locked="0"/>
    </xf>
    <xf numFmtId="0" fontId="6" fillId="2" borderId="9" xfId="0" applyFont="1" applyFill="1" applyBorder="1" applyAlignment="1" applyProtection="1">
      <alignment horizontal="center" vertical="top"/>
      <protection locked="0"/>
    </xf>
    <xf numFmtId="0" fontId="6" fillId="2" borderId="10" xfId="0" applyFont="1" applyFill="1" applyBorder="1" applyAlignment="1" applyProtection="1">
      <alignment horizontal="center" vertical="top"/>
      <protection locked="0"/>
    </xf>
  </cellXfs>
  <cellStyles count="3">
    <cellStyle name="Standaard" xfId="0" builtinId="0"/>
    <cellStyle name="Standaard 2" xfId="2" xr:uid="{F44B5C4E-F797-4C97-B955-BF87F5331D92}"/>
    <cellStyle name="Valuta" xfId="1"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BD0E5-0FF5-4E0D-9B18-91D288956413}">
  <dimension ref="A1:G31"/>
  <sheetViews>
    <sheetView tabSelected="1" view="pageBreakPreview" zoomScaleNormal="90" zoomScaleSheetLayoutView="100" workbookViewId="0">
      <selection activeCell="A2" sqref="A2:G3"/>
    </sheetView>
  </sheetViews>
  <sheetFormatPr defaultColWidth="8.85546875" defaultRowHeight="15"/>
  <cols>
    <col min="1" max="1" width="54.42578125" style="5" customWidth="1"/>
    <col min="2" max="2" width="16.5703125" style="5" customWidth="1"/>
    <col min="3" max="3" width="37.42578125" style="6" customWidth="1"/>
    <col min="4" max="4" width="17.42578125" style="6" customWidth="1"/>
    <col min="5" max="5" width="29.42578125" style="3" customWidth="1"/>
    <col min="6" max="6" width="17.42578125" style="3" bestFit="1" customWidth="1"/>
    <col min="7" max="7" width="18.5703125" style="3" customWidth="1"/>
    <col min="8" max="16384" width="8.85546875" style="3"/>
  </cols>
  <sheetData>
    <row r="1" spans="1:7" ht="39.75" customHeight="1">
      <c r="A1" s="26" t="s">
        <v>42</v>
      </c>
      <c r="B1" s="27"/>
      <c r="C1" s="27"/>
      <c r="D1" s="27"/>
      <c r="E1" s="27"/>
      <c r="F1" s="27"/>
      <c r="G1" s="27"/>
    </row>
    <row r="2" spans="1:7" ht="15" customHeight="1">
      <c r="A2" s="28" t="s">
        <v>44</v>
      </c>
      <c r="B2" s="29"/>
      <c r="C2" s="29"/>
      <c r="D2" s="29"/>
      <c r="E2" s="29"/>
      <c r="F2" s="29"/>
      <c r="G2" s="30"/>
    </row>
    <row r="3" spans="1:7" ht="210" customHeight="1">
      <c r="A3" s="31"/>
      <c r="B3" s="32"/>
      <c r="C3" s="32"/>
      <c r="D3" s="32"/>
      <c r="E3" s="32"/>
      <c r="F3" s="32"/>
      <c r="G3" s="33"/>
    </row>
    <row r="4" spans="1:7">
      <c r="A4" s="34"/>
      <c r="B4" s="34"/>
      <c r="C4" s="34"/>
      <c r="D4" s="34"/>
      <c r="E4" s="34"/>
      <c r="F4" s="34"/>
      <c r="G4" s="34"/>
    </row>
    <row r="5" spans="1:7" ht="42" customHeight="1">
      <c r="A5" s="35" t="s">
        <v>40</v>
      </c>
      <c r="B5" s="36"/>
      <c r="C5" s="36"/>
      <c r="D5" s="36"/>
      <c r="E5" s="36"/>
      <c r="F5" s="36"/>
      <c r="G5" s="37"/>
    </row>
    <row r="6" spans="1:7">
      <c r="A6" s="38"/>
      <c r="B6" s="38"/>
      <c r="C6" s="38"/>
      <c r="D6" s="38"/>
      <c r="E6" s="38"/>
      <c r="F6" s="38"/>
      <c r="G6" s="38"/>
    </row>
    <row r="7" spans="1:7" s="4" customFormat="1" ht="66.75" customHeight="1">
      <c r="A7" s="7" t="s">
        <v>0</v>
      </c>
      <c r="B7" s="7" t="s">
        <v>1</v>
      </c>
      <c r="C7" s="8" t="s">
        <v>2</v>
      </c>
      <c r="D7" s="8" t="s">
        <v>43</v>
      </c>
      <c r="E7" s="7" t="s">
        <v>39</v>
      </c>
      <c r="F7" s="7" t="s">
        <v>3</v>
      </c>
      <c r="G7" s="7" t="s">
        <v>4</v>
      </c>
    </row>
    <row r="8" spans="1:7">
      <c r="A8" s="9" t="s">
        <v>5</v>
      </c>
      <c r="B8" s="10" t="s">
        <v>6</v>
      </c>
      <c r="C8" s="1"/>
      <c r="D8" s="1"/>
      <c r="E8" s="11">
        <v>2776.5818181818199</v>
      </c>
      <c r="F8" s="2"/>
      <c r="G8" s="12">
        <f>E8*F8</f>
        <v>0</v>
      </c>
    </row>
    <row r="9" spans="1:7">
      <c r="A9" s="9" t="s">
        <v>7</v>
      </c>
      <c r="B9" s="10" t="s">
        <v>8</v>
      </c>
      <c r="C9" s="1"/>
      <c r="D9" s="1"/>
      <c r="E9" s="11">
        <v>1924.3636363636399</v>
      </c>
      <c r="F9" s="2"/>
      <c r="G9" s="12">
        <f t="shared" ref="G9:G19" si="0">E9*F9</f>
        <v>0</v>
      </c>
    </row>
    <row r="10" spans="1:7">
      <c r="A10" s="10" t="s">
        <v>9</v>
      </c>
      <c r="B10" s="10" t="s">
        <v>10</v>
      </c>
      <c r="C10" s="1"/>
      <c r="D10" s="1"/>
      <c r="E10" s="11">
        <v>522.327272727273</v>
      </c>
      <c r="F10" s="2"/>
      <c r="G10" s="12">
        <f t="shared" si="0"/>
        <v>0</v>
      </c>
    </row>
    <row r="11" spans="1:7">
      <c r="A11" s="10" t="s">
        <v>11</v>
      </c>
      <c r="B11" s="10" t="s">
        <v>12</v>
      </c>
      <c r="C11" s="1"/>
      <c r="D11" s="1"/>
      <c r="E11" s="11">
        <v>96.218181818181804</v>
      </c>
      <c r="F11" s="2"/>
      <c r="G11" s="12">
        <f t="shared" si="0"/>
        <v>0</v>
      </c>
    </row>
    <row r="12" spans="1:7">
      <c r="A12" s="10" t="s">
        <v>13</v>
      </c>
      <c r="B12" s="10" t="s">
        <v>14</v>
      </c>
      <c r="C12" s="1"/>
      <c r="D12" s="1"/>
      <c r="E12" s="11">
        <v>247.41818181818181</v>
      </c>
      <c r="F12" s="2"/>
      <c r="G12" s="12">
        <f t="shared" si="0"/>
        <v>0</v>
      </c>
    </row>
    <row r="13" spans="1:7">
      <c r="A13" s="10" t="s">
        <v>15</v>
      </c>
      <c r="B13" s="10" t="s">
        <v>16</v>
      </c>
      <c r="C13" s="1"/>
      <c r="D13" s="1"/>
      <c r="E13" s="11">
        <v>343.63636363636363</v>
      </c>
      <c r="F13" s="2"/>
      <c r="G13" s="12">
        <f t="shared" si="0"/>
        <v>0</v>
      </c>
    </row>
    <row r="14" spans="1:7">
      <c r="A14" s="9" t="s">
        <v>17</v>
      </c>
      <c r="B14" s="10" t="s">
        <v>18</v>
      </c>
      <c r="C14" s="1"/>
      <c r="D14" s="1"/>
      <c r="E14" s="11">
        <v>2969</v>
      </c>
      <c r="F14" s="2"/>
      <c r="G14" s="12">
        <f t="shared" si="0"/>
        <v>0</v>
      </c>
    </row>
    <row r="15" spans="1:7">
      <c r="A15" s="9" t="s">
        <v>19</v>
      </c>
      <c r="B15" s="10" t="s">
        <v>20</v>
      </c>
      <c r="C15" s="1"/>
      <c r="D15" s="1"/>
      <c r="E15" s="11">
        <v>2006.47272727273</v>
      </c>
      <c r="F15" s="2"/>
      <c r="G15" s="12">
        <f t="shared" si="0"/>
        <v>0</v>
      </c>
    </row>
    <row r="16" spans="1:7">
      <c r="A16" s="13" t="s">
        <v>21</v>
      </c>
      <c r="B16" s="13" t="s">
        <v>22</v>
      </c>
      <c r="C16" s="1"/>
      <c r="D16" s="1"/>
      <c r="E16" s="11">
        <v>632.29090909090905</v>
      </c>
      <c r="F16" s="2"/>
      <c r="G16" s="12">
        <f t="shared" si="0"/>
        <v>0</v>
      </c>
    </row>
    <row r="17" spans="1:7">
      <c r="A17" s="13" t="s">
        <v>23</v>
      </c>
      <c r="B17" s="13" t="s">
        <v>24</v>
      </c>
      <c r="C17" s="1"/>
      <c r="D17" s="1"/>
      <c r="E17" s="11">
        <v>783.4909090909091</v>
      </c>
      <c r="F17" s="2"/>
      <c r="G17" s="12">
        <f t="shared" si="0"/>
        <v>0</v>
      </c>
    </row>
    <row r="18" spans="1:7">
      <c r="A18" s="14" t="s">
        <v>25</v>
      </c>
      <c r="B18" s="13" t="s">
        <v>26</v>
      </c>
      <c r="C18" s="1"/>
      <c r="D18" s="1"/>
      <c r="E18" s="11">
        <v>522.32727272727277</v>
      </c>
      <c r="F18" s="2"/>
      <c r="G18" s="12">
        <f t="shared" si="0"/>
        <v>0</v>
      </c>
    </row>
    <row r="19" spans="1:7">
      <c r="A19" s="14" t="s">
        <v>27</v>
      </c>
      <c r="B19" s="13" t="s">
        <v>28</v>
      </c>
      <c r="C19" s="1"/>
      <c r="D19" s="1"/>
      <c r="E19" s="11">
        <v>371.12727272727273</v>
      </c>
      <c r="F19" s="2"/>
      <c r="G19" s="12">
        <f t="shared" si="0"/>
        <v>0</v>
      </c>
    </row>
    <row r="20" spans="1:7">
      <c r="A20" s="23" t="s">
        <v>41</v>
      </c>
      <c r="B20" s="24"/>
      <c r="C20" s="24"/>
      <c r="D20" s="24"/>
      <c r="E20" s="24"/>
      <c r="F20" s="25"/>
      <c r="G20" s="15">
        <f>SUM(G8:G19)</f>
        <v>0</v>
      </c>
    </row>
    <row r="21" spans="1:7">
      <c r="A21" s="16"/>
      <c r="B21" s="16"/>
      <c r="C21" s="16"/>
      <c r="D21" s="16"/>
      <c r="E21"/>
      <c r="F21"/>
      <c r="G21"/>
    </row>
    <row r="22" spans="1:7">
      <c r="A22" s="16"/>
      <c r="B22" s="16"/>
      <c r="C22" s="16"/>
      <c r="D22" s="16"/>
      <c r="E22"/>
      <c r="F22"/>
      <c r="G22"/>
    </row>
    <row r="23" spans="1:7">
      <c r="A23" s="16"/>
      <c r="B23" s="16"/>
      <c r="C23" s="17" t="s">
        <v>29</v>
      </c>
      <c r="D23" s="18"/>
      <c r="E23" s="39" t="s">
        <v>30</v>
      </c>
      <c r="F23" s="40"/>
      <c r="G23" s="41"/>
    </row>
    <row r="24" spans="1:7">
      <c r="A24" s="16"/>
      <c r="B24" s="16"/>
      <c r="C24" s="19" t="s">
        <v>31</v>
      </c>
      <c r="D24" s="20"/>
      <c r="E24" s="39" t="s">
        <v>32</v>
      </c>
      <c r="F24" s="40"/>
      <c r="G24" s="41"/>
    </row>
    <row r="25" spans="1:7">
      <c r="A25" s="16"/>
      <c r="B25" s="16"/>
      <c r="C25" s="19" t="s">
        <v>33</v>
      </c>
      <c r="D25" s="20"/>
      <c r="E25" s="39" t="s">
        <v>34</v>
      </c>
      <c r="F25" s="40"/>
      <c r="G25" s="41"/>
    </row>
    <row r="26" spans="1:7">
      <c r="A26" s="16"/>
      <c r="B26" s="16"/>
      <c r="C26" s="19" t="s">
        <v>35</v>
      </c>
      <c r="D26" s="20"/>
      <c r="E26" s="39" t="s">
        <v>36</v>
      </c>
      <c r="F26" s="40"/>
      <c r="G26" s="41"/>
    </row>
    <row r="27" spans="1:7" ht="86.25" customHeight="1">
      <c r="A27" s="16"/>
      <c r="B27" s="16"/>
      <c r="C27" s="21" t="s">
        <v>37</v>
      </c>
      <c r="D27" s="22"/>
      <c r="E27" s="42" t="s">
        <v>38</v>
      </c>
      <c r="F27" s="43"/>
      <c r="G27" s="44"/>
    </row>
    <row r="28" spans="1:7">
      <c r="A28" s="16"/>
      <c r="B28" s="16"/>
      <c r="C28" s="16"/>
      <c r="D28" s="16"/>
      <c r="E28"/>
      <c r="F28"/>
      <c r="G28"/>
    </row>
    <row r="29" spans="1:7">
      <c r="C29" s="5"/>
      <c r="D29" s="5"/>
    </row>
    <row r="30" spans="1:7">
      <c r="C30" s="5"/>
      <c r="D30" s="5"/>
    </row>
    <row r="31" spans="1:7">
      <c r="C31" s="5"/>
      <c r="D31" s="5"/>
    </row>
  </sheetData>
  <sheetProtection algorithmName="SHA-512" hashValue="ZDr84cXw0JR2ITnPW4UFFvfYiWpR+uV4i5pKBxF7raGEt+iLoQVtseFNdTnoFaIF6c8RGLKsQvxLLdxNKAssUg==" saltValue="WF3LO4lQGtMvt/fc29q6Yw==" spinCount="100000" sheet="1" objects="1" scenarios="1"/>
  <mergeCells count="11">
    <mergeCell ref="E26:G26"/>
    <mergeCell ref="E27:G27"/>
    <mergeCell ref="E23:G23"/>
    <mergeCell ref="E24:G24"/>
    <mergeCell ref="E25:G25"/>
    <mergeCell ref="A20:F20"/>
    <mergeCell ref="A1:G1"/>
    <mergeCell ref="A2:G3"/>
    <mergeCell ref="A4:G4"/>
    <mergeCell ref="A5:G5"/>
    <mergeCell ref="A6:G6"/>
  </mergeCells>
  <conditionalFormatting sqref="G20">
    <cfRule type="cellIs" dxfId="0" priority="1" operator="greaterThan">
      <formula>865000</formula>
    </cfRule>
  </conditionalFormatting>
  <pageMargins left="0.70866141732283472" right="0.70866141732283472" top="0.74803149606299213" bottom="0.74803149606299213" header="0.31496062992125984" footer="0.31496062992125984"/>
  <pageSetup paperSize="9"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67ab59b-6230-44c2-83e3-5db683daf084" xsi:nil="true"/>
    <lcf76f155ced4ddcb4097134ff3c332f xmlns="d02b27e6-a87f-42a3-b2e0-e48afd95513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9FA2AC9D8A6F47A5E53567568E9D13" ma:contentTypeVersion="20" ma:contentTypeDescription="Create a new document." ma:contentTypeScope="" ma:versionID="de71524c3cc479f785b8a362eac71716">
  <xsd:schema xmlns:xsd="http://www.w3.org/2001/XMLSchema" xmlns:xs="http://www.w3.org/2001/XMLSchema" xmlns:p="http://schemas.microsoft.com/office/2006/metadata/properties" xmlns:ns2="d02b27e6-a87f-42a3-b2e0-e48afd95513c" xmlns:ns3="367ab59b-6230-44c2-83e3-5db683daf084" targetNamespace="http://schemas.microsoft.com/office/2006/metadata/properties" ma:root="true" ma:fieldsID="7f3012b1a6c00d8512629b9d0925cc21" ns2:_="" ns3:_="">
    <xsd:import namespace="d02b27e6-a87f-42a3-b2e0-e48afd95513c"/>
    <xsd:import namespace="367ab59b-6230-44c2-83e3-5db683daf08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2b27e6-a87f-42a3-b2e0-e48afd9551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35eabb5-a18a-4215-84c6-3aa8d4454c8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7ab59b-6230-44c2-83e3-5db683daf08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bd7a50b-f716-4d50-87d1-3f02e36ddfbe}" ma:internalName="TaxCatchAll" ma:showField="CatchAllData" ma:web="367ab59b-6230-44c2-83e3-5db683daf08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B8D959-602A-4818-BB13-2273734DE89B}">
  <ds:schemaRefs>
    <ds:schemaRef ds:uri="http://schemas.microsoft.com/sharepoint/v3/contenttype/forms"/>
  </ds:schemaRefs>
</ds:datastoreItem>
</file>

<file path=customXml/itemProps2.xml><?xml version="1.0" encoding="utf-8"?>
<ds:datastoreItem xmlns:ds="http://schemas.openxmlformats.org/officeDocument/2006/customXml" ds:itemID="{6DCDE236-77B2-44C4-86B3-CE6F628AEC96}">
  <ds:schemaRefs>
    <ds:schemaRef ds:uri="http://schemas.microsoft.com/office/2006/metadata/properties"/>
    <ds:schemaRef ds:uri="http://schemas.microsoft.com/office/infopath/2007/PartnerControls"/>
    <ds:schemaRef ds:uri="367ab59b-6230-44c2-83e3-5db683daf084"/>
    <ds:schemaRef ds:uri="d02b27e6-a87f-42a3-b2e0-e48afd95513c"/>
  </ds:schemaRefs>
</ds:datastoreItem>
</file>

<file path=customXml/itemProps3.xml><?xml version="1.0" encoding="utf-8"?>
<ds:datastoreItem xmlns:ds="http://schemas.openxmlformats.org/officeDocument/2006/customXml" ds:itemID="{26AF2EBE-7D9D-4AE1-B6B6-B36D980F6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2b27e6-a87f-42a3-b2e0-e48afd95513c"/>
    <ds:schemaRef ds:uri="367ab59b-6230-44c2-83e3-5db683daf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Open Stapling</vt:lpstr>
      <vt:lpstr>'Prijzenblad Open Stapling'!Afdrukbereik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Boerema, M (ink)</dc:creator>
  <cp:lastModifiedBy>Boerema, M (ink)</cp:lastModifiedBy>
  <cp:lastPrinted>2026-05-28T08:12:34Z</cp:lastPrinted>
  <dcterms:created xsi:type="dcterms:W3CDTF">2026-05-28T07:43:02Z</dcterms:created>
  <dcterms:modified xsi:type="dcterms:W3CDTF">2026-07-07T11:42:33Z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0x0101001F9FA2AC9D8A6F47A5E53567568E9D13</vt:lpwstr>
  </property>
  <property fmtid="{D5CDD505-2E9C-101B-9397-08002B2CF9AE}" pid="3" name="MediaServiceImageTags">
    <vt:lpwstr/>
  </property>
</Properties>
</file>