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21"/>
  <workbookPr filterPrivacy="1"/>
  <xr:revisionPtr revIDLastSave="244" documentId="8_{54164C64-B36D-044C-BF30-A7D852F1DD98}" xr6:coauthVersionLast="47" xr6:coauthVersionMax="47" xr10:uidLastSave="{EDF8364D-A76B-6144-8B93-BF900C9C1B13}"/>
  <bookViews>
    <workbookView xWindow="28880" yWindow="600" windowWidth="31640" windowHeight="19800" xr2:uid="{00000000-000D-0000-FFFF-FFFF00000000}"/>
  </bookViews>
  <sheets>
    <sheet name="Prijzenblad " sheetId="7" r:id="rId1"/>
  </sheets>
  <definedNames>
    <definedName name="_xlnm.Print_Area" localSheetId="0">'Prijzenblad '!$A$1:$E$40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7" l="1"/>
  <c r="E7" i="7"/>
  <c r="E12" i="7"/>
  <c r="E11" i="7"/>
  <c r="D37" i="7"/>
  <c r="D35" i="7"/>
  <c r="D34" i="7"/>
  <c r="D33" i="7"/>
  <c r="D24" i="7"/>
  <c r="D23" i="7"/>
  <c r="D22" i="7"/>
  <c r="D21" i="7"/>
  <c r="D20" i="7"/>
  <c r="D19" i="7"/>
  <c r="D18" i="7"/>
  <c r="D29" i="7"/>
  <c r="D28" i="7"/>
  <c r="D27" i="7"/>
  <c r="D26" i="7"/>
  <c r="D25" i="7"/>
  <c r="D32" i="7"/>
  <c r="D31" i="7"/>
  <c r="D30" i="7"/>
  <c r="D36" i="7"/>
  <c r="D17" i="7"/>
  <c r="D16" i="7"/>
  <c r="D42" i="7"/>
  <c r="D41" i="7"/>
  <c r="E6" i="7"/>
  <c r="D43" i="7" l="1"/>
  <c r="E8" i="7"/>
  <c r="D38" i="7"/>
  <c r="E13" i="7"/>
  <c r="B45" i="7" l="1"/>
</calcChain>
</file>

<file path=xl/sharedStrings.xml><?xml version="1.0" encoding="utf-8"?>
<sst xmlns="http://schemas.openxmlformats.org/spreadsheetml/2006/main" count="92" uniqueCount="56">
  <si>
    <r>
      <rPr>
        <b/>
        <sz val="32"/>
        <color rgb="FFFFFFFF"/>
        <rFont val="Verdana"/>
        <family val="2"/>
      </rPr>
      <t xml:space="preserve">Prijzenblad  - ICT hardware </t>
    </r>
    <r>
      <rPr>
        <b/>
        <sz val="24"/>
        <color indexed="9"/>
        <rFont val="Verdana"/>
        <family val="2"/>
      </rPr>
      <t xml:space="preserve">
Referentienummer 'PO26ICTH'</t>
    </r>
  </si>
  <si>
    <t>De lichtgroene cellen dienen door Inschrijver te worden ingevuld.</t>
  </si>
  <si>
    <t xml:space="preserve">Decentrale hardware </t>
  </si>
  <si>
    <t>Inkoopprijs* van de Opdrachtnemer (toetsbaar aan de hand van een inkoopfactuur) exclusief BTW</t>
  </si>
  <si>
    <t>Wegingsfactor (ruwe inschatting)</t>
  </si>
  <si>
    <t>Toeslag Inschrijver**
(minimaal 3%)
In te vullen door Inschrijver</t>
  </si>
  <si>
    <t>Kosten (fictieve eenheden x prijs per eenheid + toeslag)</t>
  </si>
  <si>
    <t>Aangeboden type:</t>
  </si>
  <si>
    <t>Laptops medewerkers 
-HP Probook 440 G10</t>
  </si>
  <si>
    <t>&lt;&lt;&gt;&gt;</t>
  </si>
  <si>
    <t>Desktops zonder monitor
- Acer Veriton X2</t>
  </si>
  <si>
    <t>Android tablet
- Samsung tablet S10</t>
  </si>
  <si>
    <t>Subtotaal</t>
  </si>
  <si>
    <t xml:space="preserve"> </t>
  </si>
  <si>
    <t>Centrale hardware (ongeacht het merk)</t>
  </si>
  <si>
    <t>Aantal eenheden (fictief)</t>
  </si>
  <si>
    <t>Access Points 
- Ubiquiti UniFi 6 Enterprise</t>
  </si>
  <si>
    <t>Switches 48 Poorts 
- Ubiquiti UniFi Switch Pro Max 48 PoE</t>
  </si>
  <si>
    <t>Randapparatuur
Op te geven exclusief BTW</t>
  </si>
  <si>
    <t>Prijs
In te vullen door Inschrijver</t>
  </si>
  <si>
    <t>Kosten (fictieve eenheden x prijs per eenheid)</t>
  </si>
  <si>
    <t>Monitor 24" Full HD 1080p color kantelbaar en in hoogte te verstellen</t>
  </si>
  <si>
    <t>Monitor 27" Full HD 1080p color kantelbaar en in hoogte te verstellen</t>
  </si>
  <si>
    <t>Toetsenbord met numeriek toetsenblok bedraad, slim/low profile (minimaal vergelijkbaar met HP Business Slim)</t>
  </si>
  <si>
    <t>Toetsenbord met numeriek toetsenblok draadloos, slim/low profile (minimaal vergelijkbaar met Logitech Signature Slim K950)</t>
  </si>
  <si>
    <t>Toetsenbord zonder numeriek toetsenblok bedraad, slim/low profile (minimaal vergelijkbaar met TRIXES Toetsenbord Mini Bedraad)</t>
  </si>
  <si>
    <t>Toetsenbord zonder numeriek toetsenblok draadloos, slim/low profile (minimaal vergelijkbaar met HP Mini 210-1011EE)</t>
  </si>
  <si>
    <t>Standaard Muis bedraad</t>
  </si>
  <si>
    <t>Standaard Muis draadloos</t>
  </si>
  <si>
    <t>Muis ergonomisch draadloos</t>
  </si>
  <si>
    <t>Webcam 4K MS Teams-gecertificeerd</t>
  </si>
  <si>
    <t>Speaker-microfoon (minimaal vergelijkbaar met Jabra model 710MS)</t>
  </si>
  <si>
    <t>Bonnenprinter thermisch (minimaal vergelijkbaar met Epson TM T203)</t>
  </si>
  <si>
    <t>Labelprinter t.b.v. stickers (minimaal vergelijkbaar met Dymo labelprinter 550)</t>
  </si>
  <si>
    <t>Dockingstation (minimaal vergelijkbaar met HP Dock G2 of beter)</t>
  </si>
  <si>
    <t>Hama pointer wireless presenter laserklasse 2 - 6-in-1</t>
  </si>
  <si>
    <t>Touchscreen schrijfpen universeel</t>
  </si>
  <si>
    <t>Dongels - verbinding device &lt;&gt; beeldscherm (minimaal vergelijkbaar met Airserver)</t>
  </si>
  <si>
    <t>USB minimaal 3.2 geheugenstick minimaal 128 GB</t>
  </si>
  <si>
    <t>Harddisk geheugen t.b.v. camerasysteem - 4 TB (minimaal vergelijkbaar met WD purple)</t>
  </si>
  <si>
    <t>Laptophoes E14</t>
  </si>
  <si>
    <t>Laptophoes E16</t>
  </si>
  <si>
    <t>Adapter USB-C laptoplader voor 16 inch</t>
  </si>
  <si>
    <t>Prijzenblad  - overige dienstverlening
Op te geven exclusief BTW</t>
  </si>
  <si>
    <t>Wegingsfactor</t>
  </si>
  <si>
    <t>Tarief
In te vullen door inschrijver</t>
  </si>
  <si>
    <t>Tarief (wegingsfactor x tarief per eenheid)</t>
  </si>
  <si>
    <t>Implementatiekosten bestelapplicatie (eenmalig, alleen voor de inschrijver die een bestelapplicatie moet inrichten)</t>
  </si>
  <si>
    <t>Maandelijkse kosten bestelapplicatie (alleen voor de inschrijver die een bestelapplicatie moet inrichten)</t>
  </si>
  <si>
    <t xml:space="preserve">Totaal ten behoeve van de prijsbeoordeling </t>
  </si>
  <si>
    <t xml:space="preserve">* De inkoopprijs moet door Opdrachtgever verifieerbaar zijn. </t>
  </si>
  <si>
    <t>Inkoopprijs* van de Opdrachtnemer (toetsbaar aan de hand van een inkoopfactuur**) exclusief BTW</t>
  </si>
  <si>
    <t>Toeslag Inschrijver***
(minimaal 3%)
In te vullen door Inschrijver</t>
  </si>
  <si>
    <t>** De toetsing van prijzen aan de hand van inkoopfacturen zal uitsluitend na gunning en het daadwerkelijk plaatsen van een bestelling plaatsvinden.</t>
  </si>
  <si>
    <t xml:space="preserve">*** De toeslag is gedurende de gehele looptijd voor het betreffende item van de betreffende leverancier vast. </t>
  </si>
  <si>
    <t>&lt;&lt;Naam Inschrijver&gt;&gt;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</si>
</sst>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16" x14ac:knownFonts="1">
    <font>
      <sz val="10"/>
      <name val="Arial"/>
    </font>
    <font>
      <sz val="10"/>
      <color theme="1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sz val="18"/>
      <name val="Verdana"/>
      <family val="2"/>
    </font>
    <font>
      <b/>
      <sz val="24"/>
      <color indexed="9"/>
      <name val="Verdana"/>
      <family val="2"/>
    </font>
    <font>
      <sz val="20"/>
      <color rgb="FFFF0000"/>
      <name val="Verdana"/>
      <family val="2"/>
    </font>
    <font>
      <b/>
      <sz val="18"/>
      <color theme="1"/>
      <name val="Verdana"/>
      <family val="2"/>
    </font>
    <font>
      <b/>
      <sz val="32"/>
      <color rgb="FFFFFFFF"/>
      <name val="Verdana"/>
      <family val="2"/>
    </font>
    <font>
      <b/>
      <sz val="11"/>
      <color indexed="9"/>
      <name val="Verdana"/>
      <family val="2"/>
    </font>
    <font>
      <b/>
      <sz val="20"/>
      <color theme="0"/>
      <name val="Verdana"/>
      <family val="2"/>
    </font>
    <font>
      <sz val="20"/>
      <name val="Verdana"/>
      <family val="2"/>
    </font>
    <font>
      <b/>
      <sz val="18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46E3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6" borderId="3" applyNumberFormat="0" applyProtection="0">
      <alignment horizontal="left" vertical="center" indent="1"/>
    </xf>
    <xf numFmtId="0" fontId="2" fillId="6" borderId="3" applyNumberFormat="0" applyProtection="0">
      <alignment horizontal="left" vertical="center" indent="1"/>
    </xf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6" fillId="0" borderId="0" xfId="1" applyFont="1" applyFill="1" applyBorder="1" applyAlignment="1" applyProtection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3" fillId="5" borderId="7" xfId="0" applyFont="1" applyFill="1" applyBorder="1" applyAlignment="1">
      <alignment vertical="center"/>
    </xf>
    <xf numFmtId="165" fontId="4" fillId="4" borderId="4" xfId="1" applyNumberFormat="1" applyFont="1" applyFill="1" applyBorder="1" applyAlignment="1" applyProtection="1">
      <alignment horizontal="center" vertical="center"/>
      <protection locked="0"/>
    </xf>
    <xf numFmtId="165" fontId="3" fillId="5" borderId="4" xfId="1" applyNumberFormat="1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164" fontId="12" fillId="2" borderId="1" xfId="1" applyFont="1" applyFill="1" applyBorder="1" applyAlignment="1" applyProtection="1">
      <alignment horizontal="center" vertical="center" wrapText="1"/>
    </xf>
    <xf numFmtId="164" fontId="12" fillId="2" borderId="2" xfId="1" applyFont="1" applyFill="1" applyBorder="1" applyAlignment="1" applyProtection="1">
      <alignment horizontal="center" vertical="center" wrapText="1"/>
    </xf>
    <xf numFmtId="164" fontId="12" fillId="2" borderId="9" xfId="1" applyFont="1" applyFill="1" applyBorder="1" applyAlignment="1" applyProtection="1">
      <alignment horizontal="center" vertical="center" wrapText="1"/>
    </xf>
    <xf numFmtId="10" fontId="4" fillId="4" borderId="4" xfId="1" applyNumberFormat="1" applyFont="1" applyFill="1" applyBorder="1" applyAlignment="1" applyProtection="1">
      <alignment horizontal="center" vertical="center"/>
      <protection locked="0"/>
    </xf>
    <xf numFmtId="164" fontId="13" fillId="3" borderId="6" xfId="1" applyFont="1" applyFill="1" applyBorder="1" applyAlignment="1" applyProtection="1">
      <alignment horizontal="left" vertical="center"/>
    </xf>
    <xf numFmtId="165" fontId="13" fillId="3" borderId="5" xfId="1" applyNumberFormat="1" applyFont="1" applyFill="1" applyBorder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164" fontId="6" fillId="3" borderId="6" xfId="1" applyFont="1" applyFill="1" applyBorder="1" applyAlignment="1" applyProtection="1">
      <alignment horizontal="center" vertical="center" wrapText="1"/>
    </xf>
    <xf numFmtId="165" fontId="6" fillId="3" borderId="5" xfId="1" applyNumberFormat="1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2" fillId="2" borderId="10" xfId="1" applyFont="1" applyFill="1" applyBorder="1" applyAlignment="1" applyProtection="1">
      <alignment horizontal="left" vertical="center" wrapText="1"/>
    </xf>
    <xf numFmtId="164" fontId="12" fillId="2" borderId="0" xfId="1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6" xfId="1" applyNumberFormat="1" applyFont="1" applyFill="1" applyBorder="1" applyAlignment="1" applyProtection="1">
      <alignment horizontal="left" vertical="center"/>
      <protection locked="0"/>
    </xf>
    <xf numFmtId="0" fontId="3" fillId="4" borderId="5" xfId="1" applyNumberFormat="1" applyFont="1" applyFill="1" applyBorder="1" applyAlignment="1" applyProtection="1">
      <alignment horizontal="left" vertical="center"/>
      <protection locked="0"/>
    </xf>
    <xf numFmtId="164" fontId="6" fillId="3" borderId="6" xfId="1" applyFont="1" applyFill="1" applyBorder="1" applyAlignment="1" applyProtection="1">
      <alignment horizontal="center" vertical="center" wrapText="1"/>
    </xf>
    <xf numFmtId="164" fontId="6" fillId="3" borderId="11" xfId="1" applyFont="1" applyFill="1" applyBorder="1" applyAlignment="1" applyProtection="1">
      <alignment horizontal="center" vertical="center" wrapText="1"/>
    </xf>
    <xf numFmtId="164" fontId="6" fillId="3" borderId="5" xfId="1" applyFont="1" applyFill="1" applyBorder="1" applyAlignment="1" applyProtection="1">
      <alignment horizontal="center" vertical="center" wrapText="1"/>
    </xf>
  </cellXfs>
  <cellStyles count="5">
    <cellStyle name="Euro" xfId="1" xr:uid="{00000000-0005-0000-0000-000000000000}"/>
    <cellStyle name="SAPBEXchaText" xfId="3" xr:uid="{00000000-0005-0000-0000-000001000000}"/>
    <cellStyle name="SAPBEXstdItem" xfId="4" xr:uid="{00000000-0005-0000-0000-000002000000}"/>
    <cellStyle name="Standaard" xfId="0" builtinId="0"/>
    <cellStyle name="Standaard 2" xfId="2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46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49035</xdr:colOff>
      <xdr:row>0</xdr:row>
      <xdr:rowOff>97014</xdr:rowOff>
    </xdr:from>
    <xdr:to>
      <xdr:col>8</xdr:col>
      <xdr:colOff>435444</xdr:colOff>
      <xdr:row>0</xdr:row>
      <xdr:rowOff>1111250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58DA6A6-370D-D804-5834-46EDDFD21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26285" y="97014"/>
          <a:ext cx="2354909" cy="101423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0</xdr:row>
      <xdr:rowOff>79374</xdr:rowOff>
    </xdr:from>
    <xdr:to>
      <xdr:col>5</xdr:col>
      <xdr:colOff>2426199</xdr:colOff>
      <xdr:row>0</xdr:row>
      <xdr:rowOff>984249</xdr:rowOff>
    </xdr:to>
    <xdr:pic>
      <xdr:nvPicPr>
        <xdr:cNvPr id="2" name="Afbeelding 1" descr="Pontis Onderwijsgroep | The Org">
          <a:extLst>
            <a:ext uri="{FF2B5EF4-FFF2-40B4-BE49-F238E27FC236}">
              <a16:creationId xmlns:a16="http://schemas.microsoft.com/office/drawing/2014/main" id="{6F63418A-F8E7-647E-32B3-7EC19E90C1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39" b="30299"/>
        <a:stretch/>
      </xdr:blipFill>
      <xdr:spPr bwMode="auto">
        <a:xfrm>
          <a:off x="18843625" y="79374"/>
          <a:ext cx="2219824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showGridLines="0" tabSelected="1" topLeftCell="A19" zoomScale="80" zoomScaleNormal="80" zoomScalePageLayoutView="115" workbookViewId="0">
      <selection activeCell="E28" sqref="E28:F28"/>
    </sheetView>
  </sheetViews>
  <sheetFormatPr baseColWidth="10" defaultColWidth="9.1640625" defaultRowHeight="30" customHeight="1" x14ac:dyDescent="0.15"/>
  <cols>
    <col min="1" max="1" width="116.33203125" style="1" bestFit="1" customWidth="1"/>
    <col min="2" max="2" width="36.5" style="1" customWidth="1"/>
    <col min="3" max="3" width="25.6640625" style="2" customWidth="1"/>
    <col min="4" max="4" width="33" style="1" customWidth="1"/>
    <col min="5" max="6" width="33.33203125" style="1" customWidth="1"/>
    <col min="7" max="7" width="16.6640625" style="1" customWidth="1"/>
    <col min="8" max="16384" width="9.1640625" style="1"/>
  </cols>
  <sheetData>
    <row r="1" spans="1:7" s="5" customFormat="1" ht="100.25" customHeight="1" x14ac:dyDescent="0.25">
      <c r="A1" s="25" t="s">
        <v>0</v>
      </c>
      <c r="B1" s="26"/>
      <c r="C1" s="26"/>
      <c r="D1" s="26"/>
      <c r="E1" s="27"/>
    </row>
    <row r="2" spans="1:7" ht="50" customHeight="1" x14ac:dyDescent="0.15">
      <c r="A2" s="28" t="s">
        <v>55</v>
      </c>
      <c r="B2" s="29"/>
      <c r="C2" s="29"/>
      <c r="D2" s="29"/>
      <c r="E2" s="30"/>
    </row>
    <row r="3" spans="1:7" ht="40.25" customHeight="1" x14ac:dyDescent="0.15">
      <c r="A3" s="31" t="s">
        <v>1</v>
      </c>
      <c r="B3" s="32"/>
      <c r="C3" s="32"/>
      <c r="D3" s="32"/>
      <c r="E3" s="32"/>
      <c r="F3" s="6"/>
      <c r="G3" s="6"/>
    </row>
    <row r="4" spans="1:7" ht="60" x14ac:dyDescent="0.15">
      <c r="A4" s="10" t="s">
        <v>2</v>
      </c>
      <c r="B4" s="11" t="s">
        <v>51</v>
      </c>
      <c r="C4" s="11" t="s">
        <v>4</v>
      </c>
      <c r="D4" s="12" t="s">
        <v>52</v>
      </c>
      <c r="E4" s="13" t="s">
        <v>6</v>
      </c>
      <c r="F4" s="33" t="s">
        <v>7</v>
      </c>
      <c r="G4" s="34"/>
    </row>
    <row r="5" spans="1:7" ht="35" customHeight="1" x14ac:dyDescent="0.15">
      <c r="A5" s="22" t="s">
        <v>8</v>
      </c>
      <c r="B5" s="8">
        <v>0</v>
      </c>
      <c r="C5" s="21">
        <v>800</v>
      </c>
      <c r="D5" s="14">
        <v>0.03</v>
      </c>
      <c r="E5" s="9">
        <f>(B5*C5)+(B5*C5)*D5</f>
        <v>0</v>
      </c>
      <c r="F5" s="37" t="s">
        <v>9</v>
      </c>
      <c r="G5" s="38"/>
    </row>
    <row r="6" spans="1:7" ht="35" customHeight="1" x14ac:dyDescent="0.15">
      <c r="A6" s="22" t="s">
        <v>10</v>
      </c>
      <c r="B6" s="8">
        <v>0</v>
      </c>
      <c r="C6" s="21">
        <v>300</v>
      </c>
      <c r="D6" s="14">
        <v>0.03</v>
      </c>
      <c r="E6" s="9">
        <f>(B6*C6)+(B6*C6)*D6</f>
        <v>0</v>
      </c>
      <c r="F6" s="37" t="s">
        <v>9</v>
      </c>
      <c r="G6" s="38"/>
    </row>
    <row r="7" spans="1:7" ht="35" customHeight="1" x14ac:dyDescent="0.15">
      <c r="A7" s="22" t="s">
        <v>11</v>
      </c>
      <c r="B7" s="8">
        <v>0</v>
      </c>
      <c r="C7" s="21">
        <v>50</v>
      </c>
      <c r="D7" s="14">
        <v>0.03</v>
      </c>
      <c r="E7" s="9">
        <f>(B7*C7)+(B7*C7)*D7</f>
        <v>0</v>
      </c>
      <c r="F7" s="37" t="s">
        <v>9</v>
      </c>
      <c r="G7" s="38"/>
    </row>
    <row r="8" spans="1:7" ht="35" customHeight="1" x14ac:dyDescent="0.15">
      <c r="A8" s="19" t="s">
        <v>12</v>
      </c>
      <c r="B8" s="39" t="s">
        <v>13</v>
      </c>
      <c r="C8" s="40"/>
      <c r="D8" s="40"/>
      <c r="E8" s="20">
        <f>SUM(E5:E7)</f>
        <v>0</v>
      </c>
      <c r="F8" s="35"/>
      <c r="G8" s="36"/>
    </row>
    <row r="9" spans="1:7" ht="10.25" customHeight="1" x14ac:dyDescent="0.15">
      <c r="A9" s="3"/>
      <c r="B9" s="3"/>
      <c r="D9" s="4"/>
      <c r="E9" s="4"/>
    </row>
    <row r="10" spans="1:7" ht="60" x14ac:dyDescent="0.15">
      <c r="A10" s="10" t="s">
        <v>14</v>
      </c>
      <c r="B10" s="11" t="s">
        <v>3</v>
      </c>
      <c r="C10" s="11" t="s">
        <v>15</v>
      </c>
      <c r="D10" s="12" t="s">
        <v>5</v>
      </c>
      <c r="E10" s="13" t="s">
        <v>6</v>
      </c>
      <c r="F10" s="33" t="s">
        <v>7</v>
      </c>
      <c r="G10" s="34"/>
    </row>
    <row r="11" spans="1:7" ht="35" customHeight="1" x14ac:dyDescent="0.15">
      <c r="A11" s="23" t="s">
        <v>16</v>
      </c>
      <c r="B11" s="8">
        <v>0</v>
      </c>
      <c r="C11" s="21">
        <v>150</v>
      </c>
      <c r="D11" s="14">
        <v>0.03</v>
      </c>
      <c r="E11" s="9">
        <f>(B11*C11)+(B11*C11)*D11</f>
        <v>0</v>
      </c>
      <c r="F11" s="37" t="s">
        <v>9</v>
      </c>
      <c r="G11" s="38"/>
    </row>
    <row r="12" spans="1:7" ht="35" customHeight="1" x14ac:dyDescent="0.15">
      <c r="A12" s="23" t="s">
        <v>17</v>
      </c>
      <c r="B12" s="8">
        <v>0</v>
      </c>
      <c r="C12" s="21">
        <v>50</v>
      </c>
      <c r="D12" s="14">
        <v>0.03</v>
      </c>
      <c r="E12" s="9">
        <f>(B12*C12)+(B12*C12)*D12</f>
        <v>0</v>
      </c>
      <c r="F12" s="37" t="s">
        <v>9</v>
      </c>
      <c r="G12" s="38"/>
    </row>
    <row r="13" spans="1:7" ht="35" customHeight="1" x14ac:dyDescent="0.15">
      <c r="A13" s="19" t="s">
        <v>12</v>
      </c>
      <c r="B13" s="39" t="s">
        <v>13</v>
      </c>
      <c r="C13" s="40"/>
      <c r="D13" s="40"/>
      <c r="E13" s="20">
        <f>SUM(E11:E12)</f>
        <v>0</v>
      </c>
      <c r="F13" s="35"/>
      <c r="G13" s="36"/>
    </row>
    <row r="14" spans="1:7" ht="10.25" customHeight="1" x14ac:dyDescent="0.15">
      <c r="A14" s="3"/>
      <c r="B14" s="3"/>
      <c r="D14" s="4"/>
      <c r="E14" s="4"/>
    </row>
    <row r="15" spans="1:7" ht="60" x14ac:dyDescent="0.15">
      <c r="A15" s="10" t="s">
        <v>18</v>
      </c>
      <c r="B15" s="11" t="s">
        <v>15</v>
      </c>
      <c r="C15" s="12" t="s">
        <v>19</v>
      </c>
      <c r="D15" s="13" t="s">
        <v>20</v>
      </c>
      <c r="E15" s="33" t="s">
        <v>7</v>
      </c>
      <c r="F15" s="34"/>
    </row>
    <row r="16" spans="1:7" ht="35" customHeight="1" x14ac:dyDescent="0.15">
      <c r="A16" s="7" t="s">
        <v>21</v>
      </c>
      <c r="B16" s="21">
        <v>40</v>
      </c>
      <c r="C16" s="8">
        <v>0</v>
      </c>
      <c r="D16" s="9">
        <f t="shared" ref="D16:D36" si="0">B16*C16</f>
        <v>0</v>
      </c>
      <c r="E16" s="37" t="s">
        <v>9</v>
      </c>
      <c r="F16" s="38"/>
    </row>
    <row r="17" spans="1:6" ht="35" customHeight="1" x14ac:dyDescent="0.15">
      <c r="A17" s="7" t="s">
        <v>22</v>
      </c>
      <c r="B17" s="21">
        <v>40</v>
      </c>
      <c r="C17" s="8">
        <v>0</v>
      </c>
      <c r="D17" s="9">
        <f t="shared" si="0"/>
        <v>0</v>
      </c>
      <c r="E17" s="37" t="s">
        <v>9</v>
      </c>
      <c r="F17" s="38"/>
    </row>
    <row r="18" spans="1:6" ht="35" customHeight="1" x14ac:dyDescent="0.15">
      <c r="A18" s="7" t="s">
        <v>23</v>
      </c>
      <c r="B18" s="21">
        <v>50</v>
      </c>
      <c r="C18" s="8">
        <v>0</v>
      </c>
      <c r="D18" s="9">
        <f t="shared" ref="D18:D24" si="1">B18*C18</f>
        <v>0</v>
      </c>
      <c r="E18" s="37" t="s">
        <v>9</v>
      </c>
      <c r="F18" s="38"/>
    </row>
    <row r="19" spans="1:6" ht="35" customHeight="1" x14ac:dyDescent="0.15">
      <c r="A19" s="7" t="s">
        <v>24</v>
      </c>
      <c r="B19" s="21">
        <v>50</v>
      </c>
      <c r="C19" s="8">
        <v>0</v>
      </c>
      <c r="D19" s="9">
        <f t="shared" si="1"/>
        <v>0</v>
      </c>
      <c r="E19" s="37" t="s">
        <v>9</v>
      </c>
      <c r="F19" s="38"/>
    </row>
    <row r="20" spans="1:6" ht="35" customHeight="1" x14ac:dyDescent="0.15">
      <c r="A20" s="7" t="s">
        <v>25</v>
      </c>
      <c r="B20" s="21">
        <v>50</v>
      </c>
      <c r="C20" s="8">
        <v>0</v>
      </c>
      <c r="D20" s="9">
        <f t="shared" si="1"/>
        <v>0</v>
      </c>
      <c r="E20" s="37" t="s">
        <v>9</v>
      </c>
      <c r="F20" s="38"/>
    </row>
    <row r="21" spans="1:6" ht="35" customHeight="1" x14ac:dyDescent="0.15">
      <c r="A21" s="7" t="s">
        <v>26</v>
      </c>
      <c r="B21" s="21">
        <v>50</v>
      </c>
      <c r="C21" s="8">
        <v>0</v>
      </c>
      <c r="D21" s="9">
        <f t="shared" si="1"/>
        <v>0</v>
      </c>
      <c r="E21" s="37" t="s">
        <v>9</v>
      </c>
      <c r="F21" s="38"/>
    </row>
    <row r="22" spans="1:6" ht="35" customHeight="1" x14ac:dyDescent="0.15">
      <c r="A22" s="7" t="s">
        <v>27</v>
      </c>
      <c r="B22" s="21">
        <v>50</v>
      </c>
      <c r="C22" s="8">
        <v>0</v>
      </c>
      <c r="D22" s="9">
        <f t="shared" si="1"/>
        <v>0</v>
      </c>
      <c r="E22" s="37" t="s">
        <v>9</v>
      </c>
      <c r="F22" s="38"/>
    </row>
    <row r="23" spans="1:6" ht="35" customHeight="1" x14ac:dyDescent="0.15">
      <c r="A23" s="7" t="s">
        <v>28</v>
      </c>
      <c r="B23" s="21">
        <v>50</v>
      </c>
      <c r="C23" s="8">
        <v>0</v>
      </c>
      <c r="D23" s="9">
        <f t="shared" si="1"/>
        <v>0</v>
      </c>
      <c r="E23" s="37" t="s">
        <v>9</v>
      </c>
      <c r="F23" s="38"/>
    </row>
    <row r="24" spans="1:6" ht="35" customHeight="1" x14ac:dyDescent="0.15">
      <c r="A24" s="7" t="s">
        <v>29</v>
      </c>
      <c r="B24" s="21">
        <v>5</v>
      </c>
      <c r="C24" s="8">
        <v>0</v>
      </c>
      <c r="D24" s="9">
        <f t="shared" si="1"/>
        <v>0</v>
      </c>
      <c r="E24" s="37" t="s">
        <v>9</v>
      </c>
      <c r="F24" s="38"/>
    </row>
    <row r="25" spans="1:6" ht="35" customHeight="1" x14ac:dyDescent="0.15">
      <c r="A25" s="7" t="s">
        <v>30</v>
      </c>
      <c r="B25" s="21">
        <v>20</v>
      </c>
      <c r="C25" s="8">
        <v>0</v>
      </c>
      <c r="D25" s="9">
        <f>B25*C25</f>
        <v>0</v>
      </c>
      <c r="E25" s="37" t="s">
        <v>9</v>
      </c>
      <c r="F25" s="38"/>
    </row>
    <row r="26" spans="1:6" ht="35" customHeight="1" x14ac:dyDescent="0.15">
      <c r="A26" s="7" t="s">
        <v>31</v>
      </c>
      <c r="B26" s="21">
        <v>10</v>
      </c>
      <c r="C26" s="8">
        <v>0</v>
      </c>
      <c r="D26" s="9">
        <f>B26*C26</f>
        <v>0</v>
      </c>
      <c r="E26" s="37" t="s">
        <v>9</v>
      </c>
      <c r="F26" s="38"/>
    </row>
    <row r="27" spans="1:6" ht="35" customHeight="1" x14ac:dyDescent="0.15">
      <c r="A27" s="7" t="s">
        <v>32</v>
      </c>
      <c r="B27" s="21">
        <v>10</v>
      </c>
      <c r="C27" s="8">
        <v>0</v>
      </c>
      <c r="D27" s="9">
        <f t="shared" ref="D27:D29" si="2">B27*C27</f>
        <v>0</v>
      </c>
      <c r="E27" s="37" t="s">
        <v>9</v>
      </c>
      <c r="F27" s="38"/>
    </row>
    <row r="28" spans="1:6" ht="35" customHeight="1" x14ac:dyDescent="0.15">
      <c r="A28" s="7" t="s">
        <v>33</v>
      </c>
      <c r="B28" s="21">
        <v>10</v>
      </c>
      <c r="C28" s="8">
        <v>0</v>
      </c>
      <c r="D28" s="9">
        <f t="shared" si="2"/>
        <v>0</v>
      </c>
      <c r="E28" s="37" t="s">
        <v>9</v>
      </c>
      <c r="F28" s="38"/>
    </row>
    <row r="29" spans="1:6" ht="35" customHeight="1" x14ac:dyDescent="0.15">
      <c r="A29" s="7" t="s">
        <v>34</v>
      </c>
      <c r="B29" s="21">
        <v>30</v>
      </c>
      <c r="C29" s="8">
        <v>0</v>
      </c>
      <c r="D29" s="9">
        <f t="shared" si="2"/>
        <v>0</v>
      </c>
      <c r="E29" s="37" t="s">
        <v>9</v>
      </c>
      <c r="F29" s="38"/>
    </row>
    <row r="30" spans="1:6" ht="35" customHeight="1" x14ac:dyDescent="0.15">
      <c r="A30" s="7" t="s">
        <v>35</v>
      </c>
      <c r="B30" s="21">
        <v>5</v>
      </c>
      <c r="C30" s="8">
        <v>0</v>
      </c>
      <c r="D30" s="9">
        <f>B30*C30</f>
        <v>0</v>
      </c>
      <c r="E30" s="37" t="s">
        <v>9</v>
      </c>
      <c r="F30" s="38"/>
    </row>
    <row r="31" spans="1:6" ht="35" customHeight="1" x14ac:dyDescent="0.15">
      <c r="A31" s="7" t="s">
        <v>36</v>
      </c>
      <c r="B31" s="21">
        <v>20</v>
      </c>
      <c r="C31" s="8">
        <v>0</v>
      </c>
      <c r="D31" s="9">
        <f>B31*C31</f>
        <v>0</v>
      </c>
      <c r="E31" s="37" t="s">
        <v>9</v>
      </c>
      <c r="F31" s="38"/>
    </row>
    <row r="32" spans="1:6" ht="35" customHeight="1" x14ac:dyDescent="0.15">
      <c r="A32" s="7" t="s">
        <v>37</v>
      </c>
      <c r="B32" s="21">
        <v>5</v>
      </c>
      <c r="C32" s="8">
        <v>0</v>
      </c>
      <c r="D32" s="9">
        <f>B32*C32</f>
        <v>0</v>
      </c>
      <c r="E32" s="37" t="s">
        <v>9</v>
      </c>
      <c r="F32" s="38"/>
    </row>
    <row r="33" spans="1:6" ht="35" customHeight="1" x14ac:dyDescent="0.15">
      <c r="A33" s="7" t="s">
        <v>38</v>
      </c>
      <c r="B33" s="21">
        <v>30</v>
      </c>
      <c r="C33" s="8">
        <v>0</v>
      </c>
      <c r="D33" s="9">
        <f t="shared" ref="D33:D35" si="3">B33*C33</f>
        <v>0</v>
      </c>
      <c r="E33" s="37" t="s">
        <v>9</v>
      </c>
      <c r="F33" s="38"/>
    </row>
    <row r="34" spans="1:6" ht="35" customHeight="1" x14ac:dyDescent="0.15">
      <c r="A34" s="7" t="s">
        <v>39</v>
      </c>
      <c r="B34" s="21">
        <v>4</v>
      </c>
      <c r="C34" s="8">
        <v>0</v>
      </c>
      <c r="D34" s="9">
        <f t="shared" si="3"/>
        <v>0</v>
      </c>
      <c r="E34" s="37" t="s">
        <v>9</v>
      </c>
      <c r="F34" s="38"/>
    </row>
    <row r="35" spans="1:6" ht="35" customHeight="1" x14ac:dyDescent="0.15">
      <c r="A35" s="7" t="s">
        <v>40</v>
      </c>
      <c r="B35" s="21">
        <v>20</v>
      </c>
      <c r="C35" s="8">
        <v>0</v>
      </c>
      <c r="D35" s="9">
        <f t="shared" si="3"/>
        <v>0</v>
      </c>
      <c r="E35" s="37" t="s">
        <v>9</v>
      </c>
      <c r="F35" s="38"/>
    </row>
    <row r="36" spans="1:6" ht="35" customHeight="1" x14ac:dyDescent="0.15">
      <c r="A36" s="7" t="s">
        <v>41</v>
      </c>
      <c r="B36" s="21">
        <v>20</v>
      </c>
      <c r="C36" s="8">
        <v>0</v>
      </c>
      <c r="D36" s="9">
        <f t="shared" si="0"/>
        <v>0</v>
      </c>
      <c r="E36" s="37" t="s">
        <v>9</v>
      </c>
      <c r="F36" s="38"/>
    </row>
    <row r="37" spans="1:6" ht="35" customHeight="1" x14ac:dyDescent="0.15">
      <c r="A37" s="7" t="s">
        <v>42</v>
      </c>
      <c r="B37" s="21">
        <v>20</v>
      </c>
      <c r="C37" s="8">
        <v>0</v>
      </c>
      <c r="D37" s="9">
        <f t="shared" ref="D37" si="4">B37*C37</f>
        <v>0</v>
      </c>
      <c r="E37" s="37" t="s">
        <v>9</v>
      </c>
      <c r="F37" s="38"/>
    </row>
    <row r="38" spans="1:6" ht="35" customHeight="1" x14ac:dyDescent="0.15">
      <c r="A38" s="19" t="s">
        <v>12</v>
      </c>
      <c r="B38" s="39" t="s">
        <v>13</v>
      </c>
      <c r="C38" s="40"/>
      <c r="D38" s="20">
        <f>SUM(D16:D37)</f>
        <v>0</v>
      </c>
      <c r="E38" s="39"/>
      <c r="F38" s="41"/>
    </row>
    <row r="39" spans="1:6" ht="10.25" customHeight="1" x14ac:dyDescent="0.15">
      <c r="A39" s="3"/>
      <c r="B39" s="3"/>
      <c r="D39" s="4"/>
      <c r="E39" s="4"/>
    </row>
    <row r="40" spans="1:6" ht="60" customHeight="1" x14ac:dyDescent="0.15">
      <c r="A40" s="10" t="s">
        <v>43</v>
      </c>
      <c r="B40" s="11" t="s">
        <v>44</v>
      </c>
      <c r="C40" s="12" t="s">
        <v>45</v>
      </c>
      <c r="D40" s="13" t="s">
        <v>46</v>
      </c>
    </row>
    <row r="41" spans="1:6" ht="35" customHeight="1" x14ac:dyDescent="0.15">
      <c r="A41" s="7" t="s">
        <v>47</v>
      </c>
      <c r="B41" s="21">
        <v>1</v>
      </c>
      <c r="C41" s="8">
        <v>0</v>
      </c>
      <c r="D41" s="9">
        <f>B41*C41</f>
        <v>0</v>
      </c>
    </row>
    <row r="42" spans="1:6" ht="35" customHeight="1" x14ac:dyDescent="0.15">
      <c r="A42" s="7" t="s">
        <v>48</v>
      </c>
      <c r="B42" s="21">
        <v>12</v>
      </c>
      <c r="C42" s="8">
        <v>0</v>
      </c>
      <c r="D42" s="9">
        <f>B42*C42</f>
        <v>0</v>
      </c>
    </row>
    <row r="43" spans="1:6" ht="30" customHeight="1" x14ac:dyDescent="0.15">
      <c r="A43" s="19" t="s">
        <v>12</v>
      </c>
      <c r="B43" s="39" t="s">
        <v>13</v>
      </c>
      <c r="C43" s="40"/>
      <c r="D43" s="20">
        <f>SUM(D41:D42)</f>
        <v>0</v>
      </c>
    </row>
    <row r="44" spans="1:6" ht="30" customHeight="1" x14ac:dyDescent="0.15">
      <c r="C44" s="1"/>
    </row>
    <row r="45" spans="1:6" s="18" customFormat="1" ht="60" customHeight="1" x14ac:dyDescent="0.25">
      <c r="A45" s="15" t="s">
        <v>49</v>
      </c>
      <c r="B45" s="16">
        <f>E8+E13+D38+D43</f>
        <v>0</v>
      </c>
      <c r="C45" s="17"/>
    </row>
    <row r="46" spans="1:6" ht="33" customHeight="1" x14ac:dyDescent="0.15">
      <c r="A46" s="24" t="s">
        <v>50</v>
      </c>
      <c r="B46" s="24"/>
    </row>
    <row r="47" spans="1:6" ht="33" customHeight="1" x14ac:dyDescent="0.15">
      <c r="A47" s="24" t="s">
        <v>53</v>
      </c>
      <c r="B47" s="24"/>
    </row>
    <row r="48" spans="1:6" ht="33" customHeight="1" x14ac:dyDescent="0.15">
      <c r="A48" s="24" t="s">
        <v>54</v>
      </c>
      <c r="B48" s="24"/>
    </row>
  </sheetData>
  <sheetProtection algorithmName="SHA-512" hashValue="rd4k4KUf9VZ1nQhWVa+2jVlSgVF0ROMwtdQJoAEU5rEh14um5oxT28144BD7LJqzqf4C7H6r41unQdEF8Oofgg==" saltValue="ZFkTEMmEgpsITwjTh6I1fw==" spinCount="100000" sheet="1" selectLockedCells="1"/>
  <mergeCells count="40">
    <mergeCell ref="E18:F18"/>
    <mergeCell ref="B43:C43"/>
    <mergeCell ref="B8:D8"/>
    <mergeCell ref="B13:D13"/>
    <mergeCell ref="B38:C38"/>
    <mergeCell ref="E38:F38"/>
    <mergeCell ref="E37:F37"/>
    <mergeCell ref="E19:F19"/>
    <mergeCell ref="E20:F20"/>
    <mergeCell ref="E33:F33"/>
    <mergeCell ref="E34:F34"/>
    <mergeCell ref="E35:F35"/>
    <mergeCell ref="E17:F17"/>
    <mergeCell ref="E16:F16"/>
    <mergeCell ref="E21:F21"/>
    <mergeCell ref="E22:F22"/>
    <mergeCell ref="E23:F23"/>
    <mergeCell ref="E36:F36"/>
    <mergeCell ref="E26:F26"/>
    <mergeCell ref="E27:F27"/>
    <mergeCell ref="E28:F28"/>
    <mergeCell ref="E29:F29"/>
    <mergeCell ref="E30:F30"/>
    <mergeCell ref="E31:F31"/>
    <mergeCell ref="E32:F32"/>
    <mergeCell ref="E24:F24"/>
    <mergeCell ref="E25:F25"/>
    <mergeCell ref="A1:E1"/>
    <mergeCell ref="A2:E2"/>
    <mergeCell ref="A3:E3"/>
    <mergeCell ref="E15:F15"/>
    <mergeCell ref="F8:G8"/>
    <mergeCell ref="F7:G7"/>
    <mergeCell ref="F4:G4"/>
    <mergeCell ref="F10:G10"/>
    <mergeCell ref="F11:G11"/>
    <mergeCell ref="F12:G12"/>
    <mergeCell ref="F13:G13"/>
    <mergeCell ref="F5:G5"/>
    <mergeCell ref="F6:G6"/>
  </mergeCells>
  <phoneticPr fontId="5" type="noConversion"/>
  <conditionalFormatting sqref="D5:D7">
    <cfRule type="cellIs" dxfId="1" priority="3" stopIfTrue="1" operator="lessThan">
      <formula>0.03</formula>
    </cfRule>
  </conditionalFormatting>
  <conditionalFormatting sqref="D11:D12">
    <cfRule type="cellIs" dxfId="0" priority="1" stopIfTrue="1" operator="lessThan">
      <formula>0.03</formula>
    </cfRule>
  </conditionalFormatting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009755-B6FF-451D-877A-714DE0DC36AE}">
  <ds:schemaRefs>
    <ds:schemaRef ds:uri="http://purl.org/dc/elements/1.1/"/>
    <ds:schemaRef ds:uri="http://schemas.microsoft.com/office/2006/metadata/properties"/>
    <ds:schemaRef ds:uri="cdfd6af9-2027-427e-aee7-f2f3dc2ea940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4d4ff2e-cf62-40b0-a5cf-f8c6524922a9"/>
  </ds:schemaRefs>
</ds:datastoreItem>
</file>

<file path=customXml/itemProps2.xml><?xml version="1.0" encoding="utf-8"?>
<ds:datastoreItem xmlns:ds="http://schemas.openxmlformats.org/officeDocument/2006/customXml" ds:itemID="{1F873866-1D25-407C-899F-39732B328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36999-00E0-4926-8147-593852262C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</vt:lpstr>
      <vt:lpstr>'Prijzenblad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2014-10-31T15:34:42Z</dcterms:created>
  <dcterms:modified xsi:type="dcterms:W3CDTF">2026-07-06T13:30:42Z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2026-03-31T11:22:40Z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0c912f61-b9b9-4a3f-be26-6eb78dfcc51e</vt:lpwstr>
  </property>
  <property fmtid="{D5CDD505-2E9C-101B-9397-08002B2CF9AE}" pid="9" name="MSIP_Label_defa4170-0d19-0005-0004-bc88714345d2_ActionId">
    <vt:lpwstr>81fd4088-bf2a-4a52-b90e-aa5c0a1e708e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