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K:\Datagroepen\Inkoop\AANBESTEDINGEN\2026\Z26 828489 ROVK Leveren sanitaire middelen\3. Nota van Inlichtingen\"/>
    </mc:Choice>
  </mc:AlternateContent>
  <xr:revisionPtr revIDLastSave="0" documentId="13_ncr:1_{ACF3CD52-20C0-440C-91B6-6EFD6D60875A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Prijzenblad 1 SG" sheetId="1" r:id="rId1"/>
    <sheet name="Prijzenblad 2 HL" sheetId="4" r:id="rId2"/>
    <sheet name="Mutatie tarieven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20" i="1" l="1"/>
  <c r="S12" i="1"/>
  <c r="Q20" i="1"/>
  <c r="Q6" i="1"/>
  <c r="Q7" i="1"/>
  <c r="Q8" i="1"/>
  <c r="Q9" i="1"/>
  <c r="Q10" i="1"/>
  <c r="Q11" i="1"/>
  <c r="Q12" i="1"/>
  <c r="Q13" i="1"/>
  <c r="Q14" i="1"/>
  <c r="Q15" i="1"/>
  <c r="Q16" i="1"/>
  <c r="Q17" i="1"/>
  <c r="Q18" i="1"/>
  <c r="Q19" i="1"/>
  <c r="Q21" i="1"/>
  <c r="Q22" i="1"/>
  <c r="H14" i="4"/>
  <c r="J14" i="4" s="1"/>
  <c r="H13" i="4"/>
  <c r="J13" i="4" s="1"/>
  <c r="H12" i="4"/>
  <c r="J12" i="4" s="1"/>
  <c r="H11" i="4"/>
  <c r="J11" i="4" s="1"/>
  <c r="H10" i="4"/>
  <c r="J10" i="4" s="1"/>
  <c r="H9" i="4"/>
  <c r="J9" i="4" s="1"/>
  <c r="H8" i="4"/>
  <c r="J8" i="4" s="1"/>
  <c r="H7" i="4"/>
  <c r="J7" i="4" s="1"/>
  <c r="H6" i="4"/>
  <c r="J6" i="4" s="1"/>
  <c r="H5" i="4"/>
  <c r="J5" i="4" s="1"/>
  <c r="J15" i="4" s="1"/>
  <c r="A26" i="1" l="1" a="1"/>
  <c r="S15" i="1"/>
  <c r="Q5" i="1"/>
  <c r="S5" i="1" s="1"/>
  <c r="S16" i="1"/>
  <c r="S17" i="1"/>
  <c r="S14" i="1"/>
  <c r="S13" i="1"/>
  <c r="S8" i="1"/>
  <c r="S18" i="1" l="1"/>
  <c r="S7" i="1" l="1"/>
  <c r="S22" i="1" l="1"/>
  <c r="S21" i="1"/>
  <c r="S19" i="1"/>
  <c r="S11" i="1"/>
  <c r="S10" i="1"/>
  <c r="S9" i="1"/>
  <c r="S6" i="1"/>
  <c r="S23" i="1" l="1"/>
  <c r="A26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<sst xmlns="http://schemas.openxmlformats.org/spreadsheetml/2006/main" count="149" uniqueCount="98">
  <si>
    <t>Totalen</t>
  </si>
  <si>
    <t>Florianstraat 5 Born</t>
  </si>
  <si>
    <t>Hub Dassenplein 1 Sittard</t>
  </si>
  <si>
    <t>Geleenbeeklaan 2 Geleen</t>
  </si>
  <si>
    <t>Millenerweg 2  Sittard</t>
  </si>
  <si>
    <t>Millenerweg 4  Sittard</t>
  </si>
  <si>
    <t>Millenerweg 8  Sittard</t>
  </si>
  <si>
    <t>Tijdelijke huisvesting Burgerzaken Geleen</t>
  </si>
  <si>
    <t>Hanenhof, Herenhof 1 Geleen</t>
  </si>
  <si>
    <t>Huis aan de Markt Sittard</t>
  </si>
  <si>
    <t>Wijkbeheer &amp; IPOR Geleen</t>
  </si>
  <si>
    <t>Kapittelstraat 6 Sittard</t>
  </si>
  <si>
    <t>TOTAAL</t>
  </si>
  <si>
    <t>Full-service prijs per jaar per stuk</t>
  </si>
  <si>
    <t>Totaalprijs</t>
  </si>
  <si>
    <t>HARDWARE</t>
  </si>
  <si>
    <t xml:space="preserve">Handdoekrolautomaat </t>
  </si>
  <si>
    <t>Vouwhanddoekdispenser (papier)</t>
  </si>
  <si>
    <t>Zeepdispenser Foam  "touch"</t>
  </si>
  <si>
    <t>Poetsrol dispenser</t>
  </si>
  <si>
    <t>Theedoek</t>
  </si>
  <si>
    <t>wekelijks wisselen</t>
  </si>
  <si>
    <t>Microvezeldoek</t>
  </si>
  <si>
    <t xml:space="preserve">Handdoek </t>
  </si>
  <si>
    <t>Luchtverfrisser met geurstrips</t>
  </si>
  <si>
    <t>2 maandelijks</t>
  </si>
  <si>
    <t>Toiletrolautomaat</t>
  </si>
  <si>
    <t>Toiletborstel + houder</t>
  </si>
  <si>
    <r>
      <t xml:space="preserve">incl. </t>
    </r>
    <r>
      <rPr>
        <strike/>
        <sz val="8"/>
        <rFont val="Arial"/>
        <family val="2"/>
      </rPr>
      <t>4</t>
    </r>
    <r>
      <rPr>
        <sz val="8"/>
        <rFont val="Arial"/>
        <family val="2"/>
      </rPr>
      <t xml:space="preserve"> x per jaar nieuwe borstel</t>
    </r>
  </si>
  <si>
    <t>Dameshygiënecontainer ( "no touch")</t>
  </si>
  <si>
    <t>wisseling elke 2 weken</t>
  </si>
  <si>
    <t>Seatcleaner toiletbrillen</t>
  </si>
  <si>
    <t>Industriele zeep/creme/protect</t>
  </si>
  <si>
    <t>Schoonloopmatten 85x150</t>
  </si>
  <si>
    <t>wisseling 1x per 14 dagen</t>
  </si>
  <si>
    <t>Schoonloopmatten 115 x 180</t>
  </si>
  <si>
    <t>Schoonloopmatten 150 x 250</t>
  </si>
  <si>
    <t> </t>
  </si>
  <si>
    <r>
      <rPr>
        <sz val="7"/>
        <color rgb="FF000000"/>
        <rFont val="Arial"/>
        <family val="2"/>
      </rPr>
      <t xml:space="preserve">Stadhuis &amp; Stadskantoor- Geleenstraat 25/27 Heerlen </t>
    </r>
    <r>
      <rPr>
        <sz val="8"/>
        <color rgb="FF000000"/>
        <rFont val="Arial"/>
        <family val="2"/>
      </rPr>
      <t xml:space="preserve">   </t>
    </r>
  </si>
  <si>
    <t>Stadsbeheer/handhaving Voskuilenweg 109 Heerlen</t>
  </si>
  <si>
    <t>Historisch Centrum Limburg Zes Landenstraat 12</t>
  </si>
  <si>
    <t>Solido - CBS Weg 2 Heerlen</t>
  </si>
  <si>
    <t>De Vondst - Raadhuisplein 20 Heerlen</t>
  </si>
  <si>
    <t xml:space="preserve">Open afvalbak (ca.20 liter) </t>
  </si>
  <si>
    <t xml:space="preserve">Vouwhanddoekdispenser (papier) 
</t>
  </si>
  <si>
    <t xml:space="preserve">Zeepdispenser schuim (touch) </t>
  </si>
  <si>
    <r>
      <rPr>
        <sz val="8"/>
        <color rgb="FF000000"/>
        <rFont val="Arial"/>
        <family val="2"/>
      </rPr>
      <t>Zeepdispenser vloeibaar (touch)</t>
    </r>
    <r>
      <rPr>
        <sz val="8"/>
        <color rgb="FFC00000"/>
        <rFont val="Arial"/>
        <family val="2"/>
      </rPr>
      <t xml:space="preserve"> </t>
    </r>
  </si>
  <si>
    <t xml:space="preserve">Toiletrolautomaat (horizontaal) </t>
  </si>
  <si>
    <t xml:space="preserve">Damesverbandcontainers (touch) </t>
  </si>
  <si>
    <t>wisseling elke 4 weken</t>
  </si>
  <si>
    <t xml:space="preserve">toiletgarnituur wandmodel </t>
  </si>
  <si>
    <t>Schoonloopmatten ca.150x250cm</t>
  </si>
  <si>
    <t>Bedrijf:</t>
  </si>
  <si>
    <t>Functie:</t>
  </si>
  <si>
    <t xml:space="preserve">Datum: </t>
  </si>
  <si>
    <t>Handtekening:</t>
  </si>
  <si>
    <t xml:space="preserve">Mutatie tarieven </t>
  </si>
  <si>
    <t>Nr.</t>
  </si>
  <si>
    <t>Dienstverlening</t>
  </si>
  <si>
    <t>Categorie klein*</t>
  </si>
  <si>
    <t>Categorie middel*</t>
  </si>
  <si>
    <t>Categorie groot*</t>
  </si>
  <si>
    <t>Plaatsing/installatie per stuk</t>
  </si>
  <si>
    <t>€</t>
  </si>
  <si>
    <t>Demontage/verwijdering per stuk</t>
  </si>
  <si>
    <t>Herplaatsing per stuk</t>
  </si>
  <si>
    <t>Tijdelijke opslag per stuk per maand</t>
  </si>
  <si>
    <t>Definities categorieën</t>
  </si>
  <si>
    <t>Categorie</t>
  </si>
  <si>
    <t>Omschrijving</t>
  </si>
  <si>
    <t>Klein</t>
  </si>
  <si>
    <t>Bijvoorbeeld zeepdispensers, toiletrolhouders, luchtverfrissers</t>
  </si>
  <si>
    <t>Middel</t>
  </si>
  <si>
    <t>Bijvoorbeeld handdoekdispensers, poetsrolhouders</t>
  </si>
  <si>
    <t>Groot</t>
  </si>
  <si>
    <t>Bijvoorbeeld afvalunits, gecombineerde sanitaire stations</t>
  </si>
  <si>
    <t>Uitgangspunten dienstverlening</t>
  </si>
  <si>
    <t>Onderdeel</t>
  </si>
  <si>
    <t>Inclusief</t>
  </si>
  <si>
    <t>Arbeid, transport, voorrijkosten, standaard bevestigingsmateriaal</t>
  </si>
  <si>
    <t>Standaard montage</t>
  </si>
  <si>
    <t>Montage op reguliere wandoppervlakken zonder bijzondere voorzieningen</t>
  </si>
  <si>
    <t>Opslag</t>
  </si>
  <si>
    <t>Opslag in droge en deugdelijke opslagruimte</t>
  </si>
  <si>
    <t>Herplaatsing</t>
  </si>
  <si>
    <t>Inclusief opnieuw monteren en gebruiksgereed opleveren</t>
  </si>
  <si>
    <t>Verwijdering</t>
  </si>
  <si>
    <t>Inclusief afvoer van vrijkomend bevestigingsmateriaal</t>
  </si>
  <si>
    <t>Perceel 1 Gemeente Sittard-Geleen</t>
  </si>
  <si>
    <t>Uniforme stuksprijs obv kunststof (ongeacht kleur)</t>
  </si>
  <si>
    <t>Perceel 2 Gemeente Heerlen</t>
  </si>
  <si>
    <t>Naam:</t>
  </si>
  <si>
    <t>Stationsplein 2</t>
  </si>
  <si>
    <t>ODA parking</t>
  </si>
  <si>
    <t>Vijverweg 20</t>
  </si>
  <si>
    <t>Afvalbakken</t>
  </si>
  <si>
    <t>AANGEPAST Bijlage 5 Aanbesteding sanitaire middelen  Z/26/828489 versie 14-09-2026</t>
  </si>
  <si>
    <r>
      <t>Dubbel geschakelde handdoekautomaat</t>
    </r>
    <r>
      <rPr>
        <sz val="8"/>
        <color rgb="FFFF0000"/>
        <rFont val="Arial"/>
        <family val="2"/>
      </rPr>
      <t xml:space="preserve"> (of 2 enkelvoudige handdoekrolautomaten)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</si>
</sst>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24" x14ac:knownFonts="1"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5"/>
      <color theme="1"/>
      <name val="Arial"/>
      <family val="2"/>
    </font>
    <font>
      <sz val="7"/>
      <color theme="1"/>
      <name val="Arial"/>
      <family val="2"/>
    </font>
    <font>
      <b/>
      <sz val="7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Verdana"/>
      <family val="2"/>
    </font>
    <font>
      <sz val="10"/>
      <color rgb="FFFF0000"/>
      <name val="Verdana"/>
      <family val="2"/>
    </font>
    <font>
      <sz val="9"/>
      <color rgb="FFFF0000"/>
      <name val="Arial"/>
      <family val="2"/>
    </font>
    <font>
      <sz val="8"/>
      <name val="Arial"/>
      <family val="2"/>
    </font>
    <font>
      <strike/>
      <sz val="8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sz val="7"/>
      <color rgb="FF000000"/>
      <name val="Arial"/>
      <family val="2"/>
    </font>
    <font>
      <b/>
      <sz val="7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7"/>
      <color rgb="FF000000"/>
      <name val="Arial"/>
      <family val="2"/>
    </font>
    <font>
      <sz val="8"/>
      <color rgb="FF000000"/>
      <name val="Arial"/>
      <family val="2"/>
    </font>
    <font>
      <sz val="8"/>
      <color rgb="FFC00000"/>
      <name val="Arial"/>
      <family val="2"/>
    </font>
    <font>
      <sz val="8"/>
      <name val="Arial"/>
      <family val="2"/>
    </font>
    <font>
      <b/>
      <sz val="9"/>
      <color rgb="FFFF0000"/>
      <name val="Arial"/>
      <family val="2"/>
    </font>
    <font>
      <sz val="8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ck">
        <color rgb="FF000000"/>
      </right>
      <top/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/>
      <diagonal/>
    </border>
    <border>
      <left style="medium">
        <color rgb="FF000000"/>
      </left>
      <right style="thick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textRotation="90"/>
    </xf>
    <xf numFmtId="0" fontId="5" fillId="0" borderId="1" xfId="0" applyFont="1" applyBorder="1"/>
    <xf numFmtId="0" fontId="5" fillId="0" borderId="0" xfId="0" applyFont="1"/>
    <xf numFmtId="0" fontId="5" fillId="0" borderId="1" xfId="0" applyFont="1" applyBorder="1" applyAlignment="1">
      <alignment horizontal="center" textRotation="90"/>
    </xf>
    <xf numFmtId="0" fontId="6" fillId="0" borderId="1" xfId="0" applyFont="1" applyBorder="1" applyAlignment="1">
      <alignment horizontal="center" textRotation="90"/>
    </xf>
    <xf numFmtId="164" fontId="5" fillId="0" borderId="1" xfId="0" applyNumberFormat="1" applyFont="1" applyBorder="1"/>
    <xf numFmtId="0" fontId="1" fillId="0" borderId="0" xfId="0" applyFont="1"/>
    <xf numFmtId="0" fontId="0" fillId="0" borderId="1" xfId="0" applyBorder="1" applyAlignment="1">
      <alignment horizontal="center" textRotation="90"/>
    </xf>
    <xf numFmtId="164" fontId="5" fillId="2" borderId="1" xfId="0" applyNumberFormat="1" applyFont="1" applyFill="1" applyBorder="1"/>
    <xf numFmtId="0" fontId="0" fillId="0" borderId="1" xfId="0" applyBorder="1" applyAlignment="1">
      <alignment horizontal="center" vertical="top" wrapText="1"/>
    </xf>
    <xf numFmtId="0" fontId="7" fillId="0" borderId="0" xfId="0" applyFont="1" applyAlignment="1">
      <alignment horizontal="justify" vertical="center"/>
    </xf>
    <xf numFmtId="0" fontId="7" fillId="0" borderId="4" xfId="0" applyFont="1" applyBorder="1" applyAlignment="1">
      <alignment horizontal="justify" vertical="center" wrapText="1"/>
    </xf>
    <xf numFmtId="0" fontId="7" fillId="0" borderId="5" xfId="0" applyFont="1" applyBorder="1" applyAlignment="1">
      <alignment horizontal="justify" vertical="center" wrapText="1"/>
    </xf>
    <xf numFmtId="0" fontId="7" fillId="0" borderId="6" xfId="0" applyFont="1" applyBorder="1" applyAlignment="1">
      <alignment horizontal="justify" vertical="center" wrapText="1"/>
    </xf>
    <xf numFmtId="0" fontId="8" fillId="0" borderId="0" xfId="0" applyFont="1" applyAlignment="1">
      <alignment vertical="center"/>
    </xf>
    <xf numFmtId="0" fontId="9" fillId="0" borderId="0" xfId="0" applyFont="1"/>
    <xf numFmtId="0" fontId="3" fillId="3" borderId="1" xfId="0" applyFont="1" applyFill="1" applyBorder="1" applyAlignment="1">
      <alignment horizontal="center" textRotation="90"/>
    </xf>
    <xf numFmtId="0" fontId="10" fillId="0" borderId="1" xfId="0" applyFont="1" applyBorder="1"/>
    <xf numFmtId="0" fontId="7" fillId="0" borderId="3" xfId="0" applyFont="1" applyBorder="1" applyAlignment="1">
      <alignment horizontal="justify" vertical="center" wrapText="1"/>
    </xf>
    <xf numFmtId="0" fontId="12" fillId="0" borderId="9" xfId="0" applyFont="1" applyBorder="1"/>
    <xf numFmtId="0" fontId="16" fillId="5" borderId="10" xfId="0" applyFont="1" applyFill="1" applyBorder="1"/>
    <xf numFmtId="0" fontId="12" fillId="5" borderId="11" xfId="0" applyFont="1" applyFill="1" applyBorder="1"/>
    <xf numFmtId="0" fontId="13" fillId="5" borderId="11" xfId="0" applyFont="1" applyFill="1" applyBorder="1" applyAlignment="1">
      <alignment textRotation="90"/>
    </xf>
    <xf numFmtId="0" fontId="13" fillId="0" borderId="10" xfId="0" applyFont="1" applyBorder="1"/>
    <xf numFmtId="0" fontId="12" fillId="0" borderId="11" xfId="0" applyFont="1" applyBorder="1"/>
    <xf numFmtId="0" fontId="13" fillId="0" borderId="11" xfId="0" applyFont="1" applyBorder="1"/>
    <xf numFmtId="0" fontId="12" fillId="0" borderId="0" xfId="0" applyFont="1"/>
    <xf numFmtId="0" fontId="13" fillId="0" borderId="0" xfId="0" applyFont="1"/>
    <xf numFmtId="164" fontId="5" fillId="6" borderId="0" xfId="0" applyNumberFormat="1" applyFont="1" applyFill="1"/>
    <xf numFmtId="0" fontId="12" fillId="0" borderId="9" xfId="0" applyFont="1" applyBorder="1" applyAlignment="1">
      <alignment horizontal="center" textRotation="90"/>
    </xf>
    <xf numFmtId="0" fontId="15" fillId="6" borderId="9" xfId="0" applyFont="1" applyFill="1" applyBorder="1" applyAlignment="1">
      <alignment textRotation="90"/>
    </xf>
    <xf numFmtId="0" fontId="17" fillId="6" borderId="11" xfId="0" applyFont="1" applyFill="1" applyBorder="1" applyAlignment="1">
      <alignment textRotation="90"/>
    </xf>
    <xf numFmtId="0" fontId="19" fillId="0" borderId="10" xfId="0" applyFont="1" applyBorder="1"/>
    <xf numFmtId="0" fontId="21" fillId="0" borderId="10" xfId="0" applyFont="1" applyBorder="1"/>
    <xf numFmtId="0" fontId="21" fillId="5" borderId="10" xfId="0" applyFont="1" applyFill="1" applyBorder="1" applyAlignment="1">
      <alignment wrapText="1"/>
    </xf>
    <xf numFmtId="0" fontId="19" fillId="0" borderId="10" xfId="0" applyFont="1" applyBorder="1" applyAlignment="1">
      <alignment wrapText="1"/>
    </xf>
    <xf numFmtId="0" fontId="19" fillId="0" borderId="10" xfId="0" applyFont="1" applyBorder="1" applyAlignment="1">
      <alignment horizontal="left" wrapText="1"/>
    </xf>
    <xf numFmtId="0" fontId="14" fillId="3" borderId="9" xfId="0" applyFont="1" applyFill="1" applyBorder="1" applyAlignment="1">
      <alignment textRotation="90"/>
    </xf>
    <xf numFmtId="0" fontId="18" fillId="3" borderId="9" xfId="0" applyFont="1" applyFill="1" applyBorder="1" applyAlignment="1">
      <alignment textRotation="90"/>
    </xf>
    <xf numFmtId="0" fontId="5" fillId="0" borderId="1" xfId="0" applyFont="1" applyBorder="1" applyAlignment="1">
      <alignment horizontal="center"/>
    </xf>
    <xf numFmtId="0" fontId="13" fillId="3" borderId="11" xfId="0" applyFont="1" applyFill="1" applyBorder="1" applyAlignment="1">
      <alignment horizontal="center" vertical="center"/>
    </xf>
    <xf numFmtId="0" fontId="13" fillId="3" borderId="11" xfId="0" applyFont="1" applyFill="1" applyBorder="1" applyAlignment="1">
      <alignment horizontal="center" vertical="center" textRotation="90"/>
    </xf>
    <xf numFmtId="0" fontId="13" fillId="6" borderId="1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center" textRotation="90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textRotation="90"/>
    </xf>
    <xf numFmtId="0" fontId="5" fillId="3" borderId="1" xfId="0" applyFont="1" applyFill="1" applyBorder="1" applyAlignment="1">
      <alignment horizontal="center"/>
    </xf>
    <xf numFmtId="0" fontId="0" fillId="0" borderId="12" xfId="0" applyBorder="1"/>
    <xf numFmtId="0" fontId="1" fillId="0" borderId="12" xfId="0" applyFont="1" applyBorder="1"/>
    <xf numFmtId="164" fontId="13" fillId="0" borderId="11" xfId="0" applyNumberFormat="1" applyFont="1" applyBorder="1"/>
    <xf numFmtId="164" fontId="6" fillId="4" borderId="1" xfId="0" applyNumberFormat="1" applyFont="1" applyFill="1" applyBorder="1"/>
    <xf numFmtId="164" fontId="17" fillId="4" borderId="12" xfId="0" applyNumberFormat="1" applyFont="1" applyFill="1" applyBorder="1"/>
    <xf numFmtId="0" fontId="7" fillId="0" borderId="13" xfId="0" applyFont="1" applyBorder="1" applyAlignment="1">
      <alignment horizontal="justify" vertical="center" wrapText="1"/>
    </xf>
    <xf numFmtId="0" fontId="22" fillId="0" borderId="0" xfId="0" applyFont="1"/>
    <xf numFmtId="0" fontId="7" fillId="0" borderId="2" xfId="0" applyFont="1" applyBorder="1" applyAlignment="1">
      <alignment horizontal="justify" vertical="center" wrapText="1"/>
    </xf>
    <xf numFmtId="0" fontId="7" fillId="0" borderId="3" xfId="0" applyFont="1" applyBorder="1" applyAlignment="1">
      <alignment horizontal="justify" vertical="center" wrapText="1"/>
    </xf>
    <xf numFmtId="0" fontId="7" fillId="0" borderId="7" xfId="0" applyFont="1" applyBorder="1" applyAlignment="1">
      <alignment horizontal="justify" vertical="center" wrapText="1"/>
    </xf>
    <xf numFmtId="0" fontId="7" fillId="0" borderId="8" xfId="0" applyFont="1" applyBorder="1" applyAlignment="1">
      <alignment horizontal="justify" vertical="center" wrapText="1"/>
    </xf>
    <xf numFmtId="0" fontId="5" fillId="3" borderId="14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31"/>
  <sheetViews>
    <sheetView tabSelected="1" zoomScale="95" zoomScaleNormal="95" workbookViewId="0">
      <pane xSplit="1" topLeftCell="C1" activePane="topRight" state="frozen"/>
      <selection activeCell="A2" sqref="A2"/>
      <selection pane="topRight" activeCell="A8" sqref="A8"/>
    </sheetView>
  </sheetViews>
  <sheetFormatPr defaultRowHeight="11.4" x14ac:dyDescent="0.2"/>
  <cols>
    <col min="1" max="1" width="81.625" bestFit="1" customWidth="1"/>
    <col min="2" max="2" width="72.125" customWidth="1"/>
    <col min="3" max="5" width="3.125" bestFit="1" customWidth="1"/>
    <col min="6" max="6" width="3.75" bestFit="1" customWidth="1"/>
    <col min="7" max="9" width="3.125" bestFit="1" customWidth="1"/>
    <col min="10" max="12" width="3.125" customWidth="1"/>
    <col min="13" max="15" width="3.125" bestFit="1" customWidth="1"/>
    <col min="16" max="16" width="3.125" customWidth="1"/>
    <col min="17" max="17" width="4" bestFit="1" customWidth="1"/>
    <col min="18" max="18" width="33.625" bestFit="1" customWidth="1"/>
    <col min="19" max="19" width="15.875" bestFit="1" customWidth="1"/>
    <col min="23" max="23" width="65.125" bestFit="1" customWidth="1"/>
  </cols>
  <sheetData>
    <row r="1" spans="1:19" ht="12" x14ac:dyDescent="0.25">
      <c r="A1" s="58" t="s">
        <v>96</v>
      </c>
    </row>
    <row r="2" spans="1:19" ht="22.8" x14ac:dyDescent="0.2">
      <c r="A2" s="20"/>
      <c r="R2" s="14" t="s">
        <v>89</v>
      </c>
      <c r="S2" s="3" t="s">
        <v>0</v>
      </c>
    </row>
    <row r="3" spans="1:19" ht="144.75" customHeight="1" x14ac:dyDescent="0.2">
      <c r="A3" s="4" t="s">
        <v>88</v>
      </c>
      <c r="B3" s="1"/>
      <c r="C3" s="21" t="s">
        <v>1</v>
      </c>
      <c r="D3" s="21" t="s">
        <v>2</v>
      </c>
      <c r="E3" s="21" t="s">
        <v>3</v>
      </c>
      <c r="F3" s="21" t="s">
        <v>4</v>
      </c>
      <c r="G3" s="21" t="s">
        <v>5</v>
      </c>
      <c r="H3" s="21" t="s">
        <v>6</v>
      </c>
      <c r="I3" s="21" t="s">
        <v>7</v>
      </c>
      <c r="J3" s="21" t="s">
        <v>92</v>
      </c>
      <c r="K3" s="21" t="s">
        <v>93</v>
      </c>
      <c r="L3" s="21" t="s">
        <v>94</v>
      </c>
      <c r="M3" s="21" t="s">
        <v>8</v>
      </c>
      <c r="N3" s="21" t="s">
        <v>9</v>
      </c>
      <c r="O3" s="21" t="s">
        <v>10</v>
      </c>
      <c r="P3" s="21" t="s">
        <v>11</v>
      </c>
      <c r="Q3" s="5" t="s">
        <v>12</v>
      </c>
      <c r="R3" s="12" t="s">
        <v>13</v>
      </c>
      <c r="S3" s="12" t="s">
        <v>14</v>
      </c>
    </row>
    <row r="4" spans="1:19" ht="12" x14ac:dyDescent="0.25">
      <c r="A4" s="2" t="s">
        <v>15</v>
      </c>
      <c r="B4" s="1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50"/>
      <c r="Q4" s="9"/>
      <c r="R4" s="8"/>
      <c r="S4" s="8"/>
    </row>
    <row r="5" spans="1:19" x14ac:dyDescent="0.2">
      <c r="A5" s="6" t="s">
        <v>16</v>
      </c>
      <c r="B5" s="6"/>
      <c r="C5" s="49"/>
      <c r="D5" s="49">
        <v>20</v>
      </c>
      <c r="E5" s="49">
        <v>14</v>
      </c>
      <c r="F5" s="49"/>
      <c r="G5" s="49"/>
      <c r="H5" s="49"/>
      <c r="I5" s="49"/>
      <c r="J5" s="49">
        <v>3</v>
      </c>
      <c r="K5" s="49">
        <v>4</v>
      </c>
      <c r="L5" s="49">
        <v>1</v>
      </c>
      <c r="M5" s="49"/>
      <c r="N5" s="49"/>
      <c r="O5" s="49">
        <v>16</v>
      </c>
      <c r="P5" s="51"/>
      <c r="Q5" s="44">
        <f>SUM(C5:P5)</f>
        <v>58</v>
      </c>
      <c r="R5" s="13">
        <v>0</v>
      </c>
      <c r="S5" s="10">
        <f>Q5*R5</f>
        <v>0</v>
      </c>
    </row>
    <row r="6" spans="1:19" x14ac:dyDescent="0.2">
      <c r="A6" s="6" t="s">
        <v>17</v>
      </c>
      <c r="B6" s="6"/>
      <c r="C6" s="49"/>
      <c r="D6" s="49"/>
      <c r="E6" s="49"/>
      <c r="F6" s="49">
        <v>22</v>
      </c>
      <c r="G6" s="49">
        <v>12</v>
      </c>
      <c r="H6" s="49">
        <v>10</v>
      </c>
      <c r="I6" s="49"/>
      <c r="J6" s="49"/>
      <c r="K6" s="49"/>
      <c r="L6" s="49"/>
      <c r="M6" s="49"/>
      <c r="N6" s="49"/>
      <c r="O6" s="49"/>
      <c r="P6" s="51"/>
      <c r="Q6" s="44">
        <f t="shared" ref="Q6:Q22" si="0">SUM(C6:P6)</f>
        <v>44</v>
      </c>
      <c r="R6" s="13">
        <v>0</v>
      </c>
      <c r="S6" s="10">
        <f t="shared" ref="S6:S22" si="1">Q6*R6</f>
        <v>0</v>
      </c>
    </row>
    <row r="7" spans="1:19" x14ac:dyDescent="0.2">
      <c r="A7" s="6" t="s">
        <v>97</v>
      </c>
      <c r="B7" s="6"/>
      <c r="C7" s="49"/>
      <c r="D7" s="49">
        <v>3</v>
      </c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51"/>
      <c r="Q7" s="44">
        <f t="shared" si="0"/>
        <v>3</v>
      </c>
      <c r="R7" s="13">
        <v>0</v>
      </c>
      <c r="S7" s="10">
        <f t="shared" si="1"/>
        <v>0</v>
      </c>
    </row>
    <row r="8" spans="1:19" x14ac:dyDescent="0.2">
      <c r="A8" s="6" t="s">
        <v>18</v>
      </c>
      <c r="B8" s="6"/>
      <c r="C8" s="49"/>
      <c r="D8" s="49">
        <v>19</v>
      </c>
      <c r="E8" s="49">
        <v>19</v>
      </c>
      <c r="F8" s="49">
        <v>26</v>
      </c>
      <c r="G8" s="49">
        <v>13</v>
      </c>
      <c r="H8" s="49">
        <v>8</v>
      </c>
      <c r="I8" s="49">
        <v>3</v>
      </c>
      <c r="J8" s="49">
        <v>3</v>
      </c>
      <c r="K8" s="49">
        <v>4</v>
      </c>
      <c r="L8" s="49">
        <v>1</v>
      </c>
      <c r="M8" s="49"/>
      <c r="N8" s="49"/>
      <c r="O8" s="49"/>
      <c r="P8" s="51"/>
      <c r="Q8" s="44">
        <f t="shared" si="0"/>
        <v>96</v>
      </c>
      <c r="R8" s="13">
        <v>0</v>
      </c>
      <c r="S8" s="10">
        <f t="shared" si="1"/>
        <v>0</v>
      </c>
    </row>
    <row r="9" spans="1:19" x14ac:dyDescent="0.2">
      <c r="A9" s="6" t="s">
        <v>19</v>
      </c>
      <c r="B9" s="6"/>
      <c r="C9" s="49"/>
      <c r="D9" s="49">
        <v>1</v>
      </c>
      <c r="E9" s="49"/>
      <c r="F9" s="49"/>
      <c r="G9" s="49"/>
      <c r="H9" s="49"/>
      <c r="I9" s="49"/>
      <c r="J9" s="49"/>
      <c r="K9" s="49"/>
      <c r="L9" s="49"/>
      <c r="M9" s="49"/>
      <c r="N9" s="49"/>
      <c r="O9" s="49">
        <v>3</v>
      </c>
      <c r="P9" s="51"/>
      <c r="Q9" s="44">
        <f t="shared" si="0"/>
        <v>4</v>
      </c>
      <c r="R9" s="13">
        <v>0</v>
      </c>
      <c r="S9" s="10">
        <f t="shared" si="1"/>
        <v>0</v>
      </c>
    </row>
    <row r="10" spans="1:19" x14ac:dyDescent="0.2">
      <c r="A10" s="6" t="s">
        <v>20</v>
      </c>
      <c r="B10" s="22" t="s">
        <v>21</v>
      </c>
      <c r="C10" s="49"/>
      <c r="D10" s="49">
        <v>60</v>
      </c>
      <c r="E10" s="49">
        <v>20</v>
      </c>
      <c r="F10" s="63">
        <v>290</v>
      </c>
      <c r="G10" s="64"/>
      <c r="H10" s="65"/>
      <c r="I10" s="49">
        <v>15</v>
      </c>
      <c r="J10" s="49">
        <v>2</v>
      </c>
      <c r="K10" s="49">
        <v>6</v>
      </c>
      <c r="L10" s="49">
        <v>1</v>
      </c>
      <c r="M10" s="49"/>
      <c r="N10" s="49"/>
      <c r="O10" s="49">
        <v>60</v>
      </c>
      <c r="P10" s="51"/>
      <c r="Q10" s="44">
        <f t="shared" si="0"/>
        <v>454</v>
      </c>
      <c r="R10" s="13">
        <v>0</v>
      </c>
      <c r="S10" s="10">
        <f t="shared" si="1"/>
        <v>0</v>
      </c>
    </row>
    <row r="11" spans="1:19" x14ac:dyDescent="0.2">
      <c r="A11" s="6" t="s">
        <v>22</v>
      </c>
      <c r="B11" s="22" t="s">
        <v>21</v>
      </c>
      <c r="C11" s="49"/>
      <c r="D11" s="49">
        <v>85</v>
      </c>
      <c r="E11" s="49">
        <v>50</v>
      </c>
      <c r="F11" s="63">
        <v>100</v>
      </c>
      <c r="G11" s="64"/>
      <c r="H11" s="65"/>
      <c r="I11" s="49">
        <v>15</v>
      </c>
      <c r="J11" s="49">
        <v>2</v>
      </c>
      <c r="K11" s="49">
        <v>5</v>
      </c>
      <c r="L11" s="49">
        <v>1</v>
      </c>
      <c r="M11" s="49"/>
      <c r="N11" s="49"/>
      <c r="O11" s="49">
        <v>40</v>
      </c>
      <c r="P11" s="51"/>
      <c r="Q11" s="44">
        <f t="shared" si="0"/>
        <v>298</v>
      </c>
      <c r="R11" s="13">
        <v>0</v>
      </c>
      <c r="S11" s="10">
        <f t="shared" si="1"/>
        <v>0</v>
      </c>
    </row>
    <row r="12" spans="1:19" x14ac:dyDescent="0.2">
      <c r="A12" s="6" t="s">
        <v>23</v>
      </c>
      <c r="B12" s="22" t="s">
        <v>21</v>
      </c>
      <c r="C12" s="49"/>
      <c r="D12" s="49">
        <v>20</v>
      </c>
      <c r="E12" s="49"/>
      <c r="F12" s="63">
        <v>20</v>
      </c>
      <c r="G12" s="64"/>
      <c r="H12" s="65"/>
      <c r="I12" s="49">
        <v>20</v>
      </c>
      <c r="J12" s="49">
        <v>2</v>
      </c>
      <c r="K12" s="49">
        <v>5</v>
      </c>
      <c r="L12" s="49">
        <v>1</v>
      </c>
      <c r="M12" s="49"/>
      <c r="N12" s="49"/>
      <c r="O12" s="49">
        <v>60</v>
      </c>
      <c r="P12" s="51"/>
      <c r="Q12" s="44">
        <f t="shared" si="0"/>
        <v>128</v>
      </c>
      <c r="R12" s="13">
        <v>0</v>
      </c>
      <c r="S12" s="10">
        <f t="shared" si="1"/>
        <v>0</v>
      </c>
    </row>
    <row r="13" spans="1:19" x14ac:dyDescent="0.2">
      <c r="A13" s="6" t="s">
        <v>24</v>
      </c>
      <c r="B13" s="22" t="s">
        <v>25</v>
      </c>
      <c r="C13" s="49"/>
      <c r="D13" s="49">
        <v>33</v>
      </c>
      <c r="E13" s="49">
        <v>22</v>
      </c>
      <c r="F13" s="49">
        <v>22</v>
      </c>
      <c r="G13" s="49">
        <v>8</v>
      </c>
      <c r="H13" s="49">
        <v>5</v>
      </c>
      <c r="I13" s="49">
        <v>3</v>
      </c>
      <c r="J13" s="49">
        <v>1</v>
      </c>
      <c r="K13" s="49">
        <v>3</v>
      </c>
      <c r="L13" s="49">
        <v>1</v>
      </c>
      <c r="M13" s="49"/>
      <c r="N13" s="49"/>
      <c r="O13" s="49">
        <v>33</v>
      </c>
      <c r="P13" s="51"/>
      <c r="Q13" s="44">
        <f t="shared" si="0"/>
        <v>131</v>
      </c>
      <c r="R13" s="13">
        <v>0</v>
      </c>
      <c r="S13" s="10">
        <f t="shared" si="1"/>
        <v>0</v>
      </c>
    </row>
    <row r="14" spans="1:19" x14ac:dyDescent="0.2">
      <c r="A14" s="6" t="s">
        <v>26</v>
      </c>
      <c r="B14" s="22"/>
      <c r="C14" s="49"/>
      <c r="D14" s="49">
        <v>27</v>
      </c>
      <c r="E14" s="49">
        <v>22</v>
      </c>
      <c r="F14" s="49">
        <v>40</v>
      </c>
      <c r="G14" s="49">
        <v>15</v>
      </c>
      <c r="H14" s="49">
        <v>17</v>
      </c>
      <c r="I14" s="49">
        <v>3</v>
      </c>
      <c r="J14" s="49">
        <v>2</v>
      </c>
      <c r="K14" s="49">
        <v>5</v>
      </c>
      <c r="L14" s="49">
        <v>1</v>
      </c>
      <c r="M14" s="49"/>
      <c r="N14" s="49"/>
      <c r="O14" s="49">
        <v>18</v>
      </c>
      <c r="P14" s="51"/>
      <c r="Q14" s="44">
        <f t="shared" si="0"/>
        <v>150</v>
      </c>
      <c r="R14" s="13">
        <v>0</v>
      </c>
      <c r="S14" s="10">
        <f t="shared" si="1"/>
        <v>0</v>
      </c>
    </row>
    <row r="15" spans="1:19" x14ac:dyDescent="0.2">
      <c r="A15" s="6" t="s">
        <v>27</v>
      </c>
      <c r="B15" s="22" t="s">
        <v>28</v>
      </c>
      <c r="C15" s="49"/>
      <c r="D15" s="49">
        <v>27</v>
      </c>
      <c r="E15" s="49">
        <v>22</v>
      </c>
      <c r="F15" s="49">
        <v>40</v>
      </c>
      <c r="G15" s="49">
        <v>15</v>
      </c>
      <c r="H15" s="49">
        <v>17</v>
      </c>
      <c r="I15" s="49">
        <v>3</v>
      </c>
      <c r="J15" s="49"/>
      <c r="K15" s="49"/>
      <c r="L15" s="49"/>
      <c r="M15" s="49"/>
      <c r="N15" s="49"/>
      <c r="O15" s="49">
        <v>18</v>
      </c>
      <c r="P15" s="51"/>
      <c r="Q15" s="44">
        <f t="shared" si="0"/>
        <v>142</v>
      </c>
      <c r="R15" s="13">
        <v>0</v>
      </c>
      <c r="S15" s="10">
        <f t="shared" si="1"/>
        <v>0</v>
      </c>
    </row>
    <row r="16" spans="1:19" x14ac:dyDescent="0.2">
      <c r="A16" s="6" t="s">
        <v>29</v>
      </c>
      <c r="B16" s="6" t="s">
        <v>30</v>
      </c>
      <c r="C16" s="49"/>
      <c r="D16" s="49">
        <v>15</v>
      </c>
      <c r="E16" s="49">
        <v>14</v>
      </c>
      <c r="F16" s="49">
        <v>14</v>
      </c>
      <c r="G16" s="49">
        <v>10</v>
      </c>
      <c r="H16" s="49">
        <v>8</v>
      </c>
      <c r="I16" s="49">
        <v>2</v>
      </c>
      <c r="J16" s="49"/>
      <c r="K16" s="49"/>
      <c r="L16" s="49"/>
      <c r="M16" s="49"/>
      <c r="N16" s="49"/>
      <c r="O16" s="49">
        <v>4</v>
      </c>
      <c r="P16" s="51"/>
      <c r="Q16" s="44">
        <f t="shared" si="0"/>
        <v>67</v>
      </c>
      <c r="R16" s="13">
        <v>0</v>
      </c>
      <c r="S16" s="10">
        <f t="shared" si="1"/>
        <v>0</v>
      </c>
    </row>
    <row r="17" spans="1:19" x14ac:dyDescent="0.2">
      <c r="A17" s="6" t="s">
        <v>31</v>
      </c>
      <c r="B17" s="6"/>
      <c r="C17" s="49"/>
      <c r="D17" s="49">
        <v>27</v>
      </c>
      <c r="E17" s="49">
        <v>22</v>
      </c>
      <c r="F17" s="49">
        <v>40</v>
      </c>
      <c r="G17" s="49">
        <v>15</v>
      </c>
      <c r="H17" s="49">
        <v>17</v>
      </c>
      <c r="I17" s="49">
        <v>3</v>
      </c>
      <c r="J17" s="49"/>
      <c r="K17" s="49"/>
      <c r="L17" s="49"/>
      <c r="M17" s="49"/>
      <c r="N17" s="49"/>
      <c r="O17" s="49">
        <v>18</v>
      </c>
      <c r="P17" s="51"/>
      <c r="Q17" s="44">
        <f t="shared" si="0"/>
        <v>142</v>
      </c>
      <c r="R17" s="13">
        <v>0</v>
      </c>
      <c r="S17" s="10">
        <f t="shared" si="1"/>
        <v>0</v>
      </c>
    </row>
    <row r="18" spans="1:19" x14ac:dyDescent="0.2">
      <c r="A18" s="6" t="s">
        <v>32</v>
      </c>
      <c r="B18" s="6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>
        <v>1</v>
      </c>
      <c r="P18" s="51"/>
      <c r="Q18" s="44">
        <f t="shared" si="0"/>
        <v>1</v>
      </c>
      <c r="R18" s="13">
        <v>0</v>
      </c>
      <c r="S18" s="10">
        <f t="shared" si="1"/>
        <v>0</v>
      </c>
    </row>
    <row r="19" spans="1:19" x14ac:dyDescent="0.2">
      <c r="A19" s="6" t="s">
        <v>95</v>
      </c>
      <c r="B19" s="6" t="s">
        <v>34</v>
      </c>
      <c r="C19" s="49"/>
      <c r="D19" s="49"/>
      <c r="E19" s="49"/>
      <c r="F19" s="49">
        <v>18</v>
      </c>
      <c r="G19" s="49">
        <v>8</v>
      </c>
      <c r="H19" s="49">
        <v>5</v>
      </c>
      <c r="I19" s="49"/>
      <c r="J19" s="49"/>
      <c r="K19" s="49"/>
      <c r="L19" s="49"/>
      <c r="M19" s="49"/>
      <c r="N19" s="49"/>
      <c r="O19" s="49"/>
      <c r="P19" s="51"/>
      <c r="Q19" s="44">
        <f t="shared" si="0"/>
        <v>31</v>
      </c>
      <c r="R19" s="13">
        <v>0</v>
      </c>
      <c r="S19" s="10">
        <f t="shared" si="1"/>
        <v>0</v>
      </c>
    </row>
    <row r="20" spans="1:19" x14ac:dyDescent="0.2">
      <c r="A20" s="6" t="s">
        <v>33</v>
      </c>
      <c r="B20" s="6"/>
      <c r="C20" s="49"/>
      <c r="D20" s="49"/>
      <c r="E20" s="49">
        <v>1</v>
      </c>
      <c r="F20" s="49">
        <v>1</v>
      </c>
      <c r="G20" s="49">
        <v>1</v>
      </c>
      <c r="H20" s="49"/>
      <c r="I20" s="49"/>
      <c r="J20" s="49"/>
      <c r="K20" s="49"/>
      <c r="L20" s="49"/>
      <c r="M20" s="49"/>
      <c r="N20" s="49"/>
      <c r="O20" s="49"/>
      <c r="P20" s="51"/>
      <c r="Q20" s="44">
        <f t="shared" si="0"/>
        <v>3</v>
      </c>
      <c r="R20" s="13">
        <v>0</v>
      </c>
      <c r="S20" s="10">
        <f t="shared" si="1"/>
        <v>0</v>
      </c>
    </row>
    <row r="21" spans="1:19" x14ac:dyDescent="0.2">
      <c r="A21" s="22" t="s">
        <v>35</v>
      </c>
      <c r="B21" s="6" t="s">
        <v>34</v>
      </c>
      <c r="C21" s="49"/>
      <c r="D21" s="49">
        <v>2</v>
      </c>
      <c r="E21" s="49"/>
      <c r="F21" s="49"/>
      <c r="G21" s="49"/>
      <c r="H21" s="49"/>
      <c r="I21" s="49"/>
      <c r="J21" s="49"/>
      <c r="K21" s="49">
        <v>4</v>
      </c>
      <c r="L21" s="49">
        <v>1</v>
      </c>
      <c r="M21" s="49"/>
      <c r="N21" s="49"/>
      <c r="O21" s="49"/>
      <c r="P21" s="51"/>
      <c r="Q21" s="44">
        <f t="shared" si="0"/>
        <v>7</v>
      </c>
      <c r="R21" s="13">
        <v>0</v>
      </c>
      <c r="S21" s="10">
        <f t="shared" si="1"/>
        <v>0</v>
      </c>
    </row>
    <row r="22" spans="1:19" x14ac:dyDescent="0.2">
      <c r="A22" s="22" t="s">
        <v>36</v>
      </c>
      <c r="B22" s="6" t="s">
        <v>34</v>
      </c>
      <c r="C22" s="49"/>
      <c r="D22" s="49"/>
      <c r="E22" s="49">
        <v>1</v>
      </c>
      <c r="F22" s="49"/>
      <c r="G22" s="49"/>
      <c r="H22" s="49"/>
      <c r="I22" s="49">
        <v>1</v>
      </c>
      <c r="J22" s="49"/>
      <c r="K22" s="49"/>
      <c r="L22" s="49"/>
      <c r="M22" s="49"/>
      <c r="N22" s="49"/>
      <c r="O22" s="49"/>
      <c r="P22" s="51"/>
      <c r="Q22" s="44">
        <f t="shared" si="0"/>
        <v>2</v>
      </c>
      <c r="R22" s="13">
        <v>0</v>
      </c>
      <c r="S22" s="10">
        <f t="shared" si="1"/>
        <v>0</v>
      </c>
    </row>
    <row r="23" spans="1:19" x14ac:dyDescent="0.2">
      <c r="C23" s="7"/>
      <c r="D23" s="7"/>
      <c r="E23" s="7"/>
      <c r="F23" s="7"/>
      <c r="G23" s="7"/>
      <c r="H23" s="7"/>
      <c r="I23" s="7"/>
      <c r="J23" s="49"/>
      <c r="K23" s="49"/>
      <c r="L23" s="49"/>
      <c r="M23" s="7"/>
      <c r="N23" s="7"/>
      <c r="O23" s="7"/>
      <c r="P23" s="7"/>
      <c r="Q23" s="7"/>
      <c r="R23" s="7"/>
      <c r="S23" s="55">
        <f>SUM(S5:S22)</f>
        <v>0</v>
      </c>
    </row>
    <row r="24" spans="1:19" ht="12" thickBot="1" x14ac:dyDescent="0.25"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33"/>
    </row>
    <row r="25" spans="1:19" ht="12" thickTop="1" x14ac:dyDescent="0.2">
      <c r="A25" s="59" t="s">
        <v>91</v>
      </c>
      <c r="B25" s="61"/>
    </row>
    <row r="26" spans="1:19" ht="12" thickBot="1" x14ac:dyDescent="0.25">
      <c r="A26" s="60" t="e" cm="1">
        <f t="array" ref="A26">- eventuele tijdelijke opslag.</f>
        <v>#NAME?</v>
      </c>
      <c r="B26" s="62"/>
    </row>
    <row r="27" spans="1:19" ht="13.2" thickBot="1" x14ac:dyDescent="0.25">
      <c r="A27" s="23" t="s">
        <v>52</v>
      </c>
      <c r="B27" s="16"/>
    </row>
    <row r="28" spans="1:19" ht="13.2" thickBot="1" x14ac:dyDescent="0.25">
      <c r="A28" s="23" t="s">
        <v>53</v>
      </c>
      <c r="B28" s="16"/>
    </row>
    <row r="29" spans="1:19" ht="13.2" thickBot="1" x14ac:dyDescent="0.25">
      <c r="A29" s="23" t="s">
        <v>54</v>
      </c>
      <c r="B29" s="16"/>
    </row>
    <row r="30" spans="1:19" ht="30.75" customHeight="1" thickBot="1" x14ac:dyDescent="0.25">
      <c r="A30" s="17" t="s">
        <v>55</v>
      </c>
      <c r="B30" s="18"/>
    </row>
    <row r="31" spans="1:19" ht="13.2" thickTop="1" x14ac:dyDescent="0.2">
      <c r="A31" s="19"/>
    </row>
  </sheetData>
  <mergeCells count="5">
    <mergeCell ref="A25:A26"/>
    <mergeCell ref="B25:B26"/>
    <mergeCell ref="F10:H10"/>
    <mergeCell ref="F11:H11"/>
    <mergeCell ref="F12:H12"/>
  </mergeCells>
  <pageMargins left="0.70866141732283472" right="0.70866141732283472" top="0" bottom="0" header="0.31496062992125984" footer="0.31496062992125984"/>
  <pageSetup paperSize="8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3BBE5-8914-4969-A105-F6F258D3200B}">
  <sheetPr>
    <pageSetUpPr fitToPage="1"/>
  </sheetPr>
  <dimension ref="A1:J22"/>
  <sheetViews>
    <sheetView workbookViewId="0">
      <selection activeCell="O3" sqref="O3"/>
    </sheetView>
  </sheetViews>
  <sheetFormatPr defaultRowHeight="11.4" x14ac:dyDescent="0.2"/>
  <cols>
    <col min="1" max="1" width="44.375" bestFit="1" customWidth="1"/>
    <col min="2" max="2" width="53.625" customWidth="1"/>
    <col min="3" max="5" width="2.75" bestFit="1" customWidth="1"/>
    <col min="6" max="7" width="2.875" bestFit="1" customWidth="1"/>
  </cols>
  <sheetData>
    <row r="1" spans="1:10" ht="12" x14ac:dyDescent="0.25">
      <c r="A1" s="58" t="s">
        <v>96</v>
      </c>
    </row>
    <row r="2" spans="1:10" ht="68.400000000000006" x14ac:dyDescent="0.2">
      <c r="C2" s="7"/>
      <c r="D2" s="7"/>
      <c r="E2" s="7"/>
      <c r="F2" s="7"/>
      <c r="G2" s="7"/>
      <c r="H2" s="7"/>
      <c r="I2" s="14" t="s">
        <v>89</v>
      </c>
      <c r="J2" s="3" t="s">
        <v>0</v>
      </c>
    </row>
    <row r="3" spans="1:10" ht="185.4" x14ac:dyDescent="0.2">
      <c r="A3" s="4" t="s">
        <v>90</v>
      </c>
      <c r="B3" s="24" t="s">
        <v>37</v>
      </c>
      <c r="C3" s="43" t="s">
        <v>38</v>
      </c>
      <c r="D3" s="42" t="s">
        <v>39</v>
      </c>
      <c r="E3" s="42" t="s">
        <v>40</v>
      </c>
      <c r="F3" s="42" t="s">
        <v>41</v>
      </c>
      <c r="G3" s="42" t="s">
        <v>42</v>
      </c>
      <c r="H3" s="35" t="s">
        <v>12</v>
      </c>
      <c r="I3" s="34" t="s">
        <v>13</v>
      </c>
      <c r="J3" s="34" t="s">
        <v>14</v>
      </c>
    </row>
    <row r="4" spans="1:10" ht="12" x14ac:dyDescent="0.25">
      <c r="A4" s="25" t="s">
        <v>15</v>
      </c>
      <c r="B4" s="26" t="s">
        <v>37</v>
      </c>
      <c r="C4" s="45" t="s">
        <v>37</v>
      </c>
      <c r="D4" s="45" t="s">
        <v>37</v>
      </c>
      <c r="E4" s="45" t="s">
        <v>37</v>
      </c>
      <c r="F4" s="46" t="s">
        <v>37</v>
      </c>
      <c r="G4" s="46" t="s">
        <v>37</v>
      </c>
      <c r="H4" s="36" t="s">
        <v>37</v>
      </c>
      <c r="I4" s="27" t="s">
        <v>37</v>
      </c>
      <c r="J4" s="27" t="s">
        <v>37</v>
      </c>
    </row>
    <row r="5" spans="1:10" x14ac:dyDescent="0.2">
      <c r="A5" s="37" t="s">
        <v>43</v>
      </c>
      <c r="B5" s="29" t="s">
        <v>37</v>
      </c>
      <c r="C5" s="45">
        <v>1</v>
      </c>
      <c r="D5" s="45">
        <v>11</v>
      </c>
      <c r="E5" s="45"/>
      <c r="F5" s="45">
        <v>9</v>
      </c>
      <c r="G5" s="45">
        <v>10</v>
      </c>
      <c r="H5" s="47">
        <f t="shared" ref="H5:H14" si="0">SUM(C5:G5)</f>
        <v>31</v>
      </c>
      <c r="I5" s="13">
        <v>0</v>
      </c>
      <c r="J5" s="54">
        <f>H5*I5</f>
        <v>0</v>
      </c>
    </row>
    <row r="6" spans="1:10" x14ac:dyDescent="0.2">
      <c r="A6" s="37" t="s">
        <v>16</v>
      </c>
      <c r="B6" s="29" t="s">
        <v>37</v>
      </c>
      <c r="C6" s="45">
        <v>2</v>
      </c>
      <c r="D6" s="45">
        <v>15</v>
      </c>
      <c r="E6" s="45"/>
      <c r="F6" s="45">
        <v>9</v>
      </c>
      <c r="G6" s="45">
        <v>10</v>
      </c>
      <c r="H6" s="47">
        <f t="shared" si="0"/>
        <v>36</v>
      </c>
      <c r="I6" s="13">
        <v>0</v>
      </c>
      <c r="J6" s="54">
        <f t="shared" ref="J6:J14" si="1">H6*I6</f>
        <v>0</v>
      </c>
    </row>
    <row r="7" spans="1:10" x14ac:dyDescent="0.2">
      <c r="A7" s="38" t="s">
        <v>44</v>
      </c>
      <c r="B7" s="29"/>
      <c r="C7" s="45">
        <v>13</v>
      </c>
      <c r="D7" s="45"/>
      <c r="E7" s="45">
        <v>9</v>
      </c>
      <c r="F7" s="45"/>
      <c r="G7" s="45">
        <v>2</v>
      </c>
      <c r="H7" s="47">
        <f t="shared" si="0"/>
        <v>24</v>
      </c>
      <c r="I7" s="13">
        <v>0</v>
      </c>
      <c r="J7" s="54">
        <f t="shared" si="1"/>
        <v>0</v>
      </c>
    </row>
    <row r="8" spans="1:10" x14ac:dyDescent="0.2">
      <c r="A8" s="38" t="s">
        <v>45</v>
      </c>
      <c r="B8" s="29" t="s">
        <v>37</v>
      </c>
      <c r="C8" s="45">
        <v>50</v>
      </c>
      <c r="D8" s="45">
        <v>16</v>
      </c>
      <c r="E8" s="45">
        <v>9</v>
      </c>
      <c r="F8" s="45">
        <v>12</v>
      </c>
      <c r="G8" s="45">
        <v>12</v>
      </c>
      <c r="H8" s="47">
        <f t="shared" si="0"/>
        <v>99</v>
      </c>
      <c r="I8" s="13">
        <v>0</v>
      </c>
      <c r="J8" s="54">
        <f t="shared" si="1"/>
        <v>0</v>
      </c>
    </row>
    <row r="9" spans="1:10" x14ac:dyDescent="0.2">
      <c r="A9" s="39" t="s">
        <v>46</v>
      </c>
      <c r="B9" s="26" t="s">
        <v>37</v>
      </c>
      <c r="C9" s="45" t="s">
        <v>37</v>
      </c>
      <c r="D9" s="45">
        <v>1</v>
      </c>
      <c r="E9" s="45"/>
      <c r="F9" s="45" t="s">
        <v>37</v>
      </c>
      <c r="G9" s="45" t="s">
        <v>37</v>
      </c>
      <c r="H9" s="47">
        <f t="shared" si="0"/>
        <v>1</v>
      </c>
      <c r="I9" s="13">
        <v>0</v>
      </c>
      <c r="J9" s="54">
        <f t="shared" si="1"/>
        <v>0</v>
      </c>
    </row>
    <row r="10" spans="1:10" x14ac:dyDescent="0.2">
      <c r="A10" s="40" t="s">
        <v>47</v>
      </c>
      <c r="B10" s="29" t="s">
        <v>37</v>
      </c>
      <c r="C10" s="45">
        <v>58</v>
      </c>
      <c r="D10" s="45">
        <v>12</v>
      </c>
      <c r="E10" s="45">
        <v>6</v>
      </c>
      <c r="F10" s="45">
        <v>13</v>
      </c>
      <c r="G10" s="45">
        <v>17</v>
      </c>
      <c r="H10" s="47">
        <f t="shared" si="0"/>
        <v>106</v>
      </c>
      <c r="I10" s="13">
        <v>0</v>
      </c>
      <c r="J10" s="54">
        <f t="shared" si="1"/>
        <v>0</v>
      </c>
    </row>
    <row r="11" spans="1:10" x14ac:dyDescent="0.2">
      <c r="A11" s="41" t="s">
        <v>48</v>
      </c>
      <c r="B11" s="30" t="s">
        <v>49</v>
      </c>
      <c r="C11" s="45">
        <v>67</v>
      </c>
      <c r="D11" s="45">
        <v>6</v>
      </c>
      <c r="E11" s="45">
        <v>6</v>
      </c>
      <c r="F11" s="45">
        <v>7</v>
      </c>
      <c r="G11" s="45">
        <v>14</v>
      </c>
      <c r="H11" s="47">
        <f t="shared" si="0"/>
        <v>100</v>
      </c>
      <c r="I11" s="13">
        <v>0</v>
      </c>
      <c r="J11" s="54">
        <f t="shared" si="1"/>
        <v>0</v>
      </c>
    </row>
    <row r="12" spans="1:10" x14ac:dyDescent="0.2">
      <c r="A12" s="37" t="s">
        <v>24</v>
      </c>
      <c r="B12" s="29" t="s">
        <v>37</v>
      </c>
      <c r="C12" s="45">
        <v>26</v>
      </c>
      <c r="D12" s="45">
        <v>14</v>
      </c>
      <c r="E12" s="45"/>
      <c r="F12" s="45">
        <v>8</v>
      </c>
      <c r="G12" s="45">
        <v>17</v>
      </c>
      <c r="H12" s="47">
        <f t="shared" si="0"/>
        <v>65</v>
      </c>
      <c r="I12" s="13">
        <v>0</v>
      </c>
      <c r="J12" s="54">
        <f t="shared" si="1"/>
        <v>0</v>
      </c>
    </row>
    <row r="13" spans="1:10" x14ac:dyDescent="0.2">
      <c r="A13" s="40" t="s">
        <v>50</v>
      </c>
      <c r="B13" s="29"/>
      <c r="C13" s="45"/>
      <c r="D13" s="45"/>
      <c r="E13" s="45">
        <v>6</v>
      </c>
      <c r="F13" s="45"/>
      <c r="G13" s="45"/>
      <c r="H13" s="47">
        <f t="shared" si="0"/>
        <v>6</v>
      </c>
      <c r="I13" s="13">
        <v>0</v>
      </c>
      <c r="J13" s="54">
        <f t="shared" si="1"/>
        <v>0</v>
      </c>
    </row>
    <row r="14" spans="1:10" x14ac:dyDescent="0.2">
      <c r="A14" s="28" t="s">
        <v>51</v>
      </c>
      <c r="B14" s="30" t="s">
        <v>49</v>
      </c>
      <c r="C14" s="45"/>
      <c r="D14" s="45" t="s">
        <v>37</v>
      </c>
      <c r="E14" s="45">
        <v>6</v>
      </c>
      <c r="F14" s="45">
        <v>1</v>
      </c>
      <c r="G14" s="45" t="s">
        <v>37</v>
      </c>
      <c r="H14" s="47">
        <f t="shared" si="0"/>
        <v>7</v>
      </c>
      <c r="I14" s="13">
        <v>0</v>
      </c>
      <c r="J14" s="54">
        <f t="shared" si="1"/>
        <v>0</v>
      </c>
    </row>
    <row r="15" spans="1:10" x14ac:dyDescent="0.2">
      <c r="A15" s="31"/>
      <c r="B15" s="31"/>
      <c r="C15" s="32"/>
      <c r="D15" s="32"/>
      <c r="E15" s="32"/>
      <c r="F15" s="32"/>
      <c r="G15" s="32"/>
      <c r="H15" s="32"/>
      <c r="I15" s="32"/>
      <c r="J15" s="56">
        <f>SUM(J5:J14)</f>
        <v>0</v>
      </c>
    </row>
    <row r="16" spans="1:10" ht="13.2" thickBot="1" x14ac:dyDescent="0.25">
      <c r="A16" s="15"/>
    </row>
    <row r="17" spans="1:2" ht="12" customHeight="1" thickTop="1" thickBot="1" x14ac:dyDescent="0.25">
      <c r="A17" s="57" t="s">
        <v>91</v>
      </c>
      <c r="B17" s="57"/>
    </row>
    <row r="18" spans="1:2" ht="13.8" thickTop="1" thickBot="1" x14ac:dyDescent="0.25">
      <c r="A18" s="57" t="s">
        <v>52</v>
      </c>
      <c r="B18" s="57"/>
    </row>
    <row r="19" spans="1:2" ht="13.8" thickTop="1" thickBot="1" x14ac:dyDescent="0.25">
      <c r="A19" s="57" t="s">
        <v>53</v>
      </c>
      <c r="B19" s="57"/>
    </row>
    <row r="20" spans="1:2" ht="13.8" thickTop="1" thickBot="1" x14ac:dyDescent="0.25">
      <c r="A20" s="57" t="s">
        <v>54</v>
      </c>
      <c r="B20" s="57"/>
    </row>
    <row r="21" spans="1:2" ht="13.8" thickTop="1" thickBot="1" x14ac:dyDescent="0.25">
      <c r="A21" s="57" t="s">
        <v>55</v>
      </c>
      <c r="B21" s="57"/>
    </row>
    <row r="22" spans="1:2" ht="12" thickTop="1" x14ac:dyDescent="0.2"/>
  </sheetData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20"/>
  <sheetViews>
    <sheetView workbookViewId="0">
      <selection activeCell="D31" sqref="D31"/>
    </sheetView>
  </sheetViews>
  <sheetFormatPr defaultRowHeight="11.4" x14ac:dyDescent="0.2"/>
  <cols>
    <col min="1" max="1" width="27.875" customWidth="1"/>
    <col min="2" max="2" width="59.125" bestFit="1" customWidth="1"/>
    <col min="3" max="3" width="15.25" bestFit="1" customWidth="1"/>
    <col min="4" max="4" width="16.875" bestFit="1" customWidth="1"/>
    <col min="5" max="5" width="16.75" customWidth="1"/>
  </cols>
  <sheetData>
    <row r="1" spans="1:5" ht="12" x14ac:dyDescent="0.25">
      <c r="A1" s="11" t="s">
        <v>56</v>
      </c>
    </row>
    <row r="2" spans="1:5" ht="12" x14ac:dyDescent="0.25">
      <c r="A2" s="53" t="s">
        <v>57</v>
      </c>
      <c r="B2" s="53" t="s">
        <v>58</v>
      </c>
      <c r="C2" s="53" t="s">
        <v>59</v>
      </c>
      <c r="D2" s="53" t="s">
        <v>60</v>
      </c>
      <c r="E2" s="53" t="s">
        <v>61</v>
      </c>
    </row>
    <row r="3" spans="1:5" x14ac:dyDescent="0.2">
      <c r="A3" s="52">
        <v>1</v>
      </c>
      <c r="B3" s="52" t="s">
        <v>62</v>
      </c>
      <c r="C3" s="52" t="s">
        <v>63</v>
      </c>
      <c r="D3" s="52" t="s">
        <v>63</v>
      </c>
      <c r="E3" s="52" t="s">
        <v>63</v>
      </c>
    </row>
    <row r="4" spans="1:5" x14ac:dyDescent="0.2">
      <c r="A4" s="52">
        <v>2</v>
      </c>
      <c r="B4" s="52" t="s">
        <v>64</v>
      </c>
      <c r="C4" s="52" t="s">
        <v>63</v>
      </c>
      <c r="D4" s="52" t="s">
        <v>63</v>
      </c>
      <c r="E4" s="52" t="s">
        <v>63</v>
      </c>
    </row>
    <row r="5" spans="1:5" x14ac:dyDescent="0.2">
      <c r="A5" s="52">
        <v>3</v>
      </c>
      <c r="B5" s="52" t="s">
        <v>65</v>
      </c>
      <c r="C5" s="52" t="s">
        <v>63</v>
      </c>
      <c r="D5" s="52" t="s">
        <v>63</v>
      </c>
      <c r="E5" s="52" t="s">
        <v>63</v>
      </c>
    </row>
    <row r="6" spans="1:5" x14ac:dyDescent="0.2">
      <c r="A6" s="52">
        <v>4</v>
      </c>
      <c r="B6" s="52" t="s">
        <v>66</v>
      </c>
      <c r="C6" s="52" t="s">
        <v>63</v>
      </c>
      <c r="D6" s="52" t="s">
        <v>63</v>
      </c>
      <c r="E6" s="52" t="s">
        <v>63</v>
      </c>
    </row>
    <row r="8" spans="1:5" ht="12" x14ac:dyDescent="0.25">
      <c r="A8" s="11" t="s">
        <v>67</v>
      </c>
    </row>
    <row r="9" spans="1:5" x14ac:dyDescent="0.2">
      <c r="A9" s="52" t="s">
        <v>68</v>
      </c>
      <c r="B9" s="52" t="s">
        <v>69</v>
      </c>
    </row>
    <row r="10" spans="1:5" x14ac:dyDescent="0.2">
      <c r="A10" s="52" t="s">
        <v>70</v>
      </c>
      <c r="B10" s="52" t="s">
        <v>71</v>
      </c>
    </row>
    <row r="11" spans="1:5" x14ac:dyDescent="0.2">
      <c r="A11" s="52" t="s">
        <v>72</v>
      </c>
      <c r="B11" s="52" t="s">
        <v>73</v>
      </c>
    </row>
    <row r="12" spans="1:5" x14ac:dyDescent="0.2">
      <c r="A12" s="52" t="s">
        <v>74</v>
      </c>
      <c r="B12" s="52" t="s">
        <v>75</v>
      </c>
    </row>
    <row r="14" spans="1:5" ht="12" x14ac:dyDescent="0.25">
      <c r="A14" s="11" t="s">
        <v>76</v>
      </c>
    </row>
    <row r="15" spans="1:5" x14ac:dyDescent="0.2">
      <c r="A15" s="52" t="s">
        <v>77</v>
      </c>
      <c r="B15" s="52" t="s">
        <v>69</v>
      </c>
    </row>
    <row r="16" spans="1:5" x14ac:dyDescent="0.2">
      <c r="A16" s="52" t="s">
        <v>78</v>
      </c>
      <c r="B16" s="52" t="s">
        <v>79</v>
      </c>
    </row>
    <row r="17" spans="1:2" x14ac:dyDescent="0.2">
      <c r="A17" s="52" t="s">
        <v>80</v>
      </c>
      <c r="B17" s="52" t="s">
        <v>81</v>
      </c>
    </row>
    <row r="18" spans="1:2" x14ac:dyDescent="0.2">
      <c r="A18" s="52" t="s">
        <v>82</v>
      </c>
      <c r="B18" s="52" t="s">
        <v>83</v>
      </c>
    </row>
    <row r="19" spans="1:2" x14ac:dyDescent="0.2">
      <c r="A19" s="52" t="s">
        <v>84</v>
      </c>
      <c r="B19" s="52" t="s">
        <v>85</v>
      </c>
    </row>
    <row r="20" spans="1:2" x14ac:dyDescent="0.2">
      <c r="A20" s="52" t="s">
        <v>86</v>
      </c>
      <c r="B20" s="52" t="s">
        <v>87</v>
      </c>
    </row>
  </sheetData>
  <pageMargins left="0.70866141732283472" right="0.70866141732283472" top="0.74803149606299213" bottom="0.74803149606299213" header="0.31496062992125984" footer="0.31496062992125984"/>
  <pageSetup paperSize="9" scale="7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3BCDCCDDC07E40A0EEA34CAA560916" ma:contentTypeVersion="13" ma:contentTypeDescription="Create a new document." ma:contentTypeScope="" ma:versionID="03d2933e413f92e045a8e445e56979a1">
  <xsd:schema xmlns:xsd="http://www.w3.org/2001/XMLSchema" xmlns:xs="http://www.w3.org/2001/XMLSchema" xmlns:p="http://schemas.microsoft.com/office/2006/metadata/properties" xmlns:ns2="9581e925-3049-4b7b-9594-3cee05af012f" xmlns:ns3="766f3f3b-a012-4b05-b349-5a751e35b965" targetNamespace="http://schemas.microsoft.com/office/2006/metadata/properties" ma:root="true" ma:fieldsID="1982eb42926d2b3356798e213066a2fd" ns2:_="" ns3:_="">
    <xsd:import namespace="9581e925-3049-4b7b-9594-3cee05af012f"/>
    <xsd:import namespace="766f3f3b-a012-4b05-b349-5a751e35b96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81e925-3049-4b7b-9594-3cee05af01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6f3f3b-a012-4b05-b349-5a751e35b96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040F348-E792-41C9-8ECE-E2694CC57B9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F817699-1A8A-4E72-B531-E5EAB27D613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54DEEA5-356B-4CA1-9382-3020585576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581e925-3049-4b7b-9594-3cee05af012f"/>
    <ds:schemaRef ds:uri="766f3f3b-a012-4b05-b349-5a751e35b9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Prijzenblad 1 SG</vt:lpstr>
      <vt:lpstr>Prijzenblad 2 HL</vt:lpstr>
      <vt:lpstr>Mutatie tarieven</vt:lpstr>
    </vt:vector>
  </TitlesOfParts>
  <Manager/>
  <Company>Gemeente Maastricht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gcjgadellaa</dc:creator>
  <cp:keywords/>
  <dc:description/>
  <cp:lastModifiedBy>Nick Cruts</cp:lastModifiedBy>
  <cp:revision/>
  <cp:lastPrinted>2026-06-25T14:50:06Z</cp:lastPrinted>
  <dcterms:created xsi:type="dcterms:W3CDTF">2016-05-11T12:45:58Z</dcterms:created>
  <dcterms:modified xsi:type="dcterms:W3CDTF">2026-09-14T08:50:18Z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0x010100903BCDCCDDC07E40A0EEA34CAA560916</vt:lpwstr>
  </property>
</Properties>
</file>