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groepen\Inkoop\AANBESTEDINGEN\2026\Z26 828489 ROVK Leveren sanitaire middelen\2. Aanbestedingsleidraad\Definitief\"/>
    </mc:Choice>
  </mc:AlternateContent>
  <xr:revisionPtr revIDLastSave="0" documentId="13_ncr:1_{0ABD48EC-5ABE-4FD0-9B14-0A190D4FECEE}" xr6:coauthVersionLast="47" xr6:coauthVersionMax="47" xr10:uidLastSave="{00000000-0000-0000-0000-000000000000}"/>
  <bookViews>
    <workbookView xWindow="-108" yWindow="-108" windowWidth="23256" windowHeight="14016" activeTab="2" xr2:uid="{00000000-000D-0000-FFFF-FFFF00000000}"/>
  </bookViews>
  <sheets>
    <sheet name="Prijzenblad 1 SG" sheetId="1" r:id="rId1"/>
    <sheet name="Prijzenblad 2 HL" sheetId="4" r:id="rId2"/>
    <sheet name="Mutatie tariev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4" l="1"/>
  <c r="J14" i="4" s="1"/>
  <c r="H13" i="4"/>
  <c r="J13" i="4" s="1"/>
  <c r="H12" i="4"/>
  <c r="J12" i="4" s="1"/>
  <c r="H11" i="4"/>
  <c r="J11" i="4" s="1"/>
  <c r="H10" i="4"/>
  <c r="J10" i="4" s="1"/>
  <c r="H9" i="4"/>
  <c r="J9" i="4" s="1"/>
  <c r="H8" i="4"/>
  <c r="J8" i="4" s="1"/>
  <c r="H7" i="4"/>
  <c r="J7" i="4" s="1"/>
  <c r="H6" i="4"/>
  <c r="J6" i="4" s="1"/>
  <c r="H5" i="4"/>
  <c r="J5" i="4" s="1"/>
  <c r="J15" i="4" s="1"/>
  <c r="A25" i="1" l="1" a="1"/>
  <c r="A25" i="1" s="1"/>
  <c r="N15" i="1"/>
  <c r="P15" i="1" s="1"/>
  <c r="N5" i="1"/>
  <c r="P5" i="1" s="1"/>
  <c r="N16" i="1"/>
  <c r="P16" i="1" s="1"/>
  <c r="N17" i="1"/>
  <c r="P17" i="1" s="1"/>
  <c r="N14" i="1"/>
  <c r="P14" i="1" s="1"/>
  <c r="N13" i="1"/>
  <c r="P13" i="1" s="1"/>
  <c r="N8" i="1"/>
  <c r="P8" i="1" s="1"/>
  <c r="N18" i="1" l="1"/>
  <c r="P18" i="1" s="1"/>
  <c r="N7" i="1" l="1"/>
  <c r="P7" i="1" s="1"/>
  <c r="N21" i="1" l="1"/>
  <c r="P21" i="1" s="1"/>
  <c r="N20" i="1"/>
  <c r="P20" i="1" s="1"/>
  <c r="N19" i="1"/>
  <c r="P19" i="1" s="1"/>
  <c r="N12" i="1"/>
  <c r="P12" i="1" s="1"/>
  <c r="N11" i="1"/>
  <c r="P11" i="1" s="1"/>
  <c r="N10" i="1"/>
  <c r="P10" i="1" s="1"/>
  <c r="N9" i="1"/>
  <c r="P9" i="1" s="1"/>
  <c r="N6" i="1"/>
  <c r="P6" i="1" s="1"/>
  <c r="P22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<sst xmlns="http://schemas.openxmlformats.org/spreadsheetml/2006/main" count="145" uniqueCount="94">
  <si>
    <t>Totalen</t>
  </si>
  <si>
    <t>Florianstraat 5 Born</t>
  </si>
  <si>
    <t>Hub Dassenplein 1 Sittard</t>
  </si>
  <si>
    <t>Geleenbeeklaan 2 Geleen</t>
  </si>
  <si>
    <t>Millenerweg 2  Sittard</t>
  </si>
  <si>
    <t>Millenerweg 4  Sittard</t>
  </si>
  <si>
    <t>Millenerweg 8  Sittard</t>
  </si>
  <si>
    <t>Tijdelijke huisvesting Burgerzaken Geleen</t>
  </si>
  <si>
    <t>Hanenhof, Herenhof 1 Geleen</t>
  </si>
  <si>
    <t>Huis aan de Markt Sittard</t>
  </si>
  <si>
    <t>Wijkbeheer &amp; IPOR Geleen</t>
  </si>
  <si>
    <t>Kapittelstraat 6 Sittard</t>
  </si>
  <si>
    <t>TOTAAL</t>
  </si>
  <si>
    <t>Full-service prijs per jaar per stuk</t>
  </si>
  <si>
    <t>Totaalprijs</t>
  </si>
  <si>
    <t>HARDWARE</t>
  </si>
  <si>
    <t xml:space="preserve">Handdoekrolautomaat </t>
  </si>
  <si>
    <t>Vouwhanddoekdispenser (papier)</t>
  </si>
  <si>
    <t>Dubbel geschakelde handdoekautomaat</t>
  </si>
  <si>
    <t>Zeepdispenser Foam  "touch"</t>
  </si>
  <si>
    <t>Poetsrol dispenser</t>
  </si>
  <si>
    <t>Theedoek</t>
  </si>
  <si>
    <t>wekelijks wisselen</t>
  </si>
  <si>
    <t>Microvezeldoek</t>
  </si>
  <si>
    <t xml:space="preserve">Handdoek </t>
  </si>
  <si>
    <t>Luchtverfrisser met geurstrips</t>
  </si>
  <si>
    <t>2 maandelijks</t>
  </si>
  <si>
    <t>Toiletrolautomaat</t>
  </si>
  <si>
    <t>Toiletborstel + houder</t>
  </si>
  <si>
    <r>
      <t xml:space="preserve">incl. </t>
    </r>
    <r>
      <rPr>
        <strike/>
        <sz val="8"/>
        <rFont val="Arial"/>
        <family val="2"/>
      </rPr>
      <t>4</t>
    </r>
    <r>
      <rPr>
        <sz val="8"/>
        <rFont val="Arial"/>
        <family val="2"/>
      </rPr>
      <t xml:space="preserve"> x per jaar nieuwe borstel</t>
    </r>
  </si>
  <si>
    <t>Dameshygiënecontainer ( "no touch")</t>
  </si>
  <si>
    <t>wisseling elke 2 weken</t>
  </si>
  <si>
    <t>Seatcleaner toiletbrillen</t>
  </si>
  <si>
    <t>Industriele zeep/creme/protect</t>
  </si>
  <si>
    <t>Schoonloopmatten 85x150</t>
  </si>
  <si>
    <t>wisseling 1x per 14 dagen</t>
  </si>
  <si>
    <t>Schoonloopmatten 115 x 180</t>
  </si>
  <si>
    <t>Schoonloopmatten 150 x 250</t>
  </si>
  <si>
    <t> </t>
  </si>
  <si>
    <r>
      <rPr>
        <sz val="7"/>
        <color rgb="FF000000"/>
        <rFont val="Arial"/>
      </rPr>
      <t xml:space="preserve">Stadhuis &amp; Stadskantoor- Geleenstraat 25/27 Heerlen </t>
    </r>
    <r>
      <rPr>
        <sz val="8"/>
        <color rgb="FF000000"/>
        <rFont val="Arial"/>
      </rPr>
      <t xml:space="preserve">   </t>
    </r>
  </si>
  <si>
    <t>Stadsbeheer/handhaving Voskuilenweg 109 Heerlen</t>
  </si>
  <si>
    <t>Historisch Centrum Limburg Zes Landenstraat 12</t>
  </si>
  <si>
    <t>Solido - CBS Weg 2 Heerlen</t>
  </si>
  <si>
    <t>De Vondst - Raadhuisplein 20 Heerlen</t>
  </si>
  <si>
    <t xml:space="preserve">Open afvalbak (ca.20 liter) </t>
  </si>
  <si>
    <t xml:space="preserve">Vouwhanddoekdispenser (papier) 
</t>
  </si>
  <si>
    <t xml:space="preserve">Zeepdispenser schuim (touch) </t>
  </si>
  <si>
    <r>
      <rPr>
        <sz val="8"/>
        <color rgb="FF000000"/>
        <rFont val="Arial"/>
      </rPr>
      <t>Zeepdispenser vloeibaar (touch)</t>
    </r>
    <r>
      <rPr>
        <sz val="8"/>
        <color rgb="FFC00000"/>
        <rFont val="Arial"/>
      </rPr>
      <t xml:space="preserve"> </t>
    </r>
  </si>
  <si>
    <t xml:space="preserve">Toiletrolautomaat (horizontaal) </t>
  </si>
  <si>
    <t xml:space="preserve">Damesverbandcontainers (touch) </t>
  </si>
  <si>
    <t>wisseling elke 4 weken</t>
  </si>
  <si>
    <t xml:space="preserve">toiletgarnituur wandmodel </t>
  </si>
  <si>
    <t>Schoonloopmatten ca.150x250cm</t>
  </si>
  <si>
    <t>Bedrijf:</t>
  </si>
  <si>
    <t>Functie:</t>
  </si>
  <si>
    <t xml:space="preserve">Datum: </t>
  </si>
  <si>
    <t>Handtekening:</t>
  </si>
  <si>
    <t xml:space="preserve">Mutatie tarieven </t>
  </si>
  <si>
    <t>Nr.</t>
  </si>
  <si>
    <t>Dienstverlening</t>
  </si>
  <si>
    <t>Categorie klein*</t>
  </si>
  <si>
    <t>Categorie middel*</t>
  </si>
  <si>
    <t>Categorie groot*</t>
  </si>
  <si>
    <t>Plaatsing/installatie per stuk</t>
  </si>
  <si>
    <t>€</t>
  </si>
  <si>
    <t>Demontage/verwijdering per stuk</t>
  </si>
  <si>
    <t>Herplaatsing per stuk</t>
  </si>
  <si>
    <t>Tijdelijke opslag per stuk per maand</t>
  </si>
  <si>
    <t>Definities categorieën</t>
  </si>
  <si>
    <t>Categorie</t>
  </si>
  <si>
    <t>Omschrijving</t>
  </si>
  <si>
    <t>Klein</t>
  </si>
  <si>
    <t>Bijvoorbeeld zeepdispensers, toiletrolhouders, luchtverfrissers</t>
  </si>
  <si>
    <t>Middel</t>
  </si>
  <si>
    <t>Bijvoorbeeld handdoekdispensers, poetsrolhouders</t>
  </si>
  <si>
    <t>Groot</t>
  </si>
  <si>
    <t>Bijvoorbeeld afvalunits, gecombineerde sanitaire stations</t>
  </si>
  <si>
    <t>Uitgangspunten dienstverlening</t>
  </si>
  <si>
    <t>Onderdeel</t>
  </si>
  <si>
    <t>Inclusief</t>
  </si>
  <si>
    <t>Arbeid, transport, voorrijkosten, standaard bevestigingsmateriaal</t>
  </si>
  <si>
    <t>Standaard montage</t>
  </si>
  <si>
    <t>Montage op reguliere wandoppervlakken zonder bijzondere voorzieningen</t>
  </si>
  <si>
    <t>Opslag</t>
  </si>
  <si>
    <t>Opslag in droge en deugdelijke opslagruimte</t>
  </si>
  <si>
    <t>Herplaatsing</t>
  </si>
  <si>
    <t>Inclusief opnieuw monteren en gebruiksgereed opleveren</t>
  </si>
  <si>
    <t>Verwijdering</t>
  </si>
  <si>
    <t>Inclusief afvoer van vrijkomend bevestigingsmateriaal</t>
  </si>
  <si>
    <t>Bijlage 5 Aanbesteding sanitaire middelen  Z/26/828489 versie 3 juli 2026</t>
  </si>
  <si>
    <t>Perceel 1 Gemeente Sittard-Geleen</t>
  </si>
  <si>
    <t>Uniforme stuksprijs obv kunststof (ongeacht kleur)</t>
  </si>
  <si>
    <t>Perceel 2 Gemeente Heerlen</t>
  </si>
  <si>
    <t>Naam: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</si>
</sst>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2" x14ac:knownFonts="1"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5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9"/>
      <color rgb="FFFF0000"/>
      <name val="Arial"/>
      <family val="2"/>
    </font>
    <font>
      <sz val="8"/>
      <name val="Arial"/>
      <family val="2"/>
    </font>
    <font>
      <strike/>
      <sz val="8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7"/>
      <color rgb="FF000000"/>
      <name val="Arial"/>
    </font>
    <font>
      <sz val="8"/>
      <color rgb="FF000000"/>
      <name val="Arial"/>
    </font>
    <font>
      <sz val="8"/>
      <color rgb="FFC00000"/>
      <name val="Arial"/>
    </font>
    <font>
      <sz val="8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textRotation="90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center" textRotation="90"/>
    </xf>
    <xf numFmtId="0" fontId="6" fillId="0" borderId="1" xfId="0" applyFont="1" applyBorder="1" applyAlignment="1">
      <alignment horizontal="center" textRotation="90"/>
    </xf>
    <xf numFmtId="164" fontId="5" fillId="0" borderId="1" xfId="0" applyNumberFormat="1" applyFont="1" applyBorder="1"/>
    <xf numFmtId="0" fontId="1" fillId="0" borderId="0" xfId="0" applyFont="1"/>
    <xf numFmtId="0" fontId="0" fillId="0" borderId="1" xfId="0" applyBorder="1" applyAlignment="1">
      <alignment horizontal="center" textRotation="90"/>
    </xf>
    <xf numFmtId="164" fontId="5" fillId="2" borderId="1" xfId="0" applyNumberFormat="1" applyFont="1" applyFill="1" applyBorder="1"/>
    <xf numFmtId="0" fontId="0" fillId="0" borderId="1" xfId="0" applyBorder="1" applyAlignment="1">
      <alignment horizontal="center" vertical="top" wrapText="1"/>
    </xf>
    <xf numFmtId="0" fontId="7" fillId="0" borderId="0" xfId="0" applyFont="1" applyAlignment="1">
      <alignment horizontal="justify" vertical="center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3" fillId="3" borderId="1" xfId="0" applyFont="1" applyFill="1" applyBorder="1" applyAlignment="1">
      <alignment horizontal="center" textRotation="90"/>
    </xf>
    <xf numFmtId="0" fontId="10" fillId="0" borderId="1" xfId="0" applyFont="1" applyBorder="1"/>
    <xf numFmtId="0" fontId="7" fillId="0" borderId="3" xfId="0" applyFont="1" applyBorder="1" applyAlignment="1">
      <alignment horizontal="justify" vertical="center" wrapText="1"/>
    </xf>
    <xf numFmtId="0" fontId="12" fillId="0" borderId="9" xfId="0" applyFont="1" applyBorder="1"/>
    <xf numFmtId="0" fontId="16" fillId="5" borderId="10" xfId="0" applyFont="1" applyFill="1" applyBorder="1"/>
    <xf numFmtId="0" fontId="12" fillId="5" borderId="11" xfId="0" applyFont="1" applyFill="1" applyBorder="1"/>
    <xf numFmtId="0" fontId="13" fillId="5" borderId="11" xfId="0" applyFont="1" applyFill="1" applyBorder="1" applyAlignment="1">
      <alignment textRotation="90"/>
    </xf>
    <xf numFmtId="0" fontId="13" fillId="0" borderId="10" xfId="0" applyFont="1" applyBorder="1"/>
    <xf numFmtId="0" fontId="12" fillId="0" borderId="11" xfId="0" applyFont="1" applyBorder="1"/>
    <xf numFmtId="0" fontId="13" fillId="0" borderId="11" xfId="0" applyFont="1" applyBorder="1"/>
    <xf numFmtId="0" fontId="12" fillId="0" borderId="0" xfId="0" applyFont="1"/>
    <xf numFmtId="0" fontId="13" fillId="0" borderId="0" xfId="0" applyFont="1"/>
    <xf numFmtId="164" fontId="5" fillId="6" borderId="0" xfId="0" applyNumberFormat="1" applyFont="1" applyFill="1"/>
    <xf numFmtId="0" fontId="12" fillId="0" borderId="9" xfId="0" applyFont="1" applyBorder="1" applyAlignment="1">
      <alignment horizontal="center" textRotation="90"/>
    </xf>
    <xf numFmtId="0" fontId="15" fillId="6" borderId="9" xfId="0" applyFont="1" applyFill="1" applyBorder="1" applyAlignment="1">
      <alignment textRotation="90"/>
    </xf>
    <xf numFmtId="0" fontId="17" fillId="6" borderId="11" xfId="0" applyFont="1" applyFill="1" applyBorder="1" applyAlignment="1">
      <alignment textRotation="90"/>
    </xf>
    <xf numFmtId="0" fontId="19" fillId="0" borderId="10" xfId="0" applyFont="1" applyBorder="1"/>
    <xf numFmtId="0" fontId="21" fillId="0" borderId="10" xfId="0" applyFont="1" applyBorder="1"/>
    <xf numFmtId="0" fontId="21" fillId="5" borderId="10" xfId="0" applyFont="1" applyFill="1" applyBorder="1" applyAlignment="1">
      <alignment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4" fillId="3" borderId="9" xfId="0" applyFont="1" applyFill="1" applyBorder="1" applyAlignment="1">
      <alignment textRotation="90"/>
    </xf>
    <xf numFmtId="0" fontId="18" fillId="3" borderId="9" xfId="0" applyFont="1" applyFill="1" applyBorder="1" applyAlignment="1">
      <alignment textRotation="90"/>
    </xf>
    <xf numFmtId="0" fontId="5" fillId="0" borderId="1" xfId="0" applyFont="1" applyBorder="1" applyAlignment="1">
      <alignment horizontal="center"/>
    </xf>
    <xf numFmtId="0" fontId="13" fillId="3" borderId="1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textRotation="90"/>
    </xf>
    <xf numFmtId="0" fontId="13" fillId="6" borderId="1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textRotation="90"/>
    </xf>
    <xf numFmtId="0" fontId="5" fillId="3" borderId="1" xfId="0" applyFont="1" applyFill="1" applyBorder="1" applyAlignment="1">
      <alignment horizontal="center"/>
    </xf>
    <xf numFmtId="0" fontId="0" fillId="0" borderId="12" xfId="0" applyBorder="1"/>
    <xf numFmtId="0" fontId="1" fillId="0" borderId="12" xfId="0" applyFont="1" applyBorder="1"/>
    <xf numFmtId="0" fontId="7" fillId="0" borderId="2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164" fontId="13" fillId="0" borderId="11" xfId="0" applyNumberFormat="1" applyFont="1" applyBorder="1"/>
    <xf numFmtId="164" fontId="6" fillId="4" borderId="1" xfId="0" applyNumberFormat="1" applyFont="1" applyFill="1" applyBorder="1"/>
    <xf numFmtId="164" fontId="17" fillId="4" borderId="12" xfId="0" applyNumberFormat="1" applyFont="1" applyFill="1" applyBorder="1"/>
    <xf numFmtId="0" fontId="7" fillId="0" borderId="13" xfId="0" applyFont="1" applyBorder="1" applyAlignment="1">
      <alignment horizontal="justify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topLeftCell="A3" zoomScaleNormal="100" workbookViewId="0">
      <selection activeCell="P22" sqref="P22"/>
    </sheetView>
  </sheetViews>
  <sheetFormatPr defaultRowHeight="11.4" x14ac:dyDescent="0.2"/>
  <cols>
    <col min="1" max="1" width="53.625" customWidth="1"/>
    <col min="2" max="2" width="72.125" customWidth="1"/>
    <col min="3" max="5" width="3.125" bestFit="1" customWidth="1"/>
    <col min="6" max="6" width="3.125" customWidth="1"/>
    <col min="7" max="12" width="3.125" bestFit="1" customWidth="1"/>
    <col min="13" max="13" width="3.125" customWidth="1"/>
    <col min="14" max="14" width="4" bestFit="1" customWidth="1"/>
    <col min="15" max="15" width="33.625" bestFit="1" customWidth="1"/>
    <col min="16" max="16" width="15.875" bestFit="1" customWidth="1"/>
    <col min="20" max="20" width="65.125" bestFit="1" customWidth="1"/>
  </cols>
  <sheetData>
    <row r="1" spans="1:16" ht="12" x14ac:dyDescent="0.25">
      <c r="A1" s="11" t="s">
        <v>89</v>
      </c>
    </row>
    <row r="2" spans="1:16" ht="22.8" x14ac:dyDescent="0.2">
      <c r="A2" s="20"/>
      <c r="O2" s="14" t="s">
        <v>91</v>
      </c>
      <c r="P2" s="3" t="s">
        <v>0</v>
      </c>
    </row>
    <row r="3" spans="1:16" ht="144.75" customHeight="1" x14ac:dyDescent="0.2">
      <c r="A3" s="4" t="s">
        <v>90</v>
      </c>
      <c r="B3" s="1"/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1" t="s">
        <v>10</v>
      </c>
      <c r="M3" s="21" t="s">
        <v>11</v>
      </c>
      <c r="N3" s="5" t="s">
        <v>12</v>
      </c>
      <c r="O3" s="12" t="s">
        <v>13</v>
      </c>
      <c r="P3" s="12" t="s">
        <v>14</v>
      </c>
    </row>
    <row r="4" spans="1:16" ht="12" x14ac:dyDescent="0.25">
      <c r="A4" s="2" t="s">
        <v>15</v>
      </c>
      <c r="B4" s="1"/>
      <c r="C4" s="48"/>
      <c r="D4" s="48"/>
      <c r="E4" s="48"/>
      <c r="F4" s="48"/>
      <c r="G4" s="48"/>
      <c r="H4" s="48"/>
      <c r="I4" s="48"/>
      <c r="J4" s="48"/>
      <c r="K4" s="48"/>
      <c r="L4" s="48"/>
      <c r="M4" s="50"/>
      <c r="N4" s="9"/>
      <c r="O4" s="8"/>
      <c r="P4" s="8"/>
    </row>
    <row r="5" spans="1:16" x14ac:dyDescent="0.2">
      <c r="A5" s="6" t="s">
        <v>16</v>
      </c>
      <c r="B5" s="6"/>
      <c r="C5" s="49">
        <v>3</v>
      </c>
      <c r="D5" s="49">
        <v>24</v>
      </c>
      <c r="E5" s="49"/>
      <c r="F5" s="49">
        <v>29</v>
      </c>
      <c r="G5" s="49">
        <v>8</v>
      </c>
      <c r="H5" s="49">
        <v>7</v>
      </c>
      <c r="I5" s="49"/>
      <c r="J5" s="49"/>
      <c r="K5" s="49"/>
      <c r="L5" s="49"/>
      <c r="M5" s="51"/>
      <c r="N5" s="44">
        <f>SUM(C5:M5)</f>
        <v>71</v>
      </c>
      <c r="O5" s="13">
        <v>0</v>
      </c>
      <c r="P5" s="10">
        <f>N5*O5</f>
        <v>0</v>
      </c>
    </row>
    <row r="6" spans="1:16" x14ac:dyDescent="0.2">
      <c r="A6" s="6" t="s">
        <v>17</v>
      </c>
      <c r="B6" s="6"/>
      <c r="C6" s="49">
        <v>1</v>
      </c>
      <c r="D6" s="49"/>
      <c r="E6" s="49"/>
      <c r="F6" s="49"/>
      <c r="G6" s="49"/>
      <c r="H6" s="49"/>
      <c r="I6" s="49"/>
      <c r="J6" s="49"/>
      <c r="K6" s="49"/>
      <c r="L6" s="49"/>
      <c r="M6" s="51"/>
      <c r="N6" s="44">
        <f>SUM(C6:E6)</f>
        <v>1</v>
      </c>
      <c r="O6" s="13">
        <v>0</v>
      </c>
      <c r="P6" s="10">
        <f t="shared" ref="P6:P21" si="0">N6*O6</f>
        <v>0</v>
      </c>
    </row>
    <row r="7" spans="1:16" x14ac:dyDescent="0.2">
      <c r="A7" s="6" t="s">
        <v>18</v>
      </c>
      <c r="B7" s="6"/>
      <c r="C7" s="49"/>
      <c r="D7" s="49">
        <v>3</v>
      </c>
      <c r="E7" s="49"/>
      <c r="F7" s="49"/>
      <c r="G7" s="49"/>
      <c r="H7" s="49"/>
      <c r="I7" s="49"/>
      <c r="J7" s="49"/>
      <c r="K7" s="49"/>
      <c r="L7" s="49"/>
      <c r="M7" s="51"/>
      <c r="N7" s="44">
        <f>SUM(C7:E7)</f>
        <v>3</v>
      </c>
      <c r="O7" s="13">
        <v>0</v>
      </c>
      <c r="P7" s="10">
        <f t="shared" si="0"/>
        <v>0</v>
      </c>
    </row>
    <row r="8" spans="1:16" x14ac:dyDescent="0.2">
      <c r="A8" s="6" t="s">
        <v>19</v>
      </c>
      <c r="B8" s="6"/>
      <c r="C8" s="49">
        <v>4</v>
      </c>
      <c r="D8" s="49">
        <v>19</v>
      </c>
      <c r="E8" s="49">
        <v>19</v>
      </c>
      <c r="F8" s="49">
        <v>26</v>
      </c>
      <c r="G8" s="49">
        <v>13</v>
      </c>
      <c r="H8" s="49">
        <v>8</v>
      </c>
      <c r="I8" s="49"/>
      <c r="J8" s="49"/>
      <c r="K8" s="49"/>
      <c r="L8" s="49"/>
      <c r="M8" s="51"/>
      <c r="N8" s="44">
        <f>SUM(C8:M8)</f>
        <v>89</v>
      </c>
      <c r="O8" s="13">
        <v>0</v>
      </c>
      <c r="P8" s="10">
        <f t="shared" si="0"/>
        <v>0</v>
      </c>
    </row>
    <row r="9" spans="1:16" x14ac:dyDescent="0.2">
      <c r="A9" s="6" t="s">
        <v>20</v>
      </c>
      <c r="B9" s="6"/>
      <c r="C9" s="49"/>
      <c r="D9" s="49">
        <v>1</v>
      </c>
      <c r="E9" s="49"/>
      <c r="F9" s="49"/>
      <c r="G9" s="49"/>
      <c r="H9" s="49"/>
      <c r="I9" s="49"/>
      <c r="J9" s="49"/>
      <c r="K9" s="49"/>
      <c r="L9" s="49"/>
      <c r="M9" s="51"/>
      <c r="N9" s="44">
        <f>SUM(C9:E9)</f>
        <v>1</v>
      </c>
      <c r="O9" s="13">
        <v>0</v>
      </c>
      <c r="P9" s="10">
        <f t="shared" si="0"/>
        <v>0</v>
      </c>
    </row>
    <row r="10" spans="1:16" x14ac:dyDescent="0.2">
      <c r="A10" s="6" t="s">
        <v>21</v>
      </c>
      <c r="B10" s="22" t="s">
        <v>22</v>
      </c>
      <c r="C10" s="49"/>
      <c r="D10" s="49">
        <v>30</v>
      </c>
      <c r="E10" s="49">
        <v>20</v>
      </c>
      <c r="F10" s="49"/>
      <c r="G10" s="49"/>
      <c r="H10" s="49"/>
      <c r="I10" s="49"/>
      <c r="J10" s="49"/>
      <c r="K10" s="49"/>
      <c r="L10" s="49"/>
      <c r="M10" s="51"/>
      <c r="N10" s="44">
        <f>SUM(C10:E10)</f>
        <v>50</v>
      </c>
      <c r="O10" s="13">
        <v>0</v>
      </c>
      <c r="P10" s="10">
        <f t="shared" si="0"/>
        <v>0</v>
      </c>
    </row>
    <row r="11" spans="1:16" x14ac:dyDescent="0.2">
      <c r="A11" s="6" t="s">
        <v>23</v>
      </c>
      <c r="B11" s="22" t="s">
        <v>22</v>
      </c>
      <c r="C11" s="49"/>
      <c r="D11" s="49">
        <v>10</v>
      </c>
      <c r="E11" s="49">
        <v>20</v>
      </c>
      <c r="F11" s="49"/>
      <c r="G11" s="49"/>
      <c r="H11" s="49"/>
      <c r="I11" s="49"/>
      <c r="J11" s="49"/>
      <c r="K11" s="49"/>
      <c r="L11" s="49"/>
      <c r="M11" s="51"/>
      <c r="N11" s="44">
        <f>SUM(C11:E11)</f>
        <v>30</v>
      </c>
      <c r="O11" s="13">
        <v>0</v>
      </c>
      <c r="P11" s="10">
        <f t="shared" si="0"/>
        <v>0</v>
      </c>
    </row>
    <row r="12" spans="1:16" x14ac:dyDescent="0.2">
      <c r="A12" s="6" t="s">
        <v>24</v>
      </c>
      <c r="B12" s="22" t="s">
        <v>22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51"/>
      <c r="N12" s="44">
        <f>SUM(C12:E12)</f>
        <v>0</v>
      </c>
      <c r="O12" s="13">
        <v>0</v>
      </c>
      <c r="P12" s="10">
        <f t="shared" si="0"/>
        <v>0</v>
      </c>
    </row>
    <row r="13" spans="1:16" x14ac:dyDescent="0.2">
      <c r="A13" s="6" t="s">
        <v>25</v>
      </c>
      <c r="B13" s="22" t="s">
        <v>26</v>
      </c>
      <c r="C13" s="49">
        <v>3</v>
      </c>
      <c r="D13" s="49">
        <v>35</v>
      </c>
      <c r="E13" s="49">
        <v>22</v>
      </c>
      <c r="F13" s="49">
        <v>22</v>
      </c>
      <c r="G13" s="49">
        <v>8</v>
      </c>
      <c r="H13" s="49">
        <v>5</v>
      </c>
      <c r="I13" s="49"/>
      <c r="J13" s="49"/>
      <c r="K13" s="49"/>
      <c r="L13" s="49"/>
      <c r="M13" s="51"/>
      <c r="N13" s="44">
        <f>SUM(C13:M13)</f>
        <v>95</v>
      </c>
      <c r="O13" s="13">
        <v>0</v>
      </c>
      <c r="P13" s="10">
        <f t="shared" si="0"/>
        <v>0</v>
      </c>
    </row>
    <row r="14" spans="1:16" x14ac:dyDescent="0.2">
      <c r="A14" s="6" t="s">
        <v>27</v>
      </c>
      <c r="B14" s="22"/>
      <c r="C14" s="49">
        <v>3</v>
      </c>
      <c r="D14" s="49">
        <v>27</v>
      </c>
      <c r="E14" s="49">
        <v>22</v>
      </c>
      <c r="F14" s="49">
        <v>50</v>
      </c>
      <c r="G14" s="49">
        <v>15</v>
      </c>
      <c r="H14" s="49">
        <v>17</v>
      </c>
      <c r="I14" s="49"/>
      <c r="J14" s="49"/>
      <c r="K14" s="49"/>
      <c r="L14" s="49"/>
      <c r="M14" s="51"/>
      <c r="N14" s="44">
        <f>SUM(C14:M14)</f>
        <v>134</v>
      </c>
      <c r="O14" s="13">
        <v>0</v>
      </c>
      <c r="P14" s="10">
        <f t="shared" si="0"/>
        <v>0</v>
      </c>
    </row>
    <row r="15" spans="1:16" x14ac:dyDescent="0.2">
      <c r="A15" s="6" t="s">
        <v>28</v>
      </c>
      <c r="B15" s="22" t="s">
        <v>29</v>
      </c>
      <c r="C15" s="49">
        <v>3</v>
      </c>
      <c r="D15" s="49">
        <v>27</v>
      </c>
      <c r="E15" s="49">
        <v>22</v>
      </c>
      <c r="F15" s="49">
        <v>50</v>
      </c>
      <c r="G15" s="49">
        <v>15</v>
      </c>
      <c r="H15" s="49">
        <v>17</v>
      </c>
      <c r="I15" s="49"/>
      <c r="J15" s="49"/>
      <c r="K15" s="49"/>
      <c r="L15" s="49"/>
      <c r="M15" s="51"/>
      <c r="N15" s="44">
        <f>SUM(C15:M15)</f>
        <v>134</v>
      </c>
      <c r="O15" s="13">
        <v>0</v>
      </c>
      <c r="P15" s="10">
        <f t="shared" si="0"/>
        <v>0</v>
      </c>
    </row>
    <row r="16" spans="1:16" x14ac:dyDescent="0.2">
      <c r="A16" s="6" t="s">
        <v>30</v>
      </c>
      <c r="B16" s="6" t="s">
        <v>31</v>
      </c>
      <c r="C16" s="49">
        <v>1</v>
      </c>
      <c r="D16" s="49">
        <v>15</v>
      </c>
      <c r="E16" s="49">
        <v>14</v>
      </c>
      <c r="F16" s="49">
        <v>30</v>
      </c>
      <c r="G16" s="49">
        <v>10</v>
      </c>
      <c r="H16" s="49">
        <v>8</v>
      </c>
      <c r="I16" s="49"/>
      <c r="J16" s="49"/>
      <c r="K16" s="49"/>
      <c r="L16" s="49"/>
      <c r="M16" s="51"/>
      <c r="N16" s="44">
        <f>SUM(C16:M16)</f>
        <v>78</v>
      </c>
      <c r="O16" s="13">
        <v>0</v>
      </c>
      <c r="P16" s="10">
        <f t="shared" si="0"/>
        <v>0</v>
      </c>
    </row>
    <row r="17" spans="1:16" x14ac:dyDescent="0.2">
      <c r="A17" s="6" t="s">
        <v>32</v>
      </c>
      <c r="B17" s="6"/>
      <c r="C17" s="49">
        <v>3</v>
      </c>
      <c r="D17" s="49">
        <v>27</v>
      </c>
      <c r="E17" s="49">
        <v>22</v>
      </c>
      <c r="F17" s="49">
        <v>50</v>
      </c>
      <c r="G17" s="49">
        <v>15</v>
      </c>
      <c r="H17" s="49">
        <v>17</v>
      </c>
      <c r="I17" s="49"/>
      <c r="J17" s="49"/>
      <c r="K17" s="49"/>
      <c r="L17" s="49"/>
      <c r="M17" s="51"/>
      <c r="N17" s="44">
        <f>SUM(C17:M17)</f>
        <v>134</v>
      </c>
      <c r="O17" s="13">
        <v>0</v>
      </c>
      <c r="P17" s="10">
        <f t="shared" si="0"/>
        <v>0</v>
      </c>
    </row>
    <row r="18" spans="1:16" x14ac:dyDescent="0.2">
      <c r="A18" s="6" t="s">
        <v>33</v>
      </c>
      <c r="B18" s="6"/>
      <c r="C18" s="49">
        <v>1</v>
      </c>
      <c r="D18" s="49"/>
      <c r="E18" s="49"/>
      <c r="F18" s="49"/>
      <c r="G18" s="49"/>
      <c r="H18" s="49"/>
      <c r="I18" s="49"/>
      <c r="J18" s="49"/>
      <c r="K18" s="49"/>
      <c r="L18" s="49"/>
      <c r="M18" s="51"/>
      <c r="N18" s="44">
        <f>SUM(C18:E18)</f>
        <v>1</v>
      </c>
      <c r="O18" s="13">
        <v>0</v>
      </c>
      <c r="P18" s="10">
        <f t="shared" si="0"/>
        <v>0</v>
      </c>
    </row>
    <row r="19" spans="1:16" x14ac:dyDescent="0.2">
      <c r="A19" s="6" t="s">
        <v>34</v>
      </c>
      <c r="B19" s="6" t="s">
        <v>35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51"/>
      <c r="N19" s="44">
        <f>SUM(C19:E19)</f>
        <v>0</v>
      </c>
      <c r="O19" s="13">
        <v>0</v>
      </c>
      <c r="P19" s="10">
        <f t="shared" si="0"/>
        <v>0</v>
      </c>
    </row>
    <row r="20" spans="1:16" x14ac:dyDescent="0.2">
      <c r="A20" s="22" t="s">
        <v>36</v>
      </c>
      <c r="B20" s="6" t="s">
        <v>35</v>
      </c>
      <c r="C20" s="49"/>
      <c r="D20" s="49">
        <v>2</v>
      </c>
      <c r="E20" s="49"/>
      <c r="F20" s="49"/>
      <c r="G20" s="49"/>
      <c r="H20" s="49"/>
      <c r="I20" s="49"/>
      <c r="J20" s="49"/>
      <c r="K20" s="49"/>
      <c r="L20" s="49"/>
      <c r="M20" s="51"/>
      <c r="N20" s="44">
        <f>SUM(C20:E20)</f>
        <v>2</v>
      </c>
      <c r="O20" s="13">
        <v>0</v>
      </c>
      <c r="P20" s="10">
        <f t="shared" si="0"/>
        <v>0</v>
      </c>
    </row>
    <row r="21" spans="1:16" x14ac:dyDescent="0.2">
      <c r="A21" s="22" t="s">
        <v>37</v>
      </c>
      <c r="B21" s="6" t="s">
        <v>35</v>
      </c>
      <c r="C21" s="49"/>
      <c r="D21" s="49"/>
      <c r="E21" s="49">
        <v>1</v>
      </c>
      <c r="F21" s="49"/>
      <c r="G21" s="49"/>
      <c r="H21" s="49"/>
      <c r="I21" s="49"/>
      <c r="J21" s="49"/>
      <c r="K21" s="49"/>
      <c r="L21" s="49"/>
      <c r="M21" s="51"/>
      <c r="N21" s="44">
        <f>SUM(C21:E21)</f>
        <v>1</v>
      </c>
      <c r="O21" s="13">
        <v>0</v>
      </c>
      <c r="P21" s="10">
        <f t="shared" si="0"/>
        <v>0</v>
      </c>
    </row>
    <row r="22" spans="1:16" x14ac:dyDescent="0.2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59">
        <f>SUM(P5:P21)</f>
        <v>0</v>
      </c>
    </row>
    <row r="23" spans="1:16" ht="12" thickBot="1" x14ac:dyDescent="0.25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33"/>
    </row>
    <row r="24" spans="1:16" ht="12" thickTop="1" x14ac:dyDescent="0.2">
      <c r="A24" s="54" t="s">
        <v>93</v>
      </c>
      <c r="B24" s="56"/>
    </row>
    <row r="25" spans="1:16" ht="12" thickBot="1" x14ac:dyDescent="0.25">
      <c r="A25" s="55" t="e" cm="1">
        <f t="array" ref="A25">- eventuele tijdelijke opslag.</f>
        <v>#NAME?</v>
      </c>
      <c r="B25" s="57"/>
    </row>
    <row r="26" spans="1:16" ht="13.2" thickBot="1" x14ac:dyDescent="0.25">
      <c r="A26" s="23" t="s">
        <v>53</v>
      </c>
      <c r="B26" s="16"/>
    </row>
    <row r="27" spans="1:16" ht="13.2" thickBot="1" x14ac:dyDescent="0.25">
      <c r="A27" s="23" t="s">
        <v>54</v>
      </c>
      <c r="B27" s="16"/>
    </row>
    <row r="28" spans="1:16" ht="13.2" thickBot="1" x14ac:dyDescent="0.25">
      <c r="A28" s="23" t="s">
        <v>55</v>
      </c>
      <c r="B28" s="16"/>
    </row>
    <row r="29" spans="1:16" ht="30.75" customHeight="1" thickBot="1" x14ac:dyDescent="0.25">
      <c r="A29" s="17" t="s">
        <v>56</v>
      </c>
      <c r="B29" s="18"/>
    </row>
    <row r="30" spans="1:16" ht="13.2" thickTop="1" x14ac:dyDescent="0.2">
      <c r="A30" s="19"/>
    </row>
  </sheetData>
  <mergeCells count="2">
    <mergeCell ref="A24:A25"/>
    <mergeCell ref="B24:B25"/>
  </mergeCells>
  <pageMargins left="0.70866141732283472" right="0.70866141732283472" top="0" bottom="0" header="0.31496062992125984" footer="0.31496062992125984"/>
  <pageSetup paperSize="8" scale="72" orientation="landscape" r:id="rId1"/>
  <ignoredErrors>
    <ignoredError sqref="N8 N1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3BBE5-8914-4969-A105-F6F258D3200B}">
  <sheetPr>
    <pageSetUpPr fitToPage="1"/>
  </sheetPr>
  <dimension ref="A1:J22"/>
  <sheetViews>
    <sheetView topLeftCell="A3" workbookViewId="0">
      <selection activeCell="A17" sqref="A17"/>
    </sheetView>
  </sheetViews>
  <sheetFormatPr defaultRowHeight="11.4" x14ac:dyDescent="0.2"/>
  <cols>
    <col min="1" max="1" width="44.375" bestFit="1" customWidth="1"/>
    <col min="2" max="2" width="53.625" customWidth="1"/>
    <col min="3" max="5" width="2.75" bestFit="1" customWidth="1"/>
    <col min="6" max="7" width="2.875" bestFit="1" customWidth="1"/>
  </cols>
  <sheetData>
    <row r="1" spans="1:10" ht="12" x14ac:dyDescent="0.25">
      <c r="A1" s="11" t="s">
        <v>89</v>
      </c>
    </row>
    <row r="2" spans="1:10" ht="68.400000000000006" x14ac:dyDescent="0.2">
      <c r="C2" s="7"/>
      <c r="D2" s="7"/>
      <c r="E2" s="7"/>
      <c r="F2" s="7"/>
      <c r="G2" s="7"/>
      <c r="H2" s="7"/>
      <c r="I2" s="14" t="s">
        <v>91</v>
      </c>
      <c r="J2" s="3" t="s">
        <v>0</v>
      </c>
    </row>
    <row r="3" spans="1:10" ht="185.4" x14ac:dyDescent="0.2">
      <c r="A3" s="4" t="s">
        <v>92</v>
      </c>
      <c r="B3" s="24" t="s">
        <v>38</v>
      </c>
      <c r="C3" s="43" t="s">
        <v>39</v>
      </c>
      <c r="D3" s="42" t="s">
        <v>40</v>
      </c>
      <c r="E3" s="42" t="s">
        <v>41</v>
      </c>
      <c r="F3" s="42" t="s">
        <v>42</v>
      </c>
      <c r="G3" s="42" t="s">
        <v>43</v>
      </c>
      <c r="H3" s="35" t="s">
        <v>12</v>
      </c>
      <c r="I3" s="34" t="s">
        <v>13</v>
      </c>
      <c r="J3" s="34" t="s">
        <v>14</v>
      </c>
    </row>
    <row r="4" spans="1:10" ht="12" x14ac:dyDescent="0.25">
      <c r="A4" s="25" t="s">
        <v>15</v>
      </c>
      <c r="B4" s="26" t="s">
        <v>38</v>
      </c>
      <c r="C4" s="45" t="s">
        <v>38</v>
      </c>
      <c r="D4" s="45" t="s">
        <v>38</v>
      </c>
      <c r="E4" s="45" t="s">
        <v>38</v>
      </c>
      <c r="F4" s="46" t="s">
        <v>38</v>
      </c>
      <c r="G4" s="46" t="s">
        <v>38</v>
      </c>
      <c r="H4" s="36" t="s">
        <v>38</v>
      </c>
      <c r="I4" s="27" t="s">
        <v>38</v>
      </c>
      <c r="J4" s="27" t="s">
        <v>38</v>
      </c>
    </row>
    <row r="5" spans="1:10" x14ac:dyDescent="0.2">
      <c r="A5" s="37" t="s">
        <v>44</v>
      </c>
      <c r="B5" s="29" t="s">
        <v>38</v>
      </c>
      <c r="C5" s="45">
        <v>1</v>
      </c>
      <c r="D5" s="45">
        <v>11</v>
      </c>
      <c r="E5" s="45"/>
      <c r="F5" s="45">
        <v>9</v>
      </c>
      <c r="G5" s="45">
        <v>10</v>
      </c>
      <c r="H5" s="47">
        <f>SUM(C5:G5)</f>
        <v>31</v>
      </c>
      <c r="I5" s="13">
        <v>0</v>
      </c>
      <c r="J5" s="58">
        <f>H5*I5</f>
        <v>0</v>
      </c>
    </row>
    <row r="6" spans="1:10" x14ac:dyDescent="0.2">
      <c r="A6" s="37" t="s">
        <v>16</v>
      </c>
      <c r="B6" s="29" t="s">
        <v>38</v>
      </c>
      <c r="C6" s="45">
        <v>2</v>
      </c>
      <c r="D6" s="45">
        <v>15</v>
      </c>
      <c r="E6" s="45"/>
      <c r="F6" s="45">
        <v>9</v>
      </c>
      <c r="G6" s="45">
        <v>10</v>
      </c>
      <c r="H6" s="47">
        <f>SUM(C6:G6)</f>
        <v>36</v>
      </c>
      <c r="I6" s="13">
        <v>0</v>
      </c>
      <c r="J6" s="58">
        <f t="shared" ref="J6:J14" si="0">H6*I6</f>
        <v>0</v>
      </c>
    </row>
    <row r="7" spans="1:10" x14ac:dyDescent="0.2">
      <c r="A7" s="38" t="s">
        <v>45</v>
      </c>
      <c r="B7" s="29"/>
      <c r="C7" s="45">
        <v>13</v>
      </c>
      <c r="D7" s="45"/>
      <c r="E7" s="45">
        <v>9</v>
      </c>
      <c r="F7" s="45"/>
      <c r="G7" s="45">
        <v>2</v>
      </c>
      <c r="H7" s="47">
        <f>SUM(C7:G7)</f>
        <v>24</v>
      </c>
      <c r="I7" s="13">
        <v>0</v>
      </c>
      <c r="J7" s="58">
        <f t="shared" si="0"/>
        <v>0</v>
      </c>
    </row>
    <row r="8" spans="1:10" x14ac:dyDescent="0.2">
      <c r="A8" s="38" t="s">
        <v>46</v>
      </c>
      <c r="B8" s="29" t="s">
        <v>38</v>
      </c>
      <c r="C8" s="45">
        <v>50</v>
      </c>
      <c r="D8" s="45">
        <v>16</v>
      </c>
      <c r="E8" s="45">
        <v>9</v>
      </c>
      <c r="F8" s="45">
        <v>12</v>
      </c>
      <c r="G8" s="45">
        <v>12</v>
      </c>
      <c r="H8" s="47">
        <f>SUM(C8:G8)</f>
        <v>99</v>
      </c>
      <c r="I8" s="13">
        <v>0</v>
      </c>
      <c r="J8" s="58">
        <f t="shared" si="0"/>
        <v>0</v>
      </c>
    </row>
    <row r="9" spans="1:10" x14ac:dyDescent="0.2">
      <c r="A9" s="39" t="s">
        <v>47</v>
      </c>
      <c r="B9" s="26" t="s">
        <v>38</v>
      </c>
      <c r="C9" s="45" t="s">
        <v>38</v>
      </c>
      <c r="D9" s="45">
        <v>1</v>
      </c>
      <c r="E9" s="45"/>
      <c r="F9" s="45" t="s">
        <v>38</v>
      </c>
      <c r="G9" s="45" t="s">
        <v>38</v>
      </c>
      <c r="H9" s="47">
        <f>SUM(C9:G9)</f>
        <v>1</v>
      </c>
      <c r="I9" s="13">
        <v>0</v>
      </c>
      <c r="J9" s="58">
        <f t="shared" si="0"/>
        <v>0</v>
      </c>
    </row>
    <row r="10" spans="1:10" x14ac:dyDescent="0.2">
      <c r="A10" s="40" t="s">
        <v>48</v>
      </c>
      <c r="B10" s="29" t="s">
        <v>38</v>
      </c>
      <c r="C10" s="45">
        <v>58</v>
      </c>
      <c r="D10" s="45">
        <v>12</v>
      </c>
      <c r="E10" s="45">
        <v>6</v>
      </c>
      <c r="F10" s="45">
        <v>13</v>
      </c>
      <c r="G10" s="45">
        <v>17</v>
      </c>
      <c r="H10" s="47">
        <f>SUM(C10:G10)</f>
        <v>106</v>
      </c>
      <c r="I10" s="13">
        <v>0</v>
      </c>
      <c r="J10" s="58">
        <f t="shared" si="0"/>
        <v>0</v>
      </c>
    </row>
    <row r="11" spans="1:10" x14ac:dyDescent="0.2">
      <c r="A11" s="41" t="s">
        <v>49</v>
      </c>
      <c r="B11" s="30" t="s">
        <v>50</v>
      </c>
      <c r="C11" s="45">
        <v>67</v>
      </c>
      <c r="D11" s="45">
        <v>6</v>
      </c>
      <c r="E11" s="45">
        <v>6</v>
      </c>
      <c r="F11" s="45">
        <v>7</v>
      </c>
      <c r="G11" s="45">
        <v>14</v>
      </c>
      <c r="H11" s="47">
        <f>SUM(C11:G11)</f>
        <v>100</v>
      </c>
      <c r="I11" s="13">
        <v>0</v>
      </c>
      <c r="J11" s="58">
        <f t="shared" si="0"/>
        <v>0</v>
      </c>
    </row>
    <row r="12" spans="1:10" x14ac:dyDescent="0.2">
      <c r="A12" s="37" t="s">
        <v>25</v>
      </c>
      <c r="B12" s="29" t="s">
        <v>38</v>
      </c>
      <c r="C12" s="45">
        <v>26</v>
      </c>
      <c r="D12" s="45">
        <v>14</v>
      </c>
      <c r="E12" s="45"/>
      <c r="F12" s="45">
        <v>8</v>
      </c>
      <c r="G12" s="45">
        <v>17</v>
      </c>
      <c r="H12" s="47">
        <f>SUM(C12:G12)</f>
        <v>65</v>
      </c>
      <c r="I12" s="13">
        <v>0</v>
      </c>
      <c r="J12" s="58">
        <f t="shared" si="0"/>
        <v>0</v>
      </c>
    </row>
    <row r="13" spans="1:10" x14ac:dyDescent="0.2">
      <c r="A13" s="40" t="s">
        <v>51</v>
      </c>
      <c r="B13" s="29"/>
      <c r="C13" s="45"/>
      <c r="D13" s="45"/>
      <c r="E13" s="45">
        <v>6</v>
      </c>
      <c r="F13" s="45"/>
      <c r="G13" s="45"/>
      <c r="H13" s="47">
        <f>SUM(C13:G13)</f>
        <v>6</v>
      </c>
      <c r="I13" s="13">
        <v>0</v>
      </c>
      <c r="J13" s="58">
        <f t="shared" si="0"/>
        <v>0</v>
      </c>
    </row>
    <row r="14" spans="1:10" x14ac:dyDescent="0.2">
      <c r="A14" s="28" t="s">
        <v>52</v>
      </c>
      <c r="B14" s="30" t="s">
        <v>50</v>
      </c>
      <c r="C14" s="45"/>
      <c r="D14" s="45" t="s">
        <v>38</v>
      </c>
      <c r="E14" s="45">
        <v>6</v>
      </c>
      <c r="F14" s="45">
        <v>1</v>
      </c>
      <c r="G14" s="45" t="s">
        <v>38</v>
      </c>
      <c r="H14" s="47">
        <f>SUM(C14:G14)</f>
        <v>7</v>
      </c>
      <c r="I14" s="13">
        <v>0</v>
      </c>
      <c r="J14" s="58">
        <f t="shared" si="0"/>
        <v>0</v>
      </c>
    </row>
    <row r="15" spans="1:10" x14ac:dyDescent="0.2">
      <c r="A15" s="31"/>
      <c r="B15" s="31"/>
      <c r="C15" s="32"/>
      <c r="D15" s="32"/>
      <c r="E15" s="32"/>
      <c r="F15" s="32"/>
      <c r="G15" s="32"/>
      <c r="H15" s="32"/>
      <c r="I15" s="32"/>
      <c r="J15" s="60">
        <f>SUM(J5:J14)</f>
        <v>0</v>
      </c>
    </row>
    <row r="16" spans="1:10" ht="13.2" thickBot="1" x14ac:dyDescent="0.25">
      <c r="A16" s="15"/>
    </row>
    <row r="17" spans="1:2" ht="12" customHeight="1" thickTop="1" thickBot="1" x14ac:dyDescent="0.25">
      <c r="A17" s="61" t="s">
        <v>93</v>
      </c>
      <c r="B17" s="61"/>
    </row>
    <row r="18" spans="1:2" ht="13.8" thickTop="1" thickBot="1" x14ac:dyDescent="0.25">
      <c r="A18" s="61" t="s">
        <v>53</v>
      </c>
      <c r="B18" s="61"/>
    </row>
    <row r="19" spans="1:2" ht="13.8" thickTop="1" thickBot="1" x14ac:dyDescent="0.25">
      <c r="A19" s="61" t="s">
        <v>54</v>
      </c>
      <c r="B19" s="61"/>
    </row>
    <row r="20" spans="1:2" ht="13.8" thickTop="1" thickBot="1" x14ac:dyDescent="0.25">
      <c r="A20" s="61" t="s">
        <v>55</v>
      </c>
      <c r="B20" s="61"/>
    </row>
    <row r="21" spans="1:2" ht="13.8" thickTop="1" thickBot="1" x14ac:dyDescent="0.25">
      <c r="A21" s="61" t="s">
        <v>56</v>
      </c>
      <c r="B21" s="61"/>
    </row>
    <row r="22" spans="1:2" ht="12" thickTop="1" x14ac:dyDescent="0.2"/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0"/>
  <sheetViews>
    <sheetView tabSelected="1" workbookViewId="0">
      <selection activeCell="D31" sqref="D31"/>
    </sheetView>
  </sheetViews>
  <sheetFormatPr defaultRowHeight="11.4" x14ac:dyDescent="0.2"/>
  <cols>
    <col min="1" max="1" width="27.875" customWidth="1"/>
    <col min="2" max="2" width="59.125" bestFit="1" customWidth="1"/>
    <col min="3" max="3" width="15.25" bestFit="1" customWidth="1"/>
    <col min="4" max="4" width="16.875" bestFit="1" customWidth="1"/>
    <col min="5" max="5" width="16.75" customWidth="1"/>
  </cols>
  <sheetData>
    <row r="1" spans="1:5" ht="12" x14ac:dyDescent="0.25">
      <c r="A1" s="11" t="s">
        <v>57</v>
      </c>
    </row>
    <row r="2" spans="1:5" ht="12" x14ac:dyDescent="0.25">
      <c r="A2" s="53" t="s">
        <v>58</v>
      </c>
      <c r="B2" s="53" t="s">
        <v>59</v>
      </c>
      <c r="C2" s="53" t="s">
        <v>60</v>
      </c>
      <c r="D2" s="53" t="s">
        <v>61</v>
      </c>
      <c r="E2" s="53" t="s">
        <v>62</v>
      </c>
    </row>
    <row r="3" spans="1:5" x14ac:dyDescent="0.2">
      <c r="A3" s="52">
        <v>1</v>
      </c>
      <c r="B3" s="52" t="s">
        <v>63</v>
      </c>
      <c r="C3" s="52" t="s">
        <v>64</v>
      </c>
      <c r="D3" s="52" t="s">
        <v>64</v>
      </c>
      <c r="E3" s="52" t="s">
        <v>64</v>
      </c>
    </row>
    <row r="4" spans="1:5" x14ac:dyDescent="0.2">
      <c r="A4" s="52">
        <v>2</v>
      </c>
      <c r="B4" s="52" t="s">
        <v>65</v>
      </c>
      <c r="C4" s="52" t="s">
        <v>64</v>
      </c>
      <c r="D4" s="52" t="s">
        <v>64</v>
      </c>
      <c r="E4" s="52" t="s">
        <v>64</v>
      </c>
    </row>
    <row r="5" spans="1:5" x14ac:dyDescent="0.2">
      <c r="A5" s="52">
        <v>3</v>
      </c>
      <c r="B5" s="52" t="s">
        <v>66</v>
      </c>
      <c r="C5" s="52" t="s">
        <v>64</v>
      </c>
      <c r="D5" s="52" t="s">
        <v>64</v>
      </c>
      <c r="E5" s="52" t="s">
        <v>64</v>
      </c>
    </row>
    <row r="6" spans="1:5" x14ac:dyDescent="0.2">
      <c r="A6" s="52">
        <v>4</v>
      </c>
      <c r="B6" s="52" t="s">
        <v>67</v>
      </c>
      <c r="C6" s="52" t="s">
        <v>64</v>
      </c>
      <c r="D6" s="52" t="s">
        <v>64</v>
      </c>
      <c r="E6" s="52" t="s">
        <v>64</v>
      </c>
    </row>
    <row r="8" spans="1:5" ht="12" x14ac:dyDescent="0.25">
      <c r="A8" s="11" t="s">
        <v>68</v>
      </c>
    </row>
    <row r="9" spans="1:5" x14ac:dyDescent="0.2">
      <c r="A9" s="52" t="s">
        <v>69</v>
      </c>
      <c r="B9" s="52" t="s">
        <v>70</v>
      </c>
    </row>
    <row r="10" spans="1:5" x14ac:dyDescent="0.2">
      <c r="A10" s="52" t="s">
        <v>71</v>
      </c>
      <c r="B10" s="52" t="s">
        <v>72</v>
      </c>
    </row>
    <row r="11" spans="1:5" x14ac:dyDescent="0.2">
      <c r="A11" s="52" t="s">
        <v>73</v>
      </c>
      <c r="B11" s="52" t="s">
        <v>74</v>
      </c>
    </row>
    <row r="12" spans="1:5" x14ac:dyDescent="0.2">
      <c r="A12" s="52" t="s">
        <v>75</v>
      </c>
      <c r="B12" s="52" t="s">
        <v>76</v>
      </c>
    </row>
    <row r="14" spans="1:5" ht="12" x14ac:dyDescent="0.25">
      <c r="A14" s="11" t="s">
        <v>77</v>
      </c>
    </row>
    <row r="15" spans="1:5" x14ac:dyDescent="0.2">
      <c r="A15" s="52" t="s">
        <v>78</v>
      </c>
      <c r="B15" s="52" t="s">
        <v>70</v>
      </c>
    </row>
    <row r="16" spans="1:5" x14ac:dyDescent="0.2">
      <c r="A16" s="52" t="s">
        <v>79</v>
      </c>
      <c r="B16" s="52" t="s">
        <v>80</v>
      </c>
    </row>
    <row r="17" spans="1:2" x14ac:dyDescent="0.2">
      <c r="A17" s="52" t="s">
        <v>81</v>
      </c>
      <c r="B17" s="52" t="s">
        <v>82</v>
      </c>
    </row>
    <row r="18" spans="1:2" x14ac:dyDescent="0.2">
      <c r="A18" s="52" t="s">
        <v>83</v>
      </c>
      <c r="B18" s="52" t="s">
        <v>84</v>
      </c>
    </row>
    <row r="19" spans="1:2" x14ac:dyDescent="0.2">
      <c r="A19" s="52" t="s">
        <v>85</v>
      </c>
      <c r="B19" s="52" t="s">
        <v>86</v>
      </c>
    </row>
    <row r="20" spans="1:2" x14ac:dyDescent="0.2">
      <c r="A20" s="52" t="s">
        <v>87</v>
      </c>
      <c r="B20" s="52" t="s">
        <v>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BCDCCDDC07E40A0EEA34CAA560916" ma:contentTypeVersion="13" ma:contentTypeDescription="Create a new document." ma:contentTypeScope="" ma:versionID="03d2933e413f92e045a8e445e56979a1">
  <xsd:schema xmlns:xsd="http://www.w3.org/2001/XMLSchema" xmlns:xs="http://www.w3.org/2001/XMLSchema" xmlns:p="http://schemas.microsoft.com/office/2006/metadata/properties" xmlns:ns2="9581e925-3049-4b7b-9594-3cee05af012f" xmlns:ns3="766f3f3b-a012-4b05-b349-5a751e35b965" targetNamespace="http://schemas.microsoft.com/office/2006/metadata/properties" ma:root="true" ma:fieldsID="1982eb42926d2b3356798e213066a2fd" ns2:_="" ns3:_="">
    <xsd:import namespace="9581e925-3049-4b7b-9594-3cee05af012f"/>
    <xsd:import namespace="766f3f3b-a012-4b05-b349-5a751e35b9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81e925-3049-4b7b-9594-3cee05af01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f3f3b-a012-4b05-b349-5a751e35b9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40F348-E792-41C9-8ECE-E2694CC57B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54DEEA5-356B-4CA1-9382-3020585576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81e925-3049-4b7b-9594-3cee05af012f"/>
    <ds:schemaRef ds:uri="766f3f3b-a012-4b05-b349-5a751e35b9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F817699-1A8A-4E72-B531-E5EAB27D61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1 SG</vt:lpstr>
      <vt:lpstr>Prijzenblad 2 HL</vt:lpstr>
      <vt:lpstr>Mutatie tarieven</vt:lpstr>
    </vt:vector>
  </TitlesOfParts>
  <Manager/>
  <Company>Gemeente Maastricht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gcjgadellaa</dc:creator>
  <cp:keywords/>
  <dc:description/>
  <cp:lastModifiedBy>Nick Cruts</cp:lastModifiedBy>
  <cp:revision/>
  <cp:lastPrinted>2026-06-25T14:50:06Z</cp:lastPrinted>
  <dcterms:created xsi:type="dcterms:W3CDTF">2016-05-11T12:45:58Z</dcterms:created>
  <dcterms:modified xsi:type="dcterms:W3CDTF">2026-06-25T14:50:10Z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0x010100903BCDCCDDC07E40A0EEA34CAA560916</vt:lpwstr>
  </property>
</Properties>
</file>