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Mijn Drive\Projecten\Ontsluitingsweg Gezondheidspark Zld\Uitvraag ingenieursdiensten\Aanbesteding\NvI\"/>
    </mc:Choice>
  </mc:AlternateContent>
  <xr:revisionPtr revIDLastSave="0" documentId="13_ncr:1_{4365F069-34C2-432A-A9E9-331EBBAADABC}" xr6:coauthVersionLast="47" xr6:coauthVersionMax="47" xr10:uidLastSave="{00000000-0000-0000-0000-000000000000}"/>
  <bookViews>
    <workbookView xWindow="1485" yWindow="-15060" windowWidth="22560" windowHeight="13755" tabRatio="459" activeTab="1" xr2:uid="{BDA186F9-57C8-4D81-8745-CCA275EB4673}"/>
  </bookViews>
  <sheets>
    <sheet name="Uurtarieven" sheetId="1" r:id="rId1"/>
    <sheet name="Producten" sheetId="2" r:id="rId2"/>
  </sheets>
  <definedNames>
    <definedName name="_xlnm.Print_Area" localSheetId="1">Producten!$A$1:$O$31</definedName>
    <definedName name="_xlnm.Print_Area" localSheetId="0">Uurtarieven!$A$1:$E$20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7" i="2" l="1"/>
  <c r="N8" i="2"/>
  <c r="N9" i="2"/>
  <c r="N10" i="2"/>
  <c r="N11" i="2"/>
  <c r="N12" i="2"/>
  <c r="N13" i="2"/>
  <c r="N14" i="2"/>
  <c r="N15" i="2"/>
  <c r="N16" i="2"/>
  <c r="N17" i="2"/>
  <c r="N18" i="2"/>
  <c r="N19" i="2"/>
  <c r="N20" i="2"/>
  <c r="N21" i="2"/>
  <c r="N22" i="2"/>
  <c r="N7" i="2"/>
  <c r="L8" i="2"/>
  <c r="L9" i="2"/>
  <c r="L10" i="2"/>
  <c r="L11" i="2"/>
  <c r="L12" i="2"/>
  <c r="L13" i="2"/>
  <c r="L14" i="2"/>
  <c r="L15" i="2"/>
  <c r="L16" i="2"/>
  <c r="L17" i="2"/>
  <c r="L18" i="2"/>
  <c r="L19" i="2"/>
  <c r="L20" i="2"/>
  <c r="L21" i="2"/>
  <c r="L22" i="2"/>
  <c r="L7" i="2"/>
  <c r="J8" i="2"/>
  <c r="J9" i="2"/>
  <c r="J10" i="2"/>
  <c r="J11" i="2"/>
  <c r="J12" i="2"/>
  <c r="J13" i="2"/>
  <c r="J14" i="2"/>
  <c r="J15" i="2"/>
  <c r="J16" i="2"/>
  <c r="J17" i="2"/>
  <c r="J18" i="2"/>
  <c r="J19" i="2"/>
  <c r="J20" i="2"/>
  <c r="J21" i="2"/>
  <c r="J22" i="2"/>
  <c r="H8" i="2"/>
  <c r="H9" i="2"/>
  <c r="H10" i="2"/>
  <c r="H11" i="2"/>
  <c r="H12" i="2"/>
  <c r="H13" i="2"/>
  <c r="H14" i="2"/>
  <c r="H15" i="2"/>
  <c r="H16" i="2"/>
  <c r="H17" i="2"/>
  <c r="H18" i="2"/>
  <c r="H19" i="2"/>
  <c r="H20" i="2"/>
  <c r="H21" i="2"/>
  <c r="H22" i="2"/>
  <c r="F8" i="2"/>
  <c r="F9" i="2"/>
  <c r="F10" i="2"/>
  <c r="F11" i="2"/>
  <c r="F12" i="2"/>
  <c r="F13" i="2"/>
  <c r="F14" i="2"/>
  <c r="F15" i="2"/>
  <c r="F16" i="2"/>
  <c r="F17" i="2"/>
  <c r="F18" i="2"/>
  <c r="F19" i="2"/>
  <c r="F20" i="2"/>
  <c r="F21" i="2"/>
  <c r="F22" i="2"/>
  <c r="J7" i="2"/>
  <c r="H7" i="2"/>
  <c r="F7" i="2"/>
  <c r="D8" i="2" l="1"/>
  <c r="D9" i="2"/>
  <c r="D10" i="2"/>
  <c r="D11" i="2"/>
  <c r="D12" i="2"/>
  <c r="D13" i="2"/>
  <c r="D14" i="2"/>
  <c r="D15" i="2"/>
  <c r="D16" i="2"/>
  <c r="D17" i="2"/>
  <c r="D18" i="2"/>
  <c r="D19" i="2"/>
  <c r="D20" i="2"/>
  <c r="D21" i="2"/>
  <c r="D22" i="2"/>
  <c r="D23" i="2" l="1"/>
  <c r="D25" i="2" s="1"/>
</calcChain>
</file>

<file path=xl/sharedStrings.xml><?xml version="1.0" encoding="utf-8"?>
<sst xmlns="http://schemas.openxmlformats.org/spreadsheetml/2006/main" count="84" uniqueCount="80">
  <si>
    <t>Id.</t>
  </si>
  <si>
    <t>Product</t>
  </si>
  <si>
    <t>Fase</t>
  </si>
  <si>
    <t>prod-01</t>
  </si>
  <si>
    <t>Uitwerken ondergronden</t>
  </si>
  <si>
    <t>prod-02</t>
  </si>
  <si>
    <t>Uitwerken integraal Voorontwerp (iVO)</t>
  </si>
  <si>
    <t>prod-03</t>
  </si>
  <si>
    <t>Uitwerken Schetsontwerp Kunstwerken (SO-KW)</t>
  </si>
  <si>
    <t>prod-04</t>
  </si>
  <si>
    <t>Opstellen Landschapsplan</t>
  </si>
  <si>
    <t>prod-05</t>
  </si>
  <si>
    <t>Opstellen Knelpuntenanalyse Kabels en leidingen (K&amp;L)</t>
  </si>
  <si>
    <t>prod-06</t>
  </si>
  <si>
    <t>Inventarisatie benodigde onderzoeken</t>
  </si>
  <si>
    <t>prod-07</t>
  </si>
  <si>
    <t>Opstellen Klanteisenspecificatie (KES)</t>
  </si>
  <si>
    <t>prod-08</t>
  </si>
  <si>
    <t>Opstellen QuickScan stikstof</t>
  </si>
  <si>
    <t>prod-09</t>
  </si>
  <si>
    <t>Opstellen Kostenraming (SSK)</t>
  </si>
  <si>
    <t>prod-10</t>
  </si>
  <si>
    <t>Opstellen Vergunningeninventarisatie</t>
  </si>
  <si>
    <t>prod-11</t>
  </si>
  <si>
    <t>Opstellen Faseringsplan</t>
  </si>
  <si>
    <t>prod-12</t>
  </si>
  <si>
    <t>Opstellen Projectplanning</t>
  </si>
  <si>
    <t>prod-13</t>
  </si>
  <si>
    <t>Opstellen Risicodossier</t>
  </si>
  <si>
    <t>prod-14</t>
  </si>
  <si>
    <r>
      <rPr>
        <b/>
        <sz val="10"/>
        <color rgb="FF800000"/>
        <rFont val="Arial"/>
        <family val="2"/>
      </rPr>
      <t>OPTIONEEL</t>
    </r>
    <r>
      <rPr>
        <sz val="10"/>
        <rFont val="Arial"/>
        <family val="2"/>
      </rPr>
      <t xml:space="preserve"> Adviezen duurzaamheid</t>
    </r>
  </si>
  <si>
    <t>prod-15</t>
  </si>
  <si>
    <r>
      <rPr>
        <b/>
        <sz val="10"/>
        <color rgb="FF800000"/>
        <rFont val="Arial"/>
        <family val="2"/>
      </rPr>
      <t>OPTIONEEL</t>
    </r>
    <r>
      <rPr>
        <sz val="10"/>
        <rFont val="Arial"/>
        <family val="2"/>
      </rPr>
      <t xml:space="preserve"> Uitvragen onderzoeken</t>
    </r>
  </si>
  <si>
    <t>prod-16</t>
  </si>
  <si>
    <r>
      <rPr>
        <b/>
        <sz val="10"/>
        <color rgb="FF800000"/>
        <rFont val="Arial"/>
        <family val="2"/>
      </rPr>
      <t>OPTIONEEL</t>
    </r>
    <r>
      <rPr>
        <sz val="10"/>
        <rFont val="Arial"/>
        <family val="2"/>
      </rPr>
      <t xml:space="preserve"> Contract &amp; aanbestedingsadvies</t>
    </r>
  </si>
  <si>
    <t>Openbare Europese aanbesteding ingenieurs- en adviesdiensten</t>
  </si>
  <si>
    <t>Contract 26-010A</t>
  </si>
  <si>
    <t>KOSTENRAMING VO-FASE</t>
  </si>
  <si>
    <t>UURTARIEVEN</t>
  </si>
  <si>
    <t>FUNCTIEGROEP 1</t>
  </si>
  <si>
    <t>FUNCTIEGROEP 2</t>
  </si>
  <si>
    <t>FUNCTIEGROEP 3</t>
  </si>
  <si>
    <t>FUNCTIEGROEP 4</t>
  </si>
  <si>
    <t>FUNCTIEGROEP 5</t>
  </si>
  <si>
    <t>UURTARIEF</t>
  </si>
  <si>
    <t>Functiegroep</t>
  </si>
  <si>
    <t>TOTAAL</t>
  </si>
  <si>
    <t>De Inschrijver dient alleen de groen gekleurde cellen in te vullen (aantal uren per functiegroep).</t>
  </si>
  <si>
    <t>Op basis van de door de Inschrijver bepaald uurtarieven (BLAD Uurtarieven) wordt automatisch de vaste prijs per product berekend.</t>
  </si>
  <si>
    <t>De Inschrijver dient alleen de groen gekleurde cellen in te vullen (tarief in euro's per functiegroep).</t>
  </si>
  <si>
    <t>Op basis van de door de Inschrijver bepaalde uurtarieven wordt de vaste prijs per product berekend (BLAD Producten).</t>
  </si>
  <si>
    <t>De uurtarieven zijn excl. btw. maar inclusief alle kosten overeenkomstig de Raamovereenkomst.</t>
  </si>
  <si>
    <t>Toelichting / invulinstructie:</t>
  </si>
  <si>
    <t>excl. btw</t>
  </si>
  <si>
    <t>Bijlage 5 : Inschrijvingstaat - kostenraming product</t>
  </si>
  <si>
    <t>Voor de VO-Fase dient Inschrijver haar gehele aanbieding onder te verdelen in de 5 functiegroepen. Indien later (DO of Uitvoeringfase) een functieprofiel wordt uitgevraagd waarvoor in de Inschrijving nog geen uurtarief is aangeboden, zullen Partijen eerst in overleg treden om tot overeenstemming te komen over het te hanteren uurtarief overeenkomstig de Raamovereenkomst.</t>
  </si>
  <si>
    <t>De door Inschrijver gehanteerde uurtarieven mogen geïndexeerd worden overeenkomstig de Raamovereenkomst.</t>
  </si>
  <si>
    <t>Bijlage 5 : Inschrijvingsstaat - uurtarieven</t>
  </si>
  <si>
    <t>UREN
functie-groep 1</t>
  </si>
  <si>
    <t>TARIEF
functie-groep 1</t>
  </si>
  <si>
    <t>UREN
functie-groep 2</t>
  </si>
  <si>
    <t>TARIEF
functie-groep 2</t>
  </si>
  <si>
    <t>UREN
functie-groep 3</t>
  </si>
  <si>
    <t>TARIEF
functie-groep 3</t>
  </si>
  <si>
    <t>UREN
functie-groep 4</t>
  </si>
  <si>
    <t>TARIEF
functie-groep 4</t>
  </si>
  <si>
    <t>UREN
functie-groep 5</t>
  </si>
  <si>
    <t>TARIEF
functie-groep 5</t>
  </si>
  <si>
    <t>PRIJS
per product</t>
  </si>
  <si>
    <t>PRODUCTEN VO-FASE</t>
  </si>
  <si>
    <r>
      <t xml:space="preserve">De Inschrijver is </t>
    </r>
    <r>
      <rPr>
        <b/>
        <sz val="11"/>
        <color theme="1"/>
        <rFont val="Arial"/>
        <family val="2"/>
      </rPr>
      <t>verplicht</t>
    </r>
    <r>
      <rPr>
        <sz val="11"/>
        <color theme="1"/>
        <rFont val="Arial"/>
        <family val="2"/>
      </rPr>
      <t xml:space="preserve"> om bijgevoegde Inschrijvingsstaat met 5 functiegroepen te gebruiken. Het niet toepassen van dit format kan reden zijn tot uitsluiting.</t>
    </r>
  </si>
  <si>
    <r>
      <t xml:space="preserve">Ondersteunende diensten (assistenten, projectsecretariaat, …)
</t>
    </r>
    <r>
      <rPr>
        <b/>
        <i/>
        <sz val="8"/>
        <rFont val="Arial"/>
        <family val="2"/>
      </rPr>
      <t>Kader:</t>
    </r>
    <r>
      <rPr>
        <i/>
        <sz val="8"/>
        <rFont val="Arial"/>
        <family val="2"/>
      </rPr>
      <t xml:space="preserve"> Geen</t>
    </r>
  </si>
  <si>
    <r>
      <t xml:space="preserve">De Inschrijver dient </t>
    </r>
    <r>
      <rPr>
        <u/>
        <sz val="11"/>
        <color theme="1"/>
        <rFont val="Arial"/>
        <family val="2"/>
      </rPr>
      <t>op verzoek</t>
    </r>
    <r>
      <rPr>
        <sz val="11"/>
        <color theme="1"/>
        <rFont val="Arial"/>
        <family val="2"/>
      </rPr>
      <t xml:space="preserve"> van Opdrachtgever aan te kunnen tonen dat de in te zetten werknemers voldoen aan het gestelde kader per functiegroep.</t>
    </r>
  </si>
  <si>
    <r>
      <t xml:space="preserve">Dagelijks verantwoordelijke voor organisatie &amp; Project (PL / PM)
</t>
    </r>
    <r>
      <rPr>
        <b/>
        <i/>
        <sz val="8"/>
        <rFont val="Arial"/>
        <family val="2"/>
      </rPr>
      <t>Kader</t>
    </r>
    <r>
      <rPr>
        <i/>
        <sz val="8"/>
        <rFont val="Arial"/>
        <family val="2"/>
      </rPr>
      <t>: Aantoonbaar HBO/WO denk-werkniveau EN &gt;10 jr. werkervaring in vergelijkbare functies/rollen als de toegekende rol voor het Project</t>
    </r>
    <r>
      <rPr>
        <sz val="10"/>
        <rFont val="Arial"/>
        <family val="2"/>
      </rPr>
      <t xml:space="preserve">
</t>
    </r>
  </si>
  <si>
    <r>
      <t xml:space="preserve">Senior adviseurs wegen, Kunstwerken, Contract, .... 
</t>
    </r>
    <r>
      <rPr>
        <b/>
        <i/>
        <sz val="8"/>
        <rFont val="Arial"/>
        <family val="2"/>
      </rPr>
      <t>Kader</t>
    </r>
    <r>
      <rPr>
        <i/>
        <sz val="8"/>
        <rFont val="Arial"/>
        <family val="2"/>
      </rPr>
      <t>: Aantoonbaar HBO/WO denk-werkniveau EN minimaal 10 jr. werkervaring in vergelijkbare functies/rollen als de toegekende rol voor het Project</t>
    </r>
    <r>
      <rPr>
        <sz val="10"/>
        <rFont val="Arial"/>
        <family val="2"/>
      </rPr>
      <t xml:space="preserve">
</t>
    </r>
  </si>
  <si>
    <r>
      <t xml:space="preserve">Medior adviseurs wegen, kunstwerken, contract, …
</t>
    </r>
    <r>
      <rPr>
        <b/>
        <i/>
        <sz val="8"/>
        <rFont val="Arial"/>
        <family val="2"/>
      </rPr>
      <t>Kader</t>
    </r>
    <r>
      <rPr>
        <i/>
        <sz val="8"/>
        <rFont val="Arial"/>
        <family val="2"/>
      </rPr>
      <t>: Aantoonbaar HBO/WO denk-werkniveau EN minimaal 5jr. werkervaring in vergelijkbare functies/rollen als de toegekende rol voor het Project</t>
    </r>
    <r>
      <rPr>
        <sz val="10"/>
        <rFont val="Arial"/>
        <family val="2"/>
      </rPr>
      <t xml:space="preserve">
</t>
    </r>
  </si>
  <si>
    <r>
      <t xml:space="preserve">Junior adviseurs wegen, kunstwerken, contract, …
</t>
    </r>
    <r>
      <rPr>
        <b/>
        <i/>
        <sz val="8"/>
        <rFont val="Arial"/>
        <family val="2"/>
      </rPr>
      <t>Kader</t>
    </r>
    <r>
      <rPr>
        <i/>
        <sz val="8"/>
        <rFont val="Arial"/>
        <family val="2"/>
      </rPr>
      <t>: MBO/HBO/WO denk-werkniveau, minder dan 5jr. werkervaring in vergelijkbare functies/rollen als de toegekende rol voor het Project</t>
    </r>
    <r>
      <rPr>
        <sz val="10"/>
        <rFont val="Arial"/>
        <family val="2"/>
      </rPr>
      <t xml:space="preserve">
</t>
    </r>
  </si>
  <si>
    <t>incl. btw</t>
  </si>
  <si>
    <t>INKOOP BIJ DERDEN</t>
  </si>
  <si>
    <t>Uitzondering volgt de kolom 'Inkoop bij Derden'. Hierin is eventuele aankoop bij derden te voorzien, zie ook antwoord vraag 63. Onderbouwing na verzoek daartoe van Opdrachtgever aan te leveren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</si>
</sst>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14"/>
      <name val="Arial"/>
      <family val="2"/>
    </font>
    <font>
      <sz val="10"/>
      <name val="Arial"/>
      <family val="2"/>
    </font>
    <font>
      <b/>
      <sz val="10"/>
      <color rgb="FF800000"/>
      <name val="Arial"/>
      <family val="2"/>
    </font>
    <font>
      <b/>
      <sz val="11"/>
      <color theme="1"/>
      <name val="Arial"/>
      <family val="2"/>
    </font>
    <font>
      <sz val="11"/>
      <color theme="1"/>
      <name val="Arial"/>
      <family val="2"/>
    </font>
    <font>
      <b/>
      <sz val="12"/>
      <color theme="0"/>
      <name val="Arial"/>
      <family val="2"/>
    </font>
    <font>
      <sz val="8"/>
      <name val="Aptos Narrow"/>
      <family val="2"/>
      <scheme val="minor"/>
    </font>
    <font>
      <i/>
      <sz val="8"/>
      <name val="Arial"/>
      <family val="2"/>
    </font>
    <font>
      <b/>
      <sz val="14"/>
      <color theme="1"/>
      <name val="Arial"/>
      <family val="2"/>
    </font>
    <font>
      <b/>
      <sz val="14"/>
      <color theme="0"/>
      <name val="Arial"/>
      <family val="2"/>
    </font>
    <font>
      <b/>
      <i/>
      <sz val="8"/>
      <name val="Arial"/>
      <family val="2"/>
    </font>
    <font>
      <u/>
      <sz val="11"/>
      <color theme="1"/>
      <name val="Arial"/>
      <family val="2"/>
    </font>
    <font>
      <sz val="11"/>
      <name val="Arial"/>
      <family val="2"/>
    </font>
  </fonts>
  <fills count="5">
    <fill>
      <patternFill patternType="none"/>
    </fill>
    <fill>
      <patternFill patternType="gray125"/>
    </fill>
    <fill>
      <patternFill patternType="solid">
        <fgColor rgb="FF800000"/>
        <bgColor indexed="64"/>
      </patternFill>
    </fill>
    <fill>
      <patternFill patternType="solid">
        <fgColor theme="9" tint="0.79998168889431442"/>
        <bgColor indexed="64"/>
      </patternFill>
    </fill>
    <fill>
      <patternFill patternType="solid">
        <fgColor theme="0" tint="-0.14999847407452621"/>
        <bgColor indexed="64"/>
      </patternFill>
    </fill>
  </fills>
  <borders count="34">
    <border>
      <left/>
      <right/>
      <top/>
      <bottom/>
      <diagonal/>
    </border>
    <border>
      <left style="medium">
        <color rgb="FF800000"/>
      </left>
      <right style="thin">
        <color rgb="FF800000"/>
      </right>
      <top style="medium">
        <color rgb="FF800000"/>
      </top>
      <bottom style="thin">
        <color rgb="FF800000"/>
      </bottom>
      <diagonal/>
    </border>
    <border>
      <left style="thin">
        <color rgb="FF800000"/>
      </left>
      <right style="thin">
        <color rgb="FF800000"/>
      </right>
      <top style="medium">
        <color rgb="FF800000"/>
      </top>
      <bottom style="thin">
        <color rgb="FF800000"/>
      </bottom>
      <diagonal/>
    </border>
    <border>
      <left style="medium">
        <color rgb="FF800000"/>
      </left>
      <right style="thin">
        <color rgb="FF800000"/>
      </right>
      <top style="thin">
        <color rgb="FF800000"/>
      </top>
      <bottom style="thin">
        <color rgb="FF800000"/>
      </bottom>
      <diagonal/>
    </border>
    <border>
      <left style="thin">
        <color rgb="FF800000"/>
      </left>
      <right style="thin">
        <color rgb="FF800000"/>
      </right>
      <top style="thin">
        <color rgb="FF800000"/>
      </top>
      <bottom style="thin">
        <color rgb="FF800000"/>
      </bottom>
      <diagonal/>
    </border>
    <border>
      <left style="medium">
        <color rgb="FF800000"/>
      </left>
      <right/>
      <top style="medium">
        <color rgb="FF800000"/>
      </top>
      <bottom style="thin">
        <color rgb="FF800000"/>
      </bottom>
      <diagonal/>
    </border>
    <border>
      <left/>
      <right/>
      <top style="medium">
        <color rgb="FF800000"/>
      </top>
      <bottom style="thin">
        <color rgb="FF800000"/>
      </bottom>
      <diagonal/>
    </border>
    <border>
      <left/>
      <right style="medium">
        <color rgb="FF800000"/>
      </right>
      <top style="medium">
        <color rgb="FF800000"/>
      </top>
      <bottom style="thin">
        <color rgb="FF800000"/>
      </bottom>
      <diagonal/>
    </border>
    <border>
      <left style="medium">
        <color rgb="FF800000"/>
      </left>
      <right style="medium">
        <color rgb="FF800000"/>
      </right>
      <top style="thin">
        <color rgb="FF800000"/>
      </top>
      <bottom style="thin">
        <color rgb="FF800000"/>
      </bottom>
      <diagonal/>
    </border>
    <border>
      <left/>
      <right style="thin">
        <color rgb="FF800000"/>
      </right>
      <top style="thin">
        <color rgb="FF800000"/>
      </top>
      <bottom style="thin">
        <color rgb="FF800000"/>
      </bottom>
      <diagonal/>
    </border>
    <border>
      <left style="medium">
        <color rgb="FF800000"/>
      </left>
      <right/>
      <top style="medium">
        <color rgb="FF800000"/>
      </top>
      <bottom style="medium">
        <color rgb="FF800000"/>
      </bottom>
      <diagonal/>
    </border>
    <border>
      <left/>
      <right/>
      <top style="medium">
        <color rgb="FF800000"/>
      </top>
      <bottom style="medium">
        <color rgb="FF800000"/>
      </bottom>
      <diagonal/>
    </border>
    <border>
      <left/>
      <right style="medium">
        <color rgb="FF800000"/>
      </right>
      <top style="medium">
        <color rgb="FF800000"/>
      </top>
      <bottom style="medium">
        <color rgb="FF800000"/>
      </bottom>
      <diagonal/>
    </border>
    <border>
      <left style="thin">
        <color rgb="FF800000"/>
      </left>
      <right/>
      <top style="thin">
        <color rgb="FF800000"/>
      </top>
      <bottom style="thin">
        <color rgb="FF800000"/>
      </bottom>
      <diagonal/>
    </border>
    <border>
      <left style="thin">
        <color rgb="FF800000"/>
      </left>
      <right/>
      <top style="thin">
        <color rgb="FF800000"/>
      </top>
      <bottom style="medium">
        <color rgb="FF800000"/>
      </bottom>
      <diagonal/>
    </border>
    <border>
      <left style="medium">
        <color rgb="FF800000"/>
      </left>
      <right style="medium">
        <color rgb="FF800000"/>
      </right>
      <top style="medium">
        <color rgb="FF800000"/>
      </top>
      <bottom style="thin">
        <color rgb="FF800000"/>
      </bottom>
      <diagonal/>
    </border>
    <border>
      <left style="medium">
        <color rgb="FF800000"/>
      </left>
      <right style="medium">
        <color rgb="FF800000"/>
      </right>
      <top style="thin">
        <color rgb="FF800000"/>
      </top>
      <bottom style="medium">
        <color rgb="FF800000"/>
      </bottom>
      <diagonal/>
    </border>
    <border>
      <left style="medium">
        <color rgb="FF800000"/>
      </left>
      <right/>
      <top style="thin">
        <color rgb="FF800000"/>
      </top>
      <bottom style="thin">
        <color rgb="FF800000"/>
      </bottom>
      <diagonal/>
    </border>
    <border>
      <left/>
      <right/>
      <top style="thin">
        <color rgb="FF800000"/>
      </top>
      <bottom style="thin">
        <color rgb="FF800000"/>
      </bottom>
      <diagonal/>
    </border>
    <border>
      <left/>
      <right style="medium">
        <color rgb="FF800000"/>
      </right>
      <top style="thin">
        <color rgb="FF800000"/>
      </top>
      <bottom style="thin">
        <color rgb="FF800000"/>
      </bottom>
      <diagonal/>
    </border>
    <border>
      <left style="medium">
        <color rgb="FF800000"/>
      </left>
      <right/>
      <top style="thin">
        <color rgb="FF800000"/>
      </top>
      <bottom style="medium">
        <color rgb="FF800000"/>
      </bottom>
      <diagonal/>
    </border>
    <border>
      <left/>
      <right/>
      <top style="thin">
        <color rgb="FF800000"/>
      </top>
      <bottom style="medium">
        <color rgb="FF800000"/>
      </bottom>
      <diagonal/>
    </border>
    <border>
      <left/>
      <right style="medium">
        <color rgb="FF800000"/>
      </right>
      <top style="thin">
        <color rgb="FF800000"/>
      </top>
      <bottom style="medium">
        <color rgb="FF800000"/>
      </bottom>
      <diagonal/>
    </border>
    <border>
      <left style="medium">
        <color rgb="FF800000"/>
      </left>
      <right style="thin">
        <color rgb="FF800000"/>
      </right>
      <top/>
      <bottom style="thin">
        <color rgb="FF800000"/>
      </bottom>
      <diagonal/>
    </border>
    <border>
      <left style="thin">
        <color rgb="FF800000"/>
      </left>
      <right/>
      <top/>
      <bottom style="thin">
        <color rgb="FF800000"/>
      </bottom>
      <diagonal/>
    </border>
    <border>
      <left style="medium">
        <color rgb="FF800000"/>
      </left>
      <right style="medium">
        <color rgb="FF800000"/>
      </right>
      <top/>
      <bottom style="thin">
        <color rgb="FF800000"/>
      </bottom>
      <diagonal/>
    </border>
    <border>
      <left style="thin">
        <color rgb="FF800000"/>
      </left>
      <right style="thin">
        <color rgb="FF800000"/>
      </right>
      <top style="medium">
        <color rgb="FF800000"/>
      </top>
      <bottom/>
      <diagonal/>
    </border>
    <border>
      <left style="medium">
        <color rgb="FF800000"/>
      </left>
      <right style="thin">
        <color rgb="FF800000"/>
      </right>
      <top style="thin">
        <color rgb="FF800000"/>
      </top>
      <bottom style="medium">
        <color rgb="FF800000"/>
      </bottom>
      <diagonal/>
    </border>
    <border>
      <left style="medium">
        <color rgb="FF800000"/>
      </left>
      <right style="thin">
        <color rgb="FF800000"/>
      </right>
      <top style="thin">
        <color rgb="FF800000"/>
      </top>
      <bottom/>
      <diagonal/>
    </border>
    <border>
      <left style="thin">
        <color rgb="FF800000"/>
      </left>
      <right style="thin">
        <color rgb="FF800000"/>
      </right>
      <top style="thin">
        <color rgb="FF800000"/>
      </top>
      <bottom/>
      <diagonal/>
    </border>
    <border>
      <left/>
      <right style="thin">
        <color rgb="FF800000"/>
      </right>
      <top style="medium">
        <color rgb="FF800000"/>
      </top>
      <bottom style="thin">
        <color rgb="FF800000"/>
      </bottom>
      <diagonal/>
    </border>
    <border>
      <left/>
      <right style="thin">
        <color rgb="FF800000"/>
      </right>
      <top style="thin">
        <color rgb="FF800000"/>
      </top>
      <bottom style="medium">
        <color rgb="FF800000"/>
      </bottom>
      <diagonal/>
    </border>
    <border>
      <left style="medium">
        <color rgb="FF800000"/>
      </left>
      <right/>
      <top/>
      <bottom style="medium">
        <color rgb="FF800000"/>
      </bottom>
      <diagonal/>
    </border>
    <border>
      <left/>
      <right/>
      <top/>
      <bottom style="medium">
        <color rgb="FF800000"/>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3" fillId="0" borderId="3" xfId="0" applyFont="1" applyBorder="1" applyAlignment="1">
      <alignment horizontal="left" vertical="center" wrapText="1"/>
    </xf>
    <xf numFmtId="0" fontId="5" fillId="0" borderId="0" xfId="0" applyFont="1"/>
    <xf numFmtId="0" fontId="6" fillId="0" borderId="0" xfId="0" applyFont="1"/>
    <xf numFmtId="0" fontId="3" fillId="0" borderId="13" xfId="0" applyFont="1" applyBorder="1" applyAlignment="1">
      <alignment horizontal="center" vertical="center" wrapText="1"/>
    </xf>
    <xf numFmtId="0" fontId="3" fillId="0" borderId="23" xfId="0" applyFont="1" applyBorder="1" applyAlignment="1">
      <alignment horizontal="left" vertical="center" wrapText="1"/>
    </xf>
    <xf numFmtId="0" fontId="3" fillId="0" borderId="24" xfId="0" applyFont="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0" xfId="0" applyFont="1" applyFill="1" applyBorder="1" applyAlignment="1">
      <alignment vertical="center" wrapText="1"/>
    </xf>
    <xf numFmtId="0" fontId="3" fillId="0" borderId="27" xfId="0" applyFont="1" applyBorder="1" applyAlignment="1">
      <alignment horizontal="left" vertical="center" wrapText="1"/>
    </xf>
    <xf numFmtId="0" fontId="3" fillId="0" borderId="14" xfId="0" applyFont="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6" fillId="3" borderId="5" xfId="0" applyFont="1" applyFill="1" applyBorder="1" applyAlignment="1" applyProtection="1">
      <alignment vertical="center"/>
      <protection locked="0"/>
    </xf>
    <xf numFmtId="0" fontId="6" fillId="3" borderId="17" xfId="0" applyFont="1" applyFill="1" applyBorder="1" applyAlignment="1" applyProtection="1">
      <alignment vertical="center"/>
      <protection locked="0"/>
    </xf>
    <xf numFmtId="0" fontId="6" fillId="3" borderId="20" xfId="0" applyFont="1" applyFill="1" applyBorder="1" applyAlignment="1" applyProtection="1">
      <alignment vertical="center"/>
      <protection locked="0"/>
    </xf>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26" xfId="0" applyFont="1" applyFill="1" applyBorder="1" applyAlignment="1">
      <alignment horizontal="center" vertical="center" wrapText="1"/>
    </xf>
    <xf numFmtId="0" fontId="3" fillId="0" borderId="4" xfId="0" applyFont="1" applyBorder="1" applyAlignment="1">
      <alignment horizontal="left" vertical="center" wrapText="1"/>
    </xf>
    <xf numFmtId="44" fontId="5" fillId="4" borderId="15" xfId="1" applyFont="1" applyFill="1" applyBorder="1" applyAlignment="1" applyProtection="1">
      <alignment vertical="center"/>
    </xf>
    <xf numFmtId="44" fontId="6" fillId="4" borderId="6" xfId="1" applyFont="1" applyFill="1" applyBorder="1" applyAlignment="1" applyProtection="1">
      <alignment horizontal="center" vertical="center"/>
    </xf>
    <xf numFmtId="44" fontId="6" fillId="4" borderId="30" xfId="1" applyFont="1" applyFill="1" applyBorder="1" applyAlignment="1" applyProtection="1">
      <alignment horizontal="center" vertical="center"/>
    </xf>
    <xf numFmtId="44" fontId="6" fillId="4" borderId="7" xfId="1" applyFont="1" applyFill="1" applyBorder="1" applyAlignment="1" applyProtection="1">
      <alignment horizontal="center" vertical="center"/>
    </xf>
    <xf numFmtId="44" fontId="5" fillId="4" borderId="8" xfId="1" applyFont="1" applyFill="1" applyBorder="1" applyAlignment="1" applyProtection="1">
      <alignment vertical="center"/>
    </xf>
    <xf numFmtId="44" fontId="6" fillId="4" borderId="18" xfId="1" applyFont="1" applyFill="1" applyBorder="1" applyAlignment="1" applyProtection="1">
      <alignment horizontal="center" vertical="center"/>
    </xf>
    <xf numFmtId="44" fontId="6" fillId="4" borderId="9" xfId="1" applyFont="1" applyFill="1" applyBorder="1" applyAlignment="1" applyProtection="1">
      <alignment horizontal="center" vertical="center"/>
    </xf>
    <xf numFmtId="44" fontId="6" fillId="4" borderId="19" xfId="1" applyFont="1" applyFill="1" applyBorder="1" applyAlignment="1" applyProtection="1">
      <alignment horizontal="center" vertical="center"/>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44" fontId="5" fillId="4" borderId="16" xfId="1" applyFont="1" applyFill="1" applyBorder="1" applyAlignment="1" applyProtection="1">
      <alignment vertical="center"/>
    </xf>
    <xf numFmtId="44" fontId="6" fillId="4" borderId="21" xfId="1" applyFont="1" applyFill="1" applyBorder="1" applyAlignment="1" applyProtection="1">
      <alignment horizontal="center" vertical="center"/>
    </xf>
    <xf numFmtId="44" fontId="6" fillId="4" borderId="31" xfId="1" applyFont="1" applyFill="1" applyBorder="1" applyAlignment="1" applyProtection="1">
      <alignment horizontal="center" vertical="center"/>
    </xf>
    <xf numFmtId="44" fontId="6" fillId="4" borderId="22" xfId="1" applyFont="1" applyFill="1" applyBorder="1" applyAlignment="1" applyProtection="1">
      <alignment horizontal="center" vertical="center"/>
    </xf>
    <xf numFmtId="44" fontId="11" fillId="2" borderId="0" xfId="0" applyNumberFormat="1" applyFont="1" applyFill="1" applyAlignment="1">
      <alignment vertical="center"/>
    </xf>
    <xf numFmtId="44" fontId="6" fillId="3" borderId="25" xfId="1" applyFont="1" applyFill="1" applyBorder="1" applyProtection="1">
      <protection locked="0"/>
    </xf>
    <xf numFmtId="44" fontId="6" fillId="3" borderId="8" xfId="1" applyFont="1" applyFill="1" applyBorder="1" applyProtection="1">
      <protection locked="0"/>
    </xf>
    <xf numFmtId="44" fontId="6" fillId="3" borderId="16" xfId="1" applyFont="1" applyFill="1" applyBorder="1" applyProtection="1">
      <protection locked="0"/>
    </xf>
    <xf numFmtId="0" fontId="14" fillId="0" borderId="0" xfId="0" applyFont="1" applyAlignment="1">
      <alignmen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lef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44" fontId="6" fillId="3" borderId="15" xfId="1" applyFont="1" applyFill="1" applyBorder="1" applyAlignment="1" applyProtection="1">
      <alignment horizontal="center" vertical="center"/>
    </xf>
    <xf numFmtId="44" fontId="6" fillId="3" borderId="8" xfId="1" applyFont="1" applyFill="1" applyBorder="1" applyAlignment="1" applyProtection="1">
      <alignment horizontal="center" vertical="center"/>
    </xf>
    <xf numFmtId="44" fontId="6" fillId="3" borderId="16" xfId="1" applyFont="1" applyFill="1" applyBorder="1" applyAlignment="1" applyProtection="1">
      <alignment horizontal="center" vertical="center"/>
    </xf>
  </cellXfs>
  <cellStyles count="2">
    <cellStyle name="Standaard" xfId="0" builtinId="0"/>
    <cellStyle name="Valuta" xfId="1" builtinId="4"/>
  </cellStyles>
  <dxfs count="3">
    <dxf>
      <font>
        <color auto="1"/>
      </font>
      <fill>
        <patternFill>
          <bgColor theme="9" tint="0.79998168889431442"/>
        </patternFill>
      </fill>
    </dxf>
    <dxf>
      <font>
        <color auto="1"/>
      </font>
      <fill>
        <patternFill>
          <bgColor theme="5" tint="0.79998168889431442"/>
        </patternFill>
      </fill>
    </dxf>
    <dxf>
      <font>
        <color theme="1"/>
      </font>
      <fill>
        <patternFill>
          <bgColor theme="7" tint="0.79998168889431442"/>
        </patternFill>
      </fill>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B49D1-FBED-4E99-B58F-EF1209142325}">
  <dimension ref="B1:E19"/>
  <sheetViews>
    <sheetView view="pageBreakPreview" topLeftCell="A7" zoomScaleNormal="100" zoomScaleSheetLayoutView="100" workbookViewId="0">
      <selection activeCell="H10" sqref="H10"/>
    </sheetView>
  </sheetViews>
  <sheetFormatPr defaultColWidth="9.109375" defaultRowHeight="13.8" x14ac:dyDescent="0.25"/>
  <cols>
    <col min="1" max="1" width="3.5546875" style="3" customWidth="1"/>
    <col min="2" max="2" width="20.33203125" style="3" customWidth="1"/>
    <col min="3" max="3" width="62.33203125" style="3" customWidth="1"/>
    <col min="4" max="4" width="16.109375" style="3" bestFit="1" customWidth="1"/>
    <col min="5" max="5" width="7.44140625" style="3" customWidth="1"/>
    <col min="6" max="16384" width="9.109375" style="3"/>
  </cols>
  <sheetData>
    <row r="1" spans="2:5" x14ac:dyDescent="0.25">
      <c r="B1" s="2" t="s">
        <v>57</v>
      </c>
    </row>
    <row r="2" spans="2:5" x14ac:dyDescent="0.25">
      <c r="B2" s="3" t="s">
        <v>35</v>
      </c>
    </row>
    <row r="3" spans="2:5" x14ac:dyDescent="0.25">
      <c r="B3" s="3" t="s">
        <v>36</v>
      </c>
    </row>
    <row r="4" spans="2:5" ht="14.4" thickBot="1" x14ac:dyDescent="0.3"/>
    <row r="5" spans="2:5" ht="37.5" customHeight="1" thickBot="1" x14ac:dyDescent="0.3">
      <c r="B5" s="44" t="s">
        <v>38</v>
      </c>
      <c r="C5" s="45"/>
      <c r="D5" s="46"/>
    </row>
    <row r="6" spans="2:5" s="2" customFormat="1" ht="16.2" thickBot="1" x14ac:dyDescent="0.3">
      <c r="B6" s="9" t="s">
        <v>45</v>
      </c>
      <c r="C6" s="7" t="s">
        <v>2</v>
      </c>
      <c r="D6" s="8" t="s">
        <v>44</v>
      </c>
    </row>
    <row r="7" spans="2:5" ht="63" x14ac:dyDescent="0.25">
      <c r="B7" s="5" t="s">
        <v>39</v>
      </c>
      <c r="C7" s="6" t="s">
        <v>73</v>
      </c>
      <c r="D7" s="38">
        <v>0</v>
      </c>
    </row>
    <row r="8" spans="2:5" ht="63" x14ac:dyDescent="0.25">
      <c r="B8" s="1" t="s">
        <v>40</v>
      </c>
      <c r="C8" s="4" t="s">
        <v>74</v>
      </c>
      <c r="D8" s="39">
        <v>0</v>
      </c>
    </row>
    <row r="9" spans="2:5" ht="63" x14ac:dyDescent="0.25">
      <c r="B9" s="1" t="s">
        <v>41</v>
      </c>
      <c r="C9" s="4" t="s">
        <v>75</v>
      </c>
      <c r="D9" s="39">
        <v>0</v>
      </c>
    </row>
    <row r="10" spans="2:5" ht="63" x14ac:dyDescent="0.25">
      <c r="B10" s="1" t="s">
        <v>42</v>
      </c>
      <c r="C10" s="4" t="s">
        <v>76</v>
      </c>
      <c r="D10" s="39">
        <v>0</v>
      </c>
    </row>
    <row r="11" spans="2:5" ht="50.25" customHeight="1" thickBot="1" x14ac:dyDescent="0.3">
      <c r="B11" s="10" t="s">
        <v>43</v>
      </c>
      <c r="C11" s="11" t="s">
        <v>71</v>
      </c>
      <c r="D11" s="40">
        <v>0</v>
      </c>
    </row>
    <row r="13" spans="2:5" x14ac:dyDescent="0.25">
      <c r="B13" s="12" t="s">
        <v>52</v>
      </c>
    </row>
    <row r="14" spans="2:5" ht="20.25" customHeight="1" x14ac:dyDescent="0.25">
      <c r="B14" s="48" t="s">
        <v>49</v>
      </c>
      <c r="C14" s="48"/>
      <c r="D14" s="48"/>
      <c r="E14" s="14"/>
    </row>
    <row r="15" spans="2:5" ht="34.5" customHeight="1" x14ac:dyDescent="0.25">
      <c r="B15" s="48" t="s">
        <v>72</v>
      </c>
      <c r="C15" s="48"/>
      <c r="D15" s="48"/>
      <c r="E15" s="14"/>
    </row>
    <row r="16" spans="2:5" ht="33.75" customHeight="1" x14ac:dyDescent="0.25">
      <c r="B16" s="48" t="s">
        <v>50</v>
      </c>
      <c r="C16" s="48"/>
      <c r="D16" s="48"/>
      <c r="E16" s="14"/>
    </row>
    <row r="17" spans="2:5" ht="20.25" customHeight="1" x14ac:dyDescent="0.25">
      <c r="B17" s="49" t="s">
        <v>51</v>
      </c>
      <c r="C17" s="49"/>
      <c r="D17" s="49"/>
      <c r="E17" s="14"/>
    </row>
    <row r="18" spans="2:5" ht="35.25" customHeight="1" x14ac:dyDescent="0.25">
      <c r="B18" s="48" t="s">
        <v>56</v>
      </c>
      <c r="C18" s="48"/>
      <c r="D18" s="48"/>
      <c r="E18" s="13"/>
    </row>
    <row r="19" spans="2:5" ht="61.5" customHeight="1" x14ac:dyDescent="0.25">
      <c r="B19" s="47" t="s">
        <v>55</v>
      </c>
      <c r="C19" s="47"/>
      <c r="D19" s="47"/>
    </row>
  </sheetData>
  <sheetProtection algorithmName="SHA-512" hashValue="qLmM/3vy+Tez1x5PhH1MI8fEI6Z48wITJ/u4BOkhs/3+4PB9zFmlLC4q9vVKJJ8EHKkgq4AYe2LIjylD1C8u5w==" saltValue="DwPyLOZnUE/62DANCEwMKA==" spinCount="100000" sheet="1" objects="1" scenarios="1"/>
  <mergeCells count="7">
    <mergeCell ref="B5:D5"/>
    <mergeCell ref="B19:D19"/>
    <mergeCell ref="B15:D15"/>
    <mergeCell ref="B14:D14"/>
    <mergeCell ref="B16:D16"/>
    <mergeCell ref="B17:D17"/>
    <mergeCell ref="B18:D18"/>
  </mergeCells>
  <phoneticPr fontId="8" type="noConversion"/>
  <conditionalFormatting sqref="C6:D6">
    <cfRule type="containsText" dxfId="2" priority="4" operator="containsText" text="DO">
      <formula>NOT(ISERROR(SEARCH("DO",C6)))</formula>
    </cfRule>
    <cfRule type="containsText" dxfId="1" priority="5" operator="containsText" text="uitvoe">
      <formula>NOT(ISERROR(SEARCH("uitvoe",C6)))</formula>
    </cfRule>
    <cfRule type="containsText" dxfId="0" priority="6" operator="containsText" text="VO">
      <formula>NOT(ISERROR(SEARCH("VO",C6)))</formula>
    </cfRule>
  </conditionalFormatting>
  <printOptions horizontalCentered="1"/>
  <pageMargins left="0.53" right="0.51" top="0.74803149606299213" bottom="0.74803149606299213" header="0.31496062992125984" footer="0.31496062992125984"/>
  <pageSetup paperSize="9" scale="82" orientation="portrait" r:id="rId1"/>
  <headerFooter>
    <oddHeader>&amp;C&amp;"Arial,Standaard"&amp;K800000 Project Ontsluitingsweg Gezondheidspark Zeeland
 Advies- en Ingenieursdiensten&amp;R&amp;"Arial,Standaard"&amp;K800000&amp;P / &amp;N</oddHeader>
    <oddFooter>&amp;C&amp;"Arial,Standaard"&amp;K800000 Contract 26-010A  
 Aanbestedingsleidraad – bijlage 5</oddFooter>
  </headerFooter>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3DDF-9A63-4159-8D42-E3AA7BCFDE64}">
  <sheetPr>
    <pageSetUpPr fitToPage="1"/>
  </sheetPr>
  <dimension ref="B1:O31"/>
  <sheetViews>
    <sheetView tabSelected="1" view="pageBreakPreview" zoomScale="70" zoomScaleNormal="70" zoomScaleSheetLayoutView="70" workbookViewId="0">
      <selection activeCell="E9" sqref="E9"/>
    </sheetView>
  </sheetViews>
  <sheetFormatPr defaultColWidth="9.109375" defaultRowHeight="13.8" x14ac:dyDescent="0.3"/>
  <cols>
    <col min="1" max="1" width="3.5546875" style="13" customWidth="1"/>
    <col min="2" max="2" width="9.109375" style="13"/>
    <col min="3" max="3" width="33.6640625" style="13" customWidth="1"/>
    <col min="4" max="4" width="19.5546875" style="13" customWidth="1"/>
    <col min="5" max="5" width="12.6640625" style="13" customWidth="1"/>
    <col min="6" max="6" width="12.6640625" style="18" customWidth="1"/>
    <col min="7" max="7" width="12.6640625" style="13" customWidth="1"/>
    <col min="8" max="8" width="12.6640625" style="18" customWidth="1"/>
    <col min="9" max="14" width="12.6640625" style="13" customWidth="1"/>
    <col min="15" max="15" width="14.44140625" style="13" customWidth="1"/>
    <col min="16" max="16384" width="9.109375" style="13"/>
  </cols>
  <sheetData>
    <row r="1" spans="2:15" x14ac:dyDescent="0.3">
      <c r="B1" s="12" t="s">
        <v>54</v>
      </c>
      <c r="C1" s="12"/>
    </row>
    <row r="2" spans="2:15" x14ac:dyDescent="0.3">
      <c r="B2" s="13" t="s">
        <v>35</v>
      </c>
    </row>
    <row r="3" spans="2:15" x14ac:dyDescent="0.3">
      <c r="B3" s="13" t="s">
        <v>36</v>
      </c>
    </row>
    <row r="4" spans="2:15" ht="14.4" thickBot="1" x14ac:dyDescent="0.35"/>
    <row r="5" spans="2:15" ht="33" customHeight="1" thickBot="1" x14ac:dyDescent="0.35">
      <c r="B5" s="44" t="s">
        <v>69</v>
      </c>
      <c r="C5" s="45"/>
      <c r="D5" s="50" t="s">
        <v>37</v>
      </c>
      <c r="E5" s="51"/>
      <c r="F5" s="51"/>
      <c r="G5" s="51"/>
      <c r="H5" s="51"/>
      <c r="I5" s="51"/>
      <c r="J5" s="51"/>
      <c r="K5" s="51"/>
      <c r="L5" s="51"/>
      <c r="M5" s="51"/>
      <c r="N5" s="51"/>
      <c r="O5" s="51"/>
    </row>
    <row r="6" spans="2:15" s="12" customFormat="1" ht="47.4" thickBot="1" x14ac:dyDescent="0.35">
      <c r="B6" s="19" t="s">
        <v>0</v>
      </c>
      <c r="C6" s="20" t="s">
        <v>1</v>
      </c>
      <c r="D6" s="21" t="s">
        <v>68</v>
      </c>
      <c r="E6" s="21" t="s">
        <v>58</v>
      </c>
      <c r="F6" s="21" t="s">
        <v>59</v>
      </c>
      <c r="G6" s="21" t="s">
        <v>60</v>
      </c>
      <c r="H6" s="21" t="s">
        <v>61</v>
      </c>
      <c r="I6" s="21" t="s">
        <v>62</v>
      </c>
      <c r="J6" s="21" t="s">
        <v>63</v>
      </c>
      <c r="K6" s="21" t="s">
        <v>64</v>
      </c>
      <c r="L6" s="21" t="s">
        <v>65</v>
      </c>
      <c r="M6" s="21" t="s">
        <v>66</v>
      </c>
      <c r="N6" s="21" t="s">
        <v>67</v>
      </c>
      <c r="O6" s="21" t="s">
        <v>78</v>
      </c>
    </row>
    <row r="7" spans="2:15" x14ac:dyDescent="0.3">
      <c r="B7" s="1" t="s">
        <v>3</v>
      </c>
      <c r="C7" s="22" t="s">
        <v>4</v>
      </c>
      <c r="D7" s="23">
        <f>E7*F7+G7*H7+I7*J7+K7*L7+M7*N7+O7</f>
        <v>0</v>
      </c>
      <c r="E7" s="15"/>
      <c r="F7" s="24">
        <f>Uurtarieven!$D$7</f>
        <v>0</v>
      </c>
      <c r="G7" s="15"/>
      <c r="H7" s="24">
        <f>Uurtarieven!$D$8</f>
        <v>0</v>
      </c>
      <c r="I7" s="15"/>
      <c r="J7" s="24">
        <f>Uurtarieven!$D$9</f>
        <v>0</v>
      </c>
      <c r="K7" s="15"/>
      <c r="L7" s="25">
        <f>Uurtarieven!$D$10</f>
        <v>0</v>
      </c>
      <c r="M7" s="15"/>
      <c r="N7" s="26">
        <f>Uurtarieven!$D$11</f>
        <v>0</v>
      </c>
      <c r="O7" s="52">
        <v>0</v>
      </c>
    </row>
    <row r="8" spans="2:15" x14ac:dyDescent="0.3">
      <c r="B8" s="1" t="s">
        <v>5</v>
      </c>
      <c r="C8" s="22" t="s">
        <v>6</v>
      </c>
      <c r="D8" s="27">
        <f t="shared" ref="D8:D22" si="0">E8*F8+G8*H8+I8*J8+K8*L8+M8*N8</f>
        <v>0</v>
      </c>
      <c r="E8" s="16"/>
      <c r="F8" s="28">
        <f>Uurtarieven!$D$7</f>
        <v>0</v>
      </c>
      <c r="G8" s="16"/>
      <c r="H8" s="28">
        <f>Uurtarieven!$D$8</f>
        <v>0</v>
      </c>
      <c r="I8" s="16"/>
      <c r="J8" s="28">
        <f>Uurtarieven!$D$9</f>
        <v>0</v>
      </c>
      <c r="K8" s="16"/>
      <c r="L8" s="29">
        <f>Uurtarieven!$D$10</f>
        <v>0</v>
      </c>
      <c r="M8" s="16"/>
      <c r="N8" s="30">
        <f>Uurtarieven!$D$11</f>
        <v>0</v>
      </c>
      <c r="O8" s="53">
        <v>0</v>
      </c>
    </row>
    <row r="9" spans="2:15" ht="26.4" x14ac:dyDescent="0.3">
      <c r="B9" s="1" t="s">
        <v>7</v>
      </c>
      <c r="C9" s="22" t="s">
        <v>8</v>
      </c>
      <c r="D9" s="27">
        <f t="shared" si="0"/>
        <v>0</v>
      </c>
      <c r="E9" s="16"/>
      <c r="F9" s="28">
        <f>Uurtarieven!$D$7</f>
        <v>0</v>
      </c>
      <c r="G9" s="16"/>
      <c r="H9" s="28">
        <f>Uurtarieven!$D$8</f>
        <v>0</v>
      </c>
      <c r="I9" s="16"/>
      <c r="J9" s="28">
        <f>Uurtarieven!$D$9</f>
        <v>0</v>
      </c>
      <c r="K9" s="16"/>
      <c r="L9" s="29">
        <f>Uurtarieven!$D$10</f>
        <v>0</v>
      </c>
      <c r="M9" s="16"/>
      <c r="N9" s="30">
        <f>Uurtarieven!$D$11</f>
        <v>0</v>
      </c>
      <c r="O9" s="53">
        <v>0</v>
      </c>
    </row>
    <row r="10" spans="2:15" x14ac:dyDescent="0.3">
      <c r="B10" s="1" t="s">
        <v>9</v>
      </c>
      <c r="C10" s="22" t="s">
        <v>10</v>
      </c>
      <c r="D10" s="27">
        <f t="shared" si="0"/>
        <v>0</v>
      </c>
      <c r="E10" s="16"/>
      <c r="F10" s="28">
        <f>Uurtarieven!$D$7</f>
        <v>0</v>
      </c>
      <c r="G10" s="16"/>
      <c r="H10" s="28">
        <f>Uurtarieven!$D$8</f>
        <v>0</v>
      </c>
      <c r="I10" s="16"/>
      <c r="J10" s="28">
        <f>Uurtarieven!$D$9</f>
        <v>0</v>
      </c>
      <c r="K10" s="16"/>
      <c r="L10" s="29">
        <f>Uurtarieven!$D$10</f>
        <v>0</v>
      </c>
      <c r="M10" s="16"/>
      <c r="N10" s="30">
        <f>Uurtarieven!$D$11</f>
        <v>0</v>
      </c>
      <c r="O10" s="53">
        <v>0</v>
      </c>
    </row>
    <row r="11" spans="2:15" ht="26.4" x14ac:dyDescent="0.3">
      <c r="B11" s="1" t="s">
        <v>11</v>
      </c>
      <c r="C11" s="22" t="s">
        <v>12</v>
      </c>
      <c r="D11" s="27">
        <f t="shared" si="0"/>
        <v>0</v>
      </c>
      <c r="E11" s="16"/>
      <c r="F11" s="28">
        <f>Uurtarieven!$D$7</f>
        <v>0</v>
      </c>
      <c r="G11" s="16"/>
      <c r="H11" s="28">
        <f>Uurtarieven!$D$8</f>
        <v>0</v>
      </c>
      <c r="I11" s="16"/>
      <c r="J11" s="28">
        <f>Uurtarieven!$D$9</f>
        <v>0</v>
      </c>
      <c r="K11" s="16"/>
      <c r="L11" s="29">
        <f>Uurtarieven!$D$10</f>
        <v>0</v>
      </c>
      <c r="M11" s="16"/>
      <c r="N11" s="30">
        <f>Uurtarieven!$D$11</f>
        <v>0</v>
      </c>
      <c r="O11" s="53">
        <v>0</v>
      </c>
    </row>
    <row r="12" spans="2:15" x14ac:dyDescent="0.3">
      <c r="B12" s="1" t="s">
        <v>13</v>
      </c>
      <c r="C12" s="22" t="s">
        <v>14</v>
      </c>
      <c r="D12" s="27">
        <f t="shared" si="0"/>
        <v>0</v>
      </c>
      <c r="E12" s="16"/>
      <c r="F12" s="28">
        <f>Uurtarieven!$D$7</f>
        <v>0</v>
      </c>
      <c r="G12" s="16"/>
      <c r="H12" s="28">
        <f>Uurtarieven!$D$8</f>
        <v>0</v>
      </c>
      <c r="I12" s="16"/>
      <c r="J12" s="28">
        <f>Uurtarieven!$D$9</f>
        <v>0</v>
      </c>
      <c r="K12" s="16"/>
      <c r="L12" s="29">
        <f>Uurtarieven!$D$10</f>
        <v>0</v>
      </c>
      <c r="M12" s="16"/>
      <c r="N12" s="30">
        <f>Uurtarieven!$D$11</f>
        <v>0</v>
      </c>
      <c r="O12" s="53">
        <v>0</v>
      </c>
    </row>
    <row r="13" spans="2:15" x14ac:dyDescent="0.3">
      <c r="B13" s="1" t="s">
        <v>15</v>
      </c>
      <c r="C13" s="22" t="s">
        <v>16</v>
      </c>
      <c r="D13" s="27">
        <f t="shared" si="0"/>
        <v>0</v>
      </c>
      <c r="E13" s="16"/>
      <c r="F13" s="28">
        <f>Uurtarieven!$D$7</f>
        <v>0</v>
      </c>
      <c r="G13" s="16"/>
      <c r="H13" s="28">
        <f>Uurtarieven!$D$8</f>
        <v>0</v>
      </c>
      <c r="I13" s="16"/>
      <c r="J13" s="28">
        <f>Uurtarieven!$D$9</f>
        <v>0</v>
      </c>
      <c r="K13" s="16"/>
      <c r="L13" s="29">
        <f>Uurtarieven!$D$10</f>
        <v>0</v>
      </c>
      <c r="M13" s="16"/>
      <c r="N13" s="30">
        <f>Uurtarieven!$D$11</f>
        <v>0</v>
      </c>
      <c r="O13" s="53">
        <v>0</v>
      </c>
    </row>
    <row r="14" spans="2:15" x14ac:dyDescent="0.3">
      <c r="B14" s="1" t="s">
        <v>17</v>
      </c>
      <c r="C14" s="22" t="s">
        <v>18</v>
      </c>
      <c r="D14" s="27">
        <f t="shared" si="0"/>
        <v>0</v>
      </c>
      <c r="E14" s="16"/>
      <c r="F14" s="28">
        <f>Uurtarieven!$D$7</f>
        <v>0</v>
      </c>
      <c r="G14" s="16"/>
      <c r="H14" s="28">
        <f>Uurtarieven!$D$8</f>
        <v>0</v>
      </c>
      <c r="I14" s="16"/>
      <c r="J14" s="28">
        <f>Uurtarieven!$D$9</f>
        <v>0</v>
      </c>
      <c r="K14" s="16"/>
      <c r="L14" s="29">
        <f>Uurtarieven!$D$10</f>
        <v>0</v>
      </c>
      <c r="M14" s="16"/>
      <c r="N14" s="30">
        <f>Uurtarieven!$D$11</f>
        <v>0</v>
      </c>
      <c r="O14" s="53">
        <v>0</v>
      </c>
    </row>
    <row r="15" spans="2:15" x14ac:dyDescent="0.3">
      <c r="B15" s="1" t="s">
        <v>19</v>
      </c>
      <c r="C15" s="22" t="s">
        <v>20</v>
      </c>
      <c r="D15" s="27">
        <f t="shared" si="0"/>
        <v>0</v>
      </c>
      <c r="E15" s="16"/>
      <c r="F15" s="28">
        <f>Uurtarieven!$D$7</f>
        <v>0</v>
      </c>
      <c r="G15" s="16"/>
      <c r="H15" s="28">
        <f>Uurtarieven!$D$8</f>
        <v>0</v>
      </c>
      <c r="I15" s="16"/>
      <c r="J15" s="28">
        <f>Uurtarieven!$D$9</f>
        <v>0</v>
      </c>
      <c r="K15" s="16"/>
      <c r="L15" s="29">
        <f>Uurtarieven!$D$10</f>
        <v>0</v>
      </c>
      <c r="M15" s="16"/>
      <c r="N15" s="30">
        <f>Uurtarieven!$D$11</f>
        <v>0</v>
      </c>
      <c r="O15" s="53">
        <v>0</v>
      </c>
    </row>
    <row r="16" spans="2:15" x14ac:dyDescent="0.3">
      <c r="B16" s="1" t="s">
        <v>21</v>
      </c>
      <c r="C16" s="22" t="s">
        <v>22</v>
      </c>
      <c r="D16" s="27">
        <f t="shared" si="0"/>
        <v>0</v>
      </c>
      <c r="E16" s="16"/>
      <c r="F16" s="28">
        <f>Uurtarieven!$D$7</f>
        <v>0</v>
      </c>
      <c r="G16" s="16"/>
      <c r="H16" s="28">
        <f>Uurtarieven!$D$8</f>
        <v>0</v>
      </c>
      <c r="I16" s="16"/>
      <c r="J16" s="28">
        <f>Uurtarieven!$D$9</f>
        <v>0</v>
      </c>
      <c r="K16" s="16"/>
      <c r="L16" s="29">
        <f>Uurtarieven!$D$10</f>
        <v>0</v>
      </c>
      <c r="M16" s="16"/>
      <c r="N16" s="30">
        <f>Uurtarieven!$D$11</f>
        <v>0</v>
      </c>
      <c r="O16" s="53">
        <v>0</v>
      </c>
    </row>
    <row r="17" spans="2:15" x14ac:dyDescent="0.3">
      <c r="B17" s="1" t="s">
        <v>23</v>
      </c>
      <c r="C17" s="22" t="s">
        <v>24</v>
      </c>
      <c r="D17" s="27">
        <f t="shared" si="0"/>
        <v>0</v>
      </c>
      <c r="E17" s="16"/>
      <c r="F17" s="28">
        <f>Uurtarieven!$D$7</f>
        <v>0</v>
      </c>
      <c r="G17" s="16"/>
      <c r="H17" s="28">
        <f>Uurtarieven!$D$8</f>
        <v>0</v>
      </c>
      <c r="I17" s="16"/>
      <c r="J17" s="28">
        <f>Uurtarieven!$D$9</f>
        <v>0</v>
      </c>
      <c r="K17" s="16"/>
      <c r="L17" s="29">
        <f>Uurtarieven!$D$10</f>
        <v>0</v>
      </c>
      <c r="M17" s="16"/>
      <c r="N17" s="30">
        <f>Uurtarieven!$D$11</f>
        <v>0</v>
      </c>
      <c r="O17" s="53">
        <v>0</v>
      </c>
    </row>
    <row r="18" spans="2:15" x14ac:dyDescent="0.3">
      <c r="B18" s="1" t="s">
        <v>25</v>
      </c>
      <c r="C18" s="22" t="s">
        <v>26</v>
      </c>
      <c r="D18" s="27">
        <f t="shared" si="0"/>
        <v>0</v>
      </c>
      <c r="E18" s="16"/>
      <c r="F18" s="28">
        <f>Uurtarieven!$D$7</f>
        <v>0</v>
      </c>
      <c r="G18" s="16"/>
      <c r="H18" s="28">
        <f>Uurtarieven!$D$8</f>
        <v>0</v>
      </c>
      <c r="I18" s="16"/>
      <c r="J18" s="28">
        <f>Uurtarieven!$D$9</f>
        <v>0</v>
      </c>
      <c r="K18" s="16"/>
      <c r="L18" s="29">
        <f>Uurtarieven!$D$10</f>
        <v>0</v>
      </c>
      <c r="M18" s="16"/>
      <c r="N18" s="30">
        <f>Uurtarieven!$D$11</f>
        <v>0</v>
      </c>
      <c r="O18" s="53">
        <v>0</v>
      </c>
    </row>
    <row r="19" spans="2:15" x14ac:dyDescent="0.3">
      <c r="B19" s="1" t="s">
        <v>27</v>
      </c>
      <c r="C19" s="22" t="s">
        <v>28</v>
      </c>
      <c r="D19" s="27">
        <f t="shared" si="0"/>
        <v>0</v>
      </c>
      <c r="E19" s="16"/>
      <c r="F19" s="28">
        <f>Uurtarieven!$D$7</f>
        <v>0</v>
      </c>
      <c r="G19" s="16"/>
      <c r="H19" s="28">
        <f>Uurtarieven!$D$8</f>
        <v>0</v>
      </c>
      <c r="I19" s="16"/>
      <c r="J19" s="28">
        <f>Uurtarieven!$D$9</f>
        <v>0</v>
      </c>
      <c r="K19" s="16"/>
      <c r="L19" s="29">
        <f>Uurtarieven!$D$10</f>
        <v>0</v>
      </c>
      <c r="M19" s="16"/>
      <c r="N19" s="30">
        <f>Uurtarieven!$D$11</f>
        <v>0</v>
      </c>
      <c r="O19" s="53">
        <v>0</v>
      </c>
    </row>
    <row r="20" spans="2:15" x14ac:dyDescent="0.3">
      <c r="B20" s="1" t="s">
        <v>29</v>
      </c>
      <c r="C20" s="22" t="s">
        <v>30</v>
      </c>
      <c r="D20" s="27">
        <f t="shared" si="0"/>
        <v>0</v>
      </c>
      <c r="E20" s="16"/>
      <c r="F20" s="28">
        <f>Uurtarieven!$D$7</f>
        <v>0</v>
      </c>
      <c r="G20" s="16"/>
      <c r="H20" s="28">
        <f>Uurtarieven!$D$8</f>
        <v>0</v>
      </c>
      <c r="I20" s="16"/>
      <c r="J20" s="28">
        <f>Uurtarieven!$D$9</f>
        <v>0</v>
      </c>
      <c r="K20" s="16"/>
      <c r="L20" s="29">
        <f>Uurtarieven!$D$10</f>
        <v>0</v>
      </c>
      <c r="M20" s="16"/>
      <c r="N20" s="30">
        <f>Uurtarieven!$D$11</f>
        <v>0</v>
      </c>
      <c r="O20" s="53">
        <v>0</v>
      </c>
    </row>
    <row r="21" spans="2:15" x14ac:dyDescent="0.3">
      <c r="B21" s="1" t="s">
        <v>31</v>
      </c>
      <c r="C21" s="22" t="s">
        <v>32</v>
      </c>
      <c r="D21" s="27">
        <f t="shared" si="0"/>
        <v>0</v>
      </c>
      <c r="E21" s="16"/>
      <c r="F21" s="28">
        <f>Uurtarieven!$D$7</f>
        <v>0</v>
      </c>
      <c r="G21" s="16"/>
      <c r="H21" s="28">
        <f>Uurtarieven!$D$8</f>
        <v>0</v>
      </c>
      <c r="I21" s="16"/>
      <c r="J21" s="28">
        <f>Uurtarieven!$D$9</f>
        <v>0</v>
      </c>
      <c r="K21" s="16"/>
      <c r="L21" s="29">
        <f>Uurtarieven!$D$10</f>
        <v>0</v>
      </c>
      <c r="M21" s="16"/>
      <c r="N21" s="30">
        <f>Uurtarieven!$D$11</f>
        <v>0</v>
      </c>
      <c r="O21" s="53">
        <v>0</v>
      </c>
    </row>
    <row r="22" spans="2:15" ht="27" thickBot="1" x14ac:dyDescent="0.35">
      <c r="B22" s="31" t="s">
        <v>33</v>
      </c>
      <c r="C22" s="32" t="s">
        <v>34</v>
      </c>
      <c r="D22" s="33">
        <f t="shared" si="0"/>
        <v>0</v>
      </c>
      <c r="E22" s="17"/>
      <c r="F22" s="34">
        <f>Uurtarieven!$D$7</f>
        <v>0</v>
      </c>
      <c r="G22" s="17"/>
      <c r="H22" s="34">
        <f>Uurtarieven!$D$8</f>
        <v>0</v>
      </c>
      <c r="I22" s="17"/>
      <c r="J22" s="34">
        <f>Uurtarieven!$D$9</f>
        <v>0</v>
      </c>
      <c r="K22" s="17"/>
      <c r="L22" s="35">
        <f>Uurtarieven!$D$10</f>
        <v>0</v>
      </c>
      <c r="M22" s="17"/>
      <c r="N22" s="36">
        <f>Uurtarieven!$D$11</f>
        <v>0</v>
      </c>
      <c r="O22" s="54">
        <v>0</v>
      </c>
    </row>
    <row r="23" spans="2:15" ht="33" customHeight="1" thickBot="1" x14ac:dyDescent="0.35">
      <c r="B23" s="42" t="s">
        <v>46</v>
      </c>
      <c r="C23" s="43"/>
      <c r="D23" s="37">
        <f>SUM(D7:D22)</f>
        <v>0</v>
      </c>
      <c r="E23" s="13" t="s">
        <v>53</v>
      </c>
    </row>
    <row r="24" spans="2:15" ht="14.4" thickBot="1" x14ac:dyDescent="0.35"/>
    <row r="25" spans="2:15" ht="33" customHeight="1" thickBot="1" x14ac:dyDescent="0.35">
      <c r="B25" s="42" t="s">
        <v>46</v>
      </c>
      <c r="C25" s="43"/>
      <c r="D25" s="37">
        <f>D23*1.21</f>
        <v>0</v>
      </c>
      <c r="E25" s="13" t="s">
        <v>77</v>
      </c>
    </row>
    <row r="27" spans="2:15" x14ac:dyDescent="0.3">
      <c r="B27" s="12" t="s">
        <v>52</v>
      </c>
    </row>
    <row r="28" spans="2:15" ht="22.5" customHeight="1" x14ac:dyDescent="0.3">
      <c r="B28" s="41" t="s">
        <v>47</v>
      </c>
    </row>
    <row r="29" spans="2:15" ht="20.25" customHeight="1" x14ac:dyDescent="0.3">
      <c r="B29" s="13" t="s">
        <v>48</v>
      </c>
    </row>
    <row r="30" spans="2:15" ht="24.75" customHeight="1" x14ac:dyDescent="0.3">
      <c r="B30" s="13" t="s">
        <v>70</v>
      </c>
    </row>
    <row r="31" spans="2:15" ht="25.2" customHeight="1" x14ac:dyDescent="0.3">
      <c r="B31" s="13" t="s">
        <v>79</v>
      </c>
    </row>
  </sheetData>
  <sheetProtection algorithmName="SHA-512" hashValue="e2IVVPlK3EiTXRrj+0cIUesZ5iHmfCuzXBr6jRn+GElqfdTHYs3S3KiUQqeYECitB/9YrNfu1jbSy4SsaJX3iQ==" saltValue="+wK2CEQWg73i1Op9NKzObg==" spinCount="100000" sheet="1" objects="1" scenarios="1"/>
  <mergeCells count="4">
    <mergeCell ref="B23:C23"/>
    <mergeCell ref="B5:C5"/>
    <mergeCell ref="B25:C25"/>
    <mergeCell ref="D5:O5"/>
  </mergeCells>
  <phoneticPr fontId="8" type="noConversion"/>
  <printOptions horizontalCentered="1"/>
  <pageMargins left="0.35433070866141736" right="0.35433070866141736" top="0.74803149606299213" bottom="0.74803149606299213" header="0.31496062992125984" footer="0.31496062992125984"/>
  <pageSetup paperSize="8" scale="97" fitToHeight="0" orientation="landscape" r:id="rId1"/>
  <headerFooter>
    <oddHeader>&amp;C&amp;"Arial,Standaard"&amp;10&amp;K800000 Project Ontsluitingsweg Gezondheidspark Zeeland
 Advies- en Ingenieursdiensten&amp;R&amp;"Arial,Standaard"&amp;K800000&amp;P / &amp;N</oddHeader>
    <oddFooter>&amp;C&amp;"Arial,Standaard"&amp;10&amp;K800000 Contract 26-010A  
 Aanbestedingsleidraad – bijlage 5</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Uurtarieven</vt:lpstr>
      <vt:lpstr>Producten</vt:lpstr>
      <vt:lpstr>Producten!Afdrukbereik</vt:lpstr>
      <vt:lpstr>Uurtarieven!Afdrukbereik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Krispijn de Jonge [EXT]</dc:creator>
  <cp:lastModifiedBy>Krispijn de Jonge [EXT]</cp:lastModifiedBy>
  <cp:lastPrinted>2026-08-26T14:55:02Z</cp:lastPrinted>
  <dcterms:created xsi:type="dcterms:W3CDTF">2026-06-27T11:53:20Z</dcterms:created>
  <dcterms:modified xsi:type="dcterms:W3CDTF">2026-08-26T14:57:51Z</dcterms:modified>
</cp:coreProperties>
</file>