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hrnl-my.sharepoint.com/personal/gsber_hr_nl/Documents/"/>
    </mc:Choice>
  </mc:AlternateContent>
  <xr:revisionPtr revIDLastSave="0" documentId="8_{ECF461B3-B046-41DF-ABD1-4FA288584BBF}" xr6:coauthVersionLast="47" xr6:coauthVersionMax="47" xr10:uidLastSave="{00000000-0000-0000-0000-000000000000}"/>
  <bookViews>
    <workbookView xWindow="-120" yWindow="-120" windowWidth="38640" windowHeight="21120" activeTab="1" xr2:uid="{460A97A3-E015-40CE-B538-1FF4352CB6E2}"/>
  </bookViews>
  <sheets>
    <sheet name="Chemicaliën" sheetId="1" r:id="rId1"/>
    <sheet name="Laboratoriumbenodigdheden" sheetId="2" r:id="rId2"/>
    <sheet name="Glaswerk" sheetId="3" r:id="rId3"/>
    <sheet name="Organische oplosmiddelen " sheetId="4" r:id="rId4"/>
    <sheet name="Inschrijving totaal " sheetId="5" r:id="rId5"/>
  </sheets>
  <definedNames>
    <definedName name="_xlnm._FilterDatabase" localSheetId="1" hidden="1">Laboratoriumbenodigdheden!$A$7:$L$7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161" i="2"/>
  <c r="H162" i="2"/>
  <c r="H163" i="2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64" i="2"/>
  <c r="H33" i="4"/>
  <c r="H114" i="2"/>
  <c r="H115" i="2"/>
  <c r="H116" i="2"/>
  <c r="H117" i="2"/>
  <c r="H71" i="2" l="1"/>
  <c r="H69" i="2"/>
  <c r="H68" i="2"/>
  <c r="H150" i="2"/>
  <c r="H152" i="2"/>
  <c r="H102" i="2"/>
  <c r="H106" i="2"/>
  <c r="H49" i="2"/>
  <c r="H26" i="2"/>
  <c r="H80" i="2"/>
  <c r="H24" i="2"/>
  <c r="H89" i="2"/>
  <c r="H94" i="2"/>
  <c r="H95" i="2"/>
  <c r="H103" i="2"/>
  <c r="H73" i="2"/>
  <c r="H81" i="2"/>
  <c r="H36" i="2"/>
  <c r="H79" i="2"/>
  <c r="H99" i="2"/>
  <c r="H61" i="2"/>
  <c r="H42" i="2"/>
  <c r="H54" i="2"/>
  <c r="H100" i="2"/>
  <c r="H101" i="2"/>
  <c r="H43" i="2"/>
  <c r="H44" i="2"/>
  <c r="H105" i="2"/>
  <c r="H45" i="2"/>
  <c r="H46" i="2"/>
  <c r="H47" i="2"/>
  <c r="H48" i="2"/>
  <c r="H64" i="2"/>
  <c r="H65" i="2"/>
  <c r="H63" i="2"/>
  <c r="H39" i="2"/>
  <c r="H97" i="2"/>
  <c r="H98" i="2"/>
  <c r="H40" i="2"/>
  <c r="H57" i="2"/>
  <c r="H84" i="2"/>
  <c r="H85" i="2"/>
  <c r="H82" i="2"/>
  <c r="H83" i="2"/>
  <c r="H72" i="2"/>
  <c r="H109" i="2"/>
  <c r="H110" i="2"/>
  <c r="H111" i="2"/>
  <c r="H118" i="2"/>
  <c r="H113" i="2"/>
  <c r="H112" i="2"/>
  <c r="H124" i="2"/>
  <c r="H132" i="2"/>
  <c r="H127" i="2"/>
  <c r="H131" i="2"/>
  <c r="H128" i="2"/>
  <c r="H142" i="2"/>
  <c r="H139" i="2"/>
  <c r="H135" i="2"/>
  <c r="H123" i="2"/>
  <c r="H138" i="2"/>
  <c r="H137" i="2"/>
  <c r="H136" i="2"/>
  <c r="H134" i="2"/>
  <c r="H129" i="2"/>
  <c r="H130" i="2"/>
  <c r="H125" i="2"/>
  <c r="H140" i="2"/>
  <c r="H141" i="2"/>
  <c r="H143" i="2"/>
  <c r="H126" i="2"/>
  <c r="H133" i="2"/>
  <c r="H144" i="2"/>
  <c r="H155" i="2"/>
  <c r="H151" i="2"/>
  <c r="H153" i="2"/>
  <c r="H154" i="2"/>
  <c r="H158" i="2"/>
  <c r="H149" i="2"/>
  <c r="H146" i="2"/>
  <c r="H147" i="2"/>
  <c r="H145" i="2"/>
  <c r="H157" i="2"/>
  <c r="H156" i="2"/>
  <c r="H159" i="2"/>
  <c r="H23" i="4"/>
  <c r="H24" i="4"/>
  <c r="H25" i="4"/>
  <c r="H26" i="4"/>
  <c r="H27" i="4"/>
  <c r="H28" i="4"/>
  <c r="H29" i="4"/>
  <c r="H30" i="4"/>
  <c r="H31" i="4"/>
  <c r="H32" i="4"/>
  <c r="H11" i="2"/>
  <c r="H12" i="2"/>
  <c r="H10" i="2"/>
  <c r="H13" i="2"/>
  <c r="H14" i="2"/>
  <c r="H15" i="2"/>
  <c r="H17" i="2"/>
  <c r="H16" i="2"/>
  <c r="H21" i="2"/>
  <c r="H18" i="2"/>
  <c r="H19" i="2"/>
  <c r="H20" i="2"/>
  <c r="H23" i="2"/>
  <c r="H22" i="2"/>
  <c r="H35" i="2"/>
  <c r="H27" i="2"/>
  <c r="H58" i="2"/>
  <c r="H59" i="2"/>
  <c r="H60" i="2"/>
  <c r="H62" i="2"/>
  <c r="H76" i="2"/>
  <c r="H148" i="2"/>
  <c r="H8" i="2"/>
  <c r="H9" i="2"/>
  <c r="H75" i="2"/>
  <c r="H120" i="2"/>
  <c r="H122" i="2"/>
  <c r="H121" i="2"/>
  <c r="H119" i="2"/>
  <c r="H61" i="3"/>
  <c r="B9" i="5" s="1"/>
  <c r="H28" i="2"/>
  <c r="H108" i="2"/>
  <c r="H91" i="2"/>
  <c r="H90" i="2"/>
  <c r="H53" i="2"/>
  <c r="H50" i="2"/>
  <c r="H51" i="2"/>
  <c r="H52" i="2"/>
  <c r="H37" i="2"/>
  <c r="H38" i="2"/>
  <c r="H107" i="2"/>
  <c r="H96" i="2"/>
  <c r="H92" i="2"/>
  <c r="H93" i="2"/>
  <c r="H104" i="2"/>
  <c r="H22" i="4"/>
  <c r="H21" i="4"/>
  <c r="H20" i="4"/>
  <c r="H18" i="4"/>
  <c r="H16" i="4"/>
  <c r="H15" i="4"/>
  <c r="H14" i="4"/>
  <c r="H13" i="4"/>
  <c r="H12" i="4"/>
  <c r="H9" i="4"/>
  <c r="H10" i="4"/>
  <c r="H11" i="4"/>
  <c r="H17" i="4"/>
  <c r="H19" i="4"/>
  <c r="H8" i="4"/>
  <c r="H160" i="2"/>
  <c r="H25" i="2"/>
  <c r="H29" i="2"/>
  <c r="H30" i="2"/>
  <c r="H32" i="2"/>
  <c r="H34" i="2"/>
  <c r="H41" i="2"/>
  <c r="H56" i="2"/>
  <c r="H55" i="2"/>
  <c r="H66" i="2"/>
  <c r="H67" i="2"/>
  <c r="H70" i="2"/>
  <c r="H74" i="2"/>
  <c r="H77" i="2"/>
  <c r="H78" i="2"/>
  <c r="H88" i="2"/>
  <c r="H86" i="2"/>
  <c r="H87" i="2"/>
  <c r="H34" i="4" l="1"/>
  <c r="B10" i="5" s="1"/>
  <c r="H173" i="1"/>
  <c r="B7" i="5" s="1"/>
  <c r="H165" i="2"/>
  <c r="B8" i="5" s="1"/>
  <c r="B11" i="5" l="1"/>
</calcChain>
</file>

<file path=xl/sharedStrings.xml><?xml version="1.0" encoding="utf-8"?>
<sst xmlns="http://schemas.openxmlformats.org/spreadsheetml/2006/main" count="1979" uniqueCount="1035">
  <si>
    <t>Perceel 1: chemicaliën (zoals standaard chemicaliën en overige chemische stoffen)</t>
  </si>
  <si>
    <t xml:space="preserve">In het geval van een alternatief artikel onderstaande kolommen invullen. </t>
  </si>
  <si>
    <t>Artikelnummer</t>
  </si>
  <si>
    <t>Leverancier</t>
  </si>
  <si>
    <t>CAS nr</t>
  </si>
  <si>
    <t>Jaarverbruik</t>
  </si>
  <si>
    <t>Aantal per eenheid</t>
  </si>
  <si>
    <t>Prijs per eenheid excl. btw</t>
  </si>
  <si>
    <t>Totaalprijs</t>
  </si>
  <si>
    <t>Artikelomschrijving</t>
  </si>
  <si>
    <t xml:space="preserve">Onderbouwing alternatief </t>
  </si>
  <si>
    <t>4439.1</t>
  </si>
  <si>
    <t>Carl Roth</t>
  </si>
  <si>
    <t>111-87-5</t>
  </si>
  <si>
    <t>1-Octanol ≥99 %, for synthesis</t>
  </si>
  <si>
    <t>100 ml</t>
  </si>
  <si>
    <t>8403.1</t>
  </si>
  <si>
    <t>201-159-0</t>
  </si>
  <si>
    <t>2-Butanon ≥99,5 %, for synthesis</t>
  </si>
  <si>
    <t>1 L</t>
  </si>
  <si>
    <t>9866.1</t>
  </si>
  <si>
    <t>67-63-0</t>
  </si>
  <si>
    <t>2-Propanol ≥99,5%, for synthesis</t>
  </si>
  <si>
    <t>6988.2</t>
  </si>
  <si>
    <t>1122-58-3</t>
  </si>
  <si>
    <t>4-N-dimethylaminopyridine (DMAP) ≥99%</t>
  </si>
  <si>
    <t>25 g</t>
  </si>
  <si>
    <t>0950.2</t>
  </si>
  <si>
    <t>123-30-8</t>
  </si>
  <si>
    <t>4-Aminofenol ≥98%, for synthesis</t>
  </si>
  <si>
    <t>500 g</t>
  </si>
  <si>
    <t>6524.2</t>
  </si>
  <si>
    <t>100-02-7</t>
  </si>
  <si>
    <t>4-Nitrofenol ≥99 %, for synthesis</t>
  </si>
  <si>
    <t>100 g</t>
  </si>
  <si>
    <t>4483.1</t>
  </si>
  <si>
    <t>108-24-7</t>
  </si>
  <si>
    <t>Azijnzuuranhydride ≥99 %, for synthesis</t>
  </si>
  <si>
    <t>3738.1</t>
  </si>
  <si>
    <t>64-19-7</t>
  </si>
  <si>
    <t>Azijnzuur 100%, p.a</t>
  </si>
  <si>
    <t>HN35.2</t>
  </si>
  <si>
    <t>987-65-5</t>
  </si>
  <si>
    <t>Adenosine-5'-trifosfaat dinatriumzout (ATP) ≥95 %, for biochemistry</t>
  </si>
  <si>
    <t>10 g</t>
  </si>
  <si>
    <t>9012-36-6</t>
  </si>
  <si>
    <t>6774.1</t>
  </si>
  <si>
    <t>1336-21-6</t>
  </si>
  <si>
    <t>Ammoniak ≥25 %, p.a</t>
  </si>
  <si>
    <t>5470.1</t>
  </si>
  <si>
    <t>12125-02-9</t>
  </si>
  <si>
    <t>Ammoniumchloride ≥99 %, cryst.</t>
  </si>
  <si>
    <t>1 kg</t>
  </si>
  <si>
    <t>P728.2</t>
  </si>
  <si>
    <t>7783-85-9</t>
  </si>
  <si>
    <t>Ammoniumijzer-(II)-sulfaat hexahydraat ≥99 %, p.a</t>
  </si>
  <si>
    <t>4372.2</t>
  </si>
  <si>
    <t>100-52-7</t>
  </si>
  <si>
    <t>Benzaldehyde ≥99,5 %, for synthesis</t>
  </si>
  <si>
    <t>500 ml</t>
  </si>
  <si>
    <t>A518.1</t>
  </si>
  <si>
    <t>nvt</t>
  </si>
  <si>
    <t>Bufferoplossing pH 7,00</t>
  </si>
  <si>
    <t>P712.1</t>
  </si>
  <si>
    <t>Bufferoplossing pH 4,00</t>
  </si>
  <si>
    <t>5239.2</t>
  </si>
  <si>
    <t>10035-04-8</t>
  </si>
  <si>
    <t>Calciumchloride ≥99 %, p.a., ACS</t>
  </si>
  <si>
    <t>HN80.1</t>
  </si>
  <si>
    <t xml:space="preserve"> 7698-05-7</t>
  </si>
  <si>
    <t>Deuterium chloride 38% in D2O, 99,5 Atom%D</t>
  </si>
  <si>
    <t>10 ml</t>
  </si>
  <si>
    <t>2441.1</t>
  </si>
  <si>
    <t>107-21-1</t>
  </si>
  <si>
    <t>Ethyleenglycol ≥98 %, technical</t>
  </si>
  <si>
    <t>3790.2</t>
  </si>
  <si>
    <t>56-40-6</t>
  </si>
  <si>
    <t>Glycine ≥99 %, for synthesis</t>
  </si>
  <si>
    <t>8043.2</t>
  </si>
  <si>
    <t>6381-92-6</t>
  </si>
  <si>
    <t>Natrium ETDA ≥99 %, p.a., ACS</t>
  </si>
  <si>
    <t>4159.3</t>
  </si>
  <si>
    <t xml:space="preserve"> 9000-01-5</t>
  </si>
  <si>
    <t>Gum arabic, spray-dried</t>
  </si>
  <si>
    <t>P074.3</t>
  </si>
  <si>
    <t>7647-01-0</t>
  </si>
  <si>
    <t>Zoutzuur ≥32 %, p.a., ISO</t>
  </si>
  <si>
    <t>1LE0.2</t>
  </si>
  <si>
    <t>5989-54-8</t>
  </si>
  <si>
    <t>L-(-)-Limoneen ≥95 %</t>
  </si>
  <si>
    <t>3525.3</t>
  </si>
  <si>
    <t>50-81-7</t>
  </si>
  <si>
    <t>L(+)-Ascorbinezuur ≥99 %, p.a.</t>
  </si>
  <si>
    <t>0261.2</t>
  </si>
  <si>
    <t> 22189-08-8</t>
  </si>
  <si>
    <t>Magnesiumsulfaat hydraat ≥99 %, extra pure, dried</t>
  </si>
  <si>
    <t>AE13.1</t>
  </si>
  <si>
    <t>24292-60-2</t>
  </si>
  <si>
    <t>NADP dinatriumzout ≥98 %, for biochemistry</t>
  </si>
  <si>
    <t>250 mg</t>
  </si>
  <si>
    <t>4989.1</t>
  </si>
  <si>
    <t>7697-37-2</t>
  </si>
  <si>
    <t>Salpeterzuur  ≥65 %, p.a., ISO</t>
  </si>
  <si>
    <t>8879.1</t>
  </si>
  <si>
    <t>6153-56-6</t>
  </si>
  <si>
    <t>Oxaalzuur dihydraat ≥99 %, cryst.</t>
  </si>
  <si>
    <t>9151.1</t>
  </si>
  <si>
    <t>9003-53-6</t>
  </si>
  <si>
    <t>Polystyreen granulated</t>
  </si>
  <si>
    <t>7986.1</t>
  </si>
  <si>
    <t>1310-58-3</t>
  </si>
  <si>
    <t>Kaliumhydroxide ≥85 %, in sheds</t>
  </si>
  <si>
    <t>P751.2</t>
  </si>
  <si>
    <t xml:space="preserve"> 7758-05-6</t>
  </si>
  <si>
    <t>Kaliumjodaat ≥99,4 %, p.a., ACS</t>
  </si>
  <si>
    <t>250 g</t>
  </si>
  <si>
    <t>8441.1</t>
  </si>
  <si>
    <t>14808-60-7</t>
  </si>
  <si>
    <t>Zeezand extra pure, cleaned with acid</t>
  </si>
  <si>
    <t>P091.2</t>
  </si>
  <si>
    <t>7631-86-9</t>
  </si>
  <si>
    <t>Silicagel 60 0,04-0,063 mm (400-230 mesh)</t>
  </si>
  <si>
    <t>9265.3</t>
  </si>
  <si>
    <t>7647-14-5</t>
  </si>
  <si>
    <t>Natriumchloride ≥99,8 %, with anti-caking agent</t>
  </si>
  <si>
    <t>10 kg</t>
  </si>
  <si>
    <t>6885.2</t>
  </si>
  <si>
    <t>144-55-8</t>
  </si>
  <si>
    <t>Natriumwaterstofcarbonaat ≥99,5 %, p.a., ACS, ISO</t>
  </si>
  <si>
    <t>9356.1</t>
  </si>
  <si>
    <t>1310-73-2</t>
  </si>
  <si>
    <t>Natriumhydroxide ≥99 %, beads</t>
  </si>
  <si>
    <t>8554.1</t>
  </si>
  <si>
    <t>7681-57-4</t>
  </si>
  <si>
    <t>Natriummetabisulfiet ≥97 %, extra pure</t>
  </si>
  <si>
    <t>4623.4</t>
  </si>
  <si>
    <t>7664-93-9</t>
  </si>
  <si>
    <t>Zwavelzuur 96 %, p.a., ISO</t>
  </si>
  <si>
    <t>22H1.3</t>
  </si>
  <si>
    <t>75-85-4</t>
  </si>
  <si>
    <t>tert.-Amyl alcohol ≥98 %, for synthesis</t>
  </si>
  <si>
    <t>AE59.1</t>
  </si>
  <si>
    <t>865-49-6</t>
  </si>
  <si>
    <t>Trichloormethaan/Chloroform met TMS 99,8 Atom%D, stab Ag</t>
  </si>
  <si>
    <t>A411.1</t>
  </si>
  <si>
    <t>77-86-1</t>
  </si>
  <si>
    <t>TRIS ≥99 %, Ph. Eur., USP</t>
  </si>
  <si>
    <t>7641.1</t>
  </si>
  <si>
    <t>124-43-6</t>
  </si>
  <si>
    <t>Ureum waterstofperoxide in tablet vorm</t>
  </si>
  <si>
    <t>Totaal</t>
  </si>
  <si>
    <t>Perceel 2: laboratoriumbenodigdheden (zoals handschoenen en overige disposables)</t>
  </si>
  <si>
    <t>Casnr</t>
  </si>
  <si>
    <t>Perceel 3: glaswerk (zoals rondbodem kolven, bekerglazen en maatcilinders)</t>
  </si>
  <si>
    <t>3H1L.1</t>
  </si>
  <si>
    <t>Bekerglas Lage vorm, 50 ml</t>
  </si>
  <si>
    <t>3H1N.1</t>
  </si>
  <si>
    <t>Bekerglas Lage vorm, 100 ml</t>
  </si>
  <si>
    <t>3H1T.1</t>
  </si>
  <si>
    <t>Bekerglas Lage vorm, 250 ml</t>
  </si>
  <si>
    <t>3H1X.1</t>
  </si>
  <si>
    <t>Bekerglas Lage vorm, 400 ml</t>
  </si>
  <si>
    <t>3H1Y.1</t>
  </si>
  <si>
    <t>Bekerglas Lage vorm, 600 ml</t>
  </si>
  <si>
    <t>X694.1</t>
  </si>
  <si>
    <t>Bekerglas Lage vorm, 800 ml</t>
  </si>
  <si>
    <t>ET61.1</t>
  </si>
  <si>
    <t>Buret met rechte ventielkraan en PTFE spindel; 25 ml</t>
  </si>
  <si>
    <t>KT63.1</t>
  </si>
  <si>
    <t>Erlenmeyerkolven met  slijpstuk, 100 ml, NS29/32</t>
  </si>
  <si>
    <t>KT64.1</t>
  </si>
  <si>
    <t>Erlenmeyerkolven met  slijpstuk, 250 ml, NS29/32</t>
  </si>
  <si>
    <t>KT65.1</t>
  </si>
  <si>
    <t>Erlenmeyerkolven met  slijpstuk, 500 ml, NS29/32</t>
  </si>
  <si>
    <t>3H6C.1</t>
  </si>
  <si>
    <t>Erlenmeyers 50 ml; nauw hals</t>
  </si>
  <si>
    <t>3H63.1</t>
  </si>
  <si>
    <t>Erlenmeyers 100 ml; breed hals</t>
  </si>
  <si>
    <t>3H65.1</t>
  </si>
  <si>
    <t>Erlenmeyers 250 ml; breed hals</t>
  </si>
  <si>
    <t>3H67.1</t>
  </si>
  <si>
    <t>Erlenmeyers 500 ml; breed hals</t>
  </si>
  <si>
    <t>K255.2</t>
  </si>
  <si>
    <t>Maatcilinder 10 ml; laag</t>
  </si>
  <si>
    <t>K256.2</t>
  </si>
  <si>
    <t>Maatcilinder 25 ml; laag</t>
  </si>
  <si>
    <t>K257.2</t>
  </si>
  <si>
    <t>Maatcilinder 50 ml; laag</t>
  </si>
  <si>
    <t>K258.2</t>
  </si>
  <si>
    <t>Maatcilinder 100 ml; laag</t>
  </si>
  <si>
    <t>K259.2</t>
  </si>
  <si>
    <t>Maatcilinder 250 ml; laag</t>
  </si>
  <si>
    <t>Y276.1</t>
  </si>
  <si>
    <t>Maatkolven 10 ml; NS10/19</t>
  </si>
  <si>
    <t>Y280.1</t>
  </si>
  <si>
    <t>Maatkolven 50 ml; NS14/23</t>
  </si>
  <si>
    <t>Y282.1</t>
  </si>
  <si>
    <t>Maatkolven 100 ml; NS14/23</t>
  </si>
  <si>
    <t>PE87.1</t>
  </si>
  <si>
    <t>Thermometer, -10 tot +200 °C, 300 mm</t>
  </si>
  <si>
    <t>ACC8.1</t>
  </si>
  <si>
    <t>Trechters; 100 mm</t>
  </si>
  <si>
    <t>ACC4.1</t>
  </si>
  <si>
    <t xml:space="preserve">Trechters; 45 mm </t>
  </si>
  <si>
    <t>ACC6.1</t>
  </si>
  <si>
    <t xml:space="preserve">Trechters; 75 mm </t>
  </si>
  <si>
    <t>CCK8.1</t>
  </si>
  <si>
    <t>Beker zonder tuit, 250 ml</t>
  </si>
  <si>
    <t>KX78.1</t>
  </si>
  <si>
    <t>Distillatieverdeler volgens Bernauer NS14/23</t>
  </si>
  <si>
    <t>KL78.1</t>
  </si>
  <si>
    <t>Tegendruppeltrechter met PTFE-plugkraan, 100 ml, NS29/32</t>
  </si>
  <si>
    <t>KX62.1</t>
  </si>
  <si>
    <t>Gaswasfles zonderfliterplaat, 250 ml</t>
  </si>
  <si>
    <t>CA87.1</t>
  </si>
  <si>
    <t>Overgangsstuk met tule Slangtule gebogen (90°), NS29/32</t>
  </si>
  <si>
    <t>CA84.1</t>
  </si>
  <si>
    <t>Overgangsstuk met tule Slangtule gebogen (90°), NS14/23</t>
  </si>
  <si>
    <t>E592.1</t>
  </si>
  <si>
    <t>Rondbodemkolf 100 ml, NS29/32</t>
  </si>
  <si>
    <t>E593.1</t>
  </si>
  <si>
    <t>Rondbodemkolf 250 ml, NS29/33</t>
  </si>
  <si>
    <t>LK42.1</t>
  </si>
  <si>
    <t xml:space="preserve">Scheitrechters volgens Gilson, 250 ml </t>
  </si>
  <si>
    <t>AK95.1</t>
  </si>
  <si>
    <t>Thermometeradapter, GL18, 8 mm, NS29/32</t>
  </si>
  <si>
    <t>AK92.1</t>
  </si>
  <si>
    <t>Thermometeradapter, GL14, 6 mm, NS14/23</t>
  </si>
  <si>
    <t>Y677.1</t>
  </si>
  <si>
    <t>Y stuk, NS29/32 NS29/32</t>
  </si>
  <si>
    <t xml:space="preserve">Perceel 4: organische oplosmiddelen (zoals ethanol (zonder accijns) en aceton) </t>
  </si>
  <si>
    <t>0001030205BS</t>
  </si>
  <si>
    <t>Biosolve BV</t>
  </si>
  <si>
    <t>67-64-1</t>
  </si>
  <si>
    <t>Aceton CP</t>
  </si>
  <si>
    <t>4 * 5 L</t>
  </si>
  <si>
    <t>0001200702BS</t>
  </si>
  <si>
    <t>75-05-8</t>
  </si>
  <si>
    <t>Acetonitril HPLC gradient</t>
  </si>
  <si>
    <t>4 * 2.5 L</t>
  </si>
  <si>
    <t xml:space="preserve">0005280202BS </t>
  </si>
  <si>
    <t>60-29-7</t>
  </si>
  <si>
    <t>Diethylether stab. BHT CP</t>
  </si>
  <si>
    <t>0005400202BS</t>
  </si>
  <si>
    <t>141-78-6</t>
  </si>
  <si>
    <t>Ethyl acetate CP</t>
  </si>
  <si>
    <t>0013680202BS</t>
  </si>
  <si>
    <t>67-56-1</t>
  </si>
  <si>
    <t>Methanol CP</t>
  </si>
  <si>
    <t>0013680602BS</t>
  </si>
  <si>
    <t>Methanol HPLC</t>
  </si>
  <si>
    <t>0013687801BS</t>
  </si>
  <si>
    <t>Methanol LC/MS</t>
  </si>
  <si>
    <t>6 * 1 L</t>
  </si>
  <si>
    <t>0013790501BS</t>
  </si>
  <si>
    <t>75-09-2</t>
  </si>
  <si>
    <t>Dichloromethane AR</t>
  </si>
  <si>
    <t>0017150202BS</t>
  </si>
  <si>
    <t>64742-49-0</t>
  </si>
  <si>
    <t>Petroleum ether 40-60°C CP</t>
  </si>
  <si>
    <t>0020630602BS</t>
  </si>
  <si>
    <t>109-99-9</t>
  </si>
  <si>
    <t>Tetrahydrofuran stab. BHT HPLC</t>
  </si>
  <si>
    <t>0023210605BS</t>
  </si>
  <si>
    <t>7732-18-5</t>
  </si>
  <si>
    <t>Water HPLC</t>
  </si>
  <si>
    <t>0023217823BS</t>
  </si>
  <si>
    <t>Water LC/MS</t>
  </si>
  <si>
    <t>84050065 5000</t>
  </si>
  <si>
    <t>Boom BV</t>
  </si>
  <si>
    <t>64-17-5</t>
  </si>
  <si>
    <t>5 L</t>
  </si>
  <si>
    <t>2,5 L</t>
  </si>
  <si>
    <t>4745.3</t>
  </si>
  <si>
    <t>Tetrahydrofuran ≥99,5 %, for synthesis, stab with BHT</t>
  </si>
  <si>
    <t>7115.1</t>
  </si>
  <si>
    <t>108-88-3</t>
  </si>
  <si>
    <t>Tolueen ≥99,5 %, p.a., ACS, ISO</t>
  </si>
  <si>
    <t xml:space="preserve">Prijzenblad inschrijving totaal </t>
  </si>
  <si>
    <t xml:space="preserve">Hogeschool Rotterdam </t>
  </si>
  <si>
    <t>Chemicaliën</t>
  </si>
  <si>
    <t>Laboratoriumbenodigdheden</t>
  </si>
  <si>
    <t>Glaswerk</t>
  </si>
  <si>
    <t xml:space="preserve">Organische oplosmiddelen </t>
  </si>
  <si>
    <t>Totaal offerte</t>
  </si>
  <si>
    <t>Naam inschrijver</t>
  </si>
  <si>
    <t>Naam ondertekenaar</t>
  </si>
  <si>
    <t>Handtekening</t>
  </si>
  <si>
    <t>Datum</t>
  </si>
  <si>
    <t>Fisher Scientific</t>
  </si>
  <si>
    <t>592-41-6</t>
  </si>
  <si>
    <t>1436-34-6</t>
  </si>
  <si>
    <t>25 ml</t>
  </si>
  <si>
    <t>2-Methyl-2-butanol, 99%, pure</t>
  </si>
  <si>
    <t>Anthraquinone, 98%</t>
  </si>
  <si>
    <t>Omschrijving (producteis)</t>
  </si>
  <si>
    <t>Omschrijving  (producteis)</t>
  </si>
  <si>
    <t>84-65-1</t>
  </si>
  <si>
    <t>106-95-6</t>
  </si>
  <si>
    <t>250 ml</t>
  </si>
  <si>
    <t>96-09-3</t>
  </si>
  <si>
    <t>1-Hexeen, 97%</t>
  </si>
  <si>
    <t>1,2-Epoxyhexaan, 97%</t>
  </si>
  <si>
    <t>(+/-)-Styreenoxide, 98+%</t>
  </si>
  <si>
    <t>Allylbromide, 99%, stabilized</t>
  </si>
  <si>
    <t>1-Octeen, 97+%</t>
  </si>
  <si>
    <t>111-66-0</t>
  </si>
  <si>
    <t>4-Vinylfenol, 95%, 10% opl in propyleenglycol</t>
  </si>
  <si>
    <t>2628-17-3 57-55-6</t>
  </si>
  <si>
    <t>4-Bromoacetanilide, 98%</t>
  </si>
  <si>
    <t>103-88-8</t>
  </si>
  <si>
    <t>Merck Life Science</t>
  </si>
  <si>
    <t>Bromoacetyl chloride ≥95% (GC)</t>
  </si>
  <si>
    <t>16120-25ML</t>
  </si>
  <si>
    <t>22118-09-8</t>
  </si>
  <si>
    <t>206911-1KG</t>
  </si>
  <si>
    <t>Aluminiumchloride 98%, reagent grade</t>
  </si>
  <si>
    <t>7446-70-0</t>
  </si>
  <si>
    <t>21860-25G</t>
  </si>
  <si>
    <t>VWR</t>
  </si>
  <si>
    <t>CDI ≥97.0%, for peptide synthesis</t>
  </si>
  <si>
    <t>530-62-1</t>
  </si>
  <si>
    <t>77332-100MG</t>
  </si>
  <si>
    <t>Peroxidase from horseradish, lyophilized, powder, ~150 U/mg</t>
  </si>
  <si>
    <t>100 mg</t>
  </si>
  <si>
    <t>9003-99-0</t>
  </si>
  <si>
    <t>Screw vial (short thread), GOLD-Grade glass with SureStop™ technology and write-on patch, 2,00 ml, Flat bottom, 12×32 mm, Glas, helder, Screw, 9 mm, PP</t>
  </si>
  <si>
    <t>tert-Butylamine, for synthesis</t>
  </si>
  <si>
    <t>75-64-9</t>
  </si>
  <si>
    <t>Chloroacetyl chloride, for synthesis</t>
  </si>
  <si>
    <t xml:space="preserve"> 79-04-9</t>
  </si>
  <si>
    <t>548-2773</t>
  </si>
  <si>
    <t>Diethyleenglycol, for synthesis</t>
  </si>
  <si>
    <t>1L</t>
  </si>
  <si>
    <t>111-46-6</t>
  </si>
  <si>
    <t>548-2724</t>
  </si>
  <si>
    <t>Screw cap (AVCS™), 55 shore, Red silicone/ivory PTFE, 1,0 mm, blauw, 9 mm, PP,</t>
  </si>
  <si>
    <t>HYPE6AK180W</t>
  </si>
  <si>
    <t>Screw vial kit, short thread, with ID patch, SureStop™, 2,00 ml, Flat bottom, 12×32 mm, Glas, helder, Ja, Screw (AVCS™), 9 mm, PP, blauw, Red silicone/ivory PTFE, 45 Shore, 1,0 mm</t>
  </si>
  <si>
    <t>A76400-100G</t>
  </si>
  <si>
    <t>3-Amino-1-propanol, 99%</t>
  </si>
  <si>
    <t>156-87-6</t>
  </si>
  <si>
    <t>B82200-500G</t>
  </si>
  <si>
    <t>4-Broomtolueen, 98%</t>
  </si>
  <si>
    <t>106-38-7</t>
  </si>
  <si>
    <t>H951.1</t>
  </si>
  <si>
    <t>D158550-2.5L</t>
  </si>
  <si>
    <t>Afsluitfolie PARAFILM M, 50 mm, 75 m</t>
  </si>
  <si>
    <t>N,N-Dimethylformamide, ≥99%</t>
  </si>
  <si>
    <t>E706.1</t>
  </si>
  <si>
    <t xml:space="preserve"> 68-12-2</t>
  </si>
  <si>
    <t>AA76.1</t>
  </si>
  <si>
    <t>34660-100G-F</t>
  </si>
  <si>
    <t>24424-99-5</t>
  </si>
  <si>
    <t>Di-tert-butyldocarbonaat, ≥98.0% (GC), for peptide synthesis</t>
  </si>
  <si>
    <t>VWR International</t>
  </si>
  <si>
    <t>EAC8.1</t>
  </si>
  <si>
    <t>Propionylchloride for synthesis</t>
  </si>
  <si>
    <t>79-03-8</t>
  </si>
  <si>
    <t>75-36-5</t>
  </si>
  <si>
    <t>79-30-1</t>
  </si>
  <si>
    <t>Acetylchloride for synthesis</t>
  </si>
  <si>
    <t>Isobutyrylchloride 98%</t>
  </si>
  <si>
    <t>XH97.2</t>
  </si>
  <si>
    <t>XH98.1</t>
  </si>
  <si>
    <t>3879.1</t>
  </si>
  <si>
    <t>DLC-plaatjes ALUGRAM® Xtra SIL G / UV254, 20 x 20 cm</t>
  </si>
  <si>
    <t>LC83.1</t>
  </si>
  <si>
    <t>LC86.1</t>
  </si>
  <si>
    <t>Klikdeksel voor flesjes met rand ND18</t>
  </si>
  <si>
    <t>EA58.1</t>
  </si>
  <si>
    <t>Pasteurpipetten geen schaalverdeling, 3 ml,155 mm, Niet steriel</t>
  </si>
  <si>
    <t>EA65.1</t>
  </si>
  <si>
    <t>Pasteurpipetten met schaalverdeling Vulvolume 3,2 ml, 3 ml, Niet steriel, 155 mm</t>
  </si>
  <si>
    <t>4518.1</t>
  </si>
  <si>
    <t>Pasteurpipetten zonder wattenplug, 2 ml, 150 mm, Lengte punt: 60 mm</t>
  </si>
  <si>
    <t>Aluminiumfolie, 15 µm, 300 mm, 150 m</t>
  </si>
  <si>
    <t>Capillaire buisjes, 1.35 mm, Hoogte: 80</t>
  </si>
  <si>
    <t>Klikdopflesjes met rand ND18/ND22, 10 ml, Hoogte: 50 mm</t>
  </si>
  <si>
    <t>KEE1.1</t>
  </si>
  <si>
    <t>pH indicator paper pH 1-11</t>
  </si>
  <si>
    <t>4182.1</t>
  </si>
  <si>
    <t>ENH1.2</t>
  </si>
  <si>
    <t>AP76.1</t>
  </si>
  <si>
    <t>Rondfilters Type 113A, 5-8 µm, Ø: 150 mm, 100% cellulose</t>
  </si>
  <si>
    <t>1YU1.1</t>
  </si>
  <si>
    <t>1YU2.1</t>
  </si>
  <si>
    <t>Rondfilters Type 113A, 5-8 µm, Ø: 185 mm, 100% cellulose</t>
  </si>
  <si>
    <t>CA09.1</t>
  </si>
  <si>
    <t>Vouwfilter Type 113P, 5-8 µm, Ø: 150 mm, 100% cellulose</t>
  </si>
  <si>
    <t>1AP7.1</t>
  </si>
  <si>
    <t>Spuitfilters Polytetrafluorethyleen (PTFE) hydrofoob, 0,22 µm, 13 mm, Niet steriel</t>
  </si>
  <si>
    <t>KC90.1</t>
  </si>
  <si>
    <t>Spuitfilters Geregenereerde cellulose (RC), 0,2 µm, 15 mm, Niet steriel</t>
  </si>
  <si>
    <t>P666.1</t>
  </si>
  <si>
    <t>Spuitfilters PVDF, 0,22 µm, Ø: 30 mm, Steriel</t>
  </si>
  <si>
    <t>0087.2</t>
  </si>
  <si>
    <t>Y194.1</t>
  </si>
  <si>
    <t>Y195.1</t>
  </si>
  <si>
    <t>AYA6.1</t>
  </si>
  <si>
    <t>AYA7.1</t>
  </si>
  <si>
    <t>AYA8.1</t>
  </si>
  <si>
    <t>AYA9.1</t>
  </si>
  <si>
    <t>T987.1</t>
  </si>
  <si>
    <t>0057.1</t>
  </si>
  <si>
    <t>YX53.1</t>
  </si>
  <si>
    <t>Zuighulpstuk rood, 2 ml, Gesch. voor: Pasteurpipetten</t>
  </si>
  <si>
    <t>H736.1</t>
  </si>
  <si>
    <t>Afvoerzakken SEKUROKA® van PE, 30 μm</t>
  </si>
  <si>
    <t>Ethanol 100% technisch</t>
  </si>
  <si>
    <t>F161451</t>
  </si>
  <si>
    <t>F161931</t>
  </si>
  <si>
    <t>F161111</t>
  </si>
  <si>
    <t>F161571</t>
  </si>
  <si>
    <t>1T7L.1</t>
  </si>
  <si>
    <t xml:space="preserve">Pipette tips Makro 1-10 ml suitable for Gilson </t>
  </si>
  <si>
    <t>5182-0715</t>
  </si>
  <si>
    <t>Agilent Technologies</t>
  </si>
  <si>
    <t xml:space="preserve">Vial, screw top, clear, write-on spot, certified, 2 mL, 100/pk. Vial size: 12 x 32 mm </t>
  </si>
  <si>
    <t>5185-5820</t>
  </si>
  <si>
    <t>5183-2085</t>
  </si>
  <si>
    <t>Vial insert, 250 µL, glass, conical</t>
  </si>
  <si>
    <t>MICRAUTOPC-34</t>
  </si>
  <si>
    <t>Autoclave indicator tape, 55 m, 19,0 mm</t>
  </si>
  <si>
    <t>2047.2</t>
  </si>
  <si>
    <t>Poedertrechters ROTILABO®, PP, 100 mm</t>
  </si>
  <si>
    <t>Analytichem</t>
  </si>
  <si>
    <t>geen</t>
  </si>
  <si>
    <t>50 ml</t>
  </si>
  <si>
    <t>K004P090KP</t>
  </si>
  <si>
    <t>Blood Agar + Sheep Blood</t>
  </si>
  <si>
    <t>stuk</t>
  </si>
  <si>
    <t>NCM0039</t>
  </si>
  <si>
    <t xml:space="preserve"> Membrane A  Lauryl Sulphate Broth – 500g</t>
  </si>
  <si>
    <t>EM.GC20/7</t>
  </si>
  <si>
    <t>BBI Solutions</t>
  </si>
  <si>
    <t xml:space="preserve"> Gold Colloid: 20nm -100ml</t>
  </si>
  <si>
    <t>41003-1</t>
  </si>
  <si>
    <t>Bio Connect</t>
  </si>
  <si>
    <t>GelRed nucleic acid stain, 10,000x in water, bulk pack</t>
  </si>
  <si>
    <t>B7024S</t>
  </si>
  <si>
    <t>BioKé</t>
  </si>
  <si>
    <t>Gel Loading Dye Purple (6X) (zonder UV schaduw)</t>
  </si>
  <si>
    <t>4 ml</t>
  </si>
  <si>
    <t>B7025S</t>
  </si>
  <si>
    <t>Gel Loading Dye, Purple (6X), no SDS (zonder UV schaduw)</t>
  </si>
  <si>
    <t>N3200S</t>
  </si>
  <si>
    <t>1 kb Plus DNA Ladder 100 bp tot 10 kb</t>
  </si>
  <si>
    <t>200 gel lanes</t>
  </si>
  <si>
    <t>P7719L</t>
  </si>
  <si>
    <t>Color Prestained Protein Standard, Broad Range (10-250 kDa)</t>
  </si>
  <si>
    <t>750 gel lanes</t>
  </si>
  <si>
    <t>P7719S</t>
  </si>
  <si>
    <t>150 gel lanes</t>
  </si>
  <si>
    <t>Bio-Rad Laboratories B.V.</t>
  </si>
  <si>
    <t>Gel Filtration Standard</t>
  </si>
  <si>
    <t>6 vials</t>
  </si>
  <si>
    <t>10% TGX stain-free fastcast kit</t>
  </si>
  <si>
    <t>1 kit</t>
  </si>
  <si>
    <t>Prec Plus Protein Unstained Stds</t>
  </si>
  <si>
    <t>1 ml</t>
  </si>
  <si>
    <t xml:space="preserve"> Mini-PROTEAN® TGX Stain-Free™ Protein Gels, 12 well, 20 µl, 4-20% (compatible met BioRad mini-Protean tetra system)</t>
  </si>
  <si>
    <t>0158.1</t>
  </si>
  <si>
    <t>25322-68-3</t>
  </si>
  <si>
    <t>Polyethylene glycol 6000 ROTIPURAN® Ph. Eur.</t>
  </si>
  <si>
    <t>0331.1</t>
  </si>
  <si>
    <t>16423-68-0</t>
  </si>
  <si>
    <t>Erythrosine B (C.I.45430) for microscopy</t>
  </si>
  <si>
    <t>0335.2</t>
  </si>
  <si>
    <t>30525-89-4</t>
  </si>
  <si>
    <t>Paraformaldehyde, granulated, 500 g</t>
  </si>
  <si>
    <t xml:space="preserve">0807.1 </t>
  </si>
  <si>
    <t>ROTIGarose-His/Ni NTA-Beads</t>
  </si>
  <si>
    <t xml:space="preserve">1652.1 </t>
  </si>
  <si>
    <t>navulgas vloeibaar butaan 250 ml</t>
  </si>
  <si>
    <t>1 stuks</t>
  </si>
  <si>
    <t>1739.1</t>
  </si>
  <si>
    <t>73-22-3</t>
  </si>
  <si>
    <t>L-Tryptophan CELLPURE® ≥99 %</t>
  </si>
  <si>
    <t>1A99.2</t>
  </si>
  <si>
    <t>7487-88-9</t>
  </si>
  <si>
    <t>Magnesium sulphate ≥97 %, pure, anhydrous</t>
  </si>
  <si>
    <t>1AT8.1</t>
  </si>
  <si>
    <t>24634-61-5</t>
  </si>
  <si>
    <t>Potassium sorbate ≥99 %, pure, granulated</t>
  </si>
  <si>
    <t>1EHK.1</t>
  </si>
  <si>
    <t>64-18-6</t>
  </si>
  <si>
    <t>Formic acid, 50 ml, glass, 50 ml ROTIPURAN® ≥99 %, LC-MS Grade</t>
  </si>
  <si>
    <t>1T91.2</t>
  </si>
  <si>
    <t>Peptone ex meat CELLPURE® &lt; 200 EU/g, for cell culture</t>
  </si>
  <si>
    <t>1YP1.1</t>
  </si>
  <si>
    <t>56-81-5</t>
  </si>
  <si>
    <t>Glycerol, SOLVAGREEN® ≥98 %, Ph. Eur., palm-free</t>
  </si>
  <si>
    <t>2267.4</t>
  </si>
  <si>
    <t xml:space="preserve">Agarose NEEO ultra-quality low electroendosmosis (EEO = 0.05-0.13) Dnase en Rnase free </t>
  </si>
  <si>
    <t>500 gr</t>
  </si>
  <si>
    <t>2366.2</t>
  </si>
  <si>
    <t>Peptone ex meat, 1 kg</t>
  </si>
  <si>
    <t>2904.2</t>
  </si>
  <si>
    <t>Yeast Extract, micro-granulated</t>
  </si>
  <si>
    <t>2931.3</t>
  </si>
  <si>
    <t>30827-99-7</t>
  </si>
  <si>
    <t>AEBSF hydrochloride ≥97 %, for biochemistry (4-(2-Aminoethyl)benzenesulfonyl fluoride hydrochloride)</t>
  </si>
  <si>
    <t>500 mg</t>
  </si>
  <si>
    <t>2947.1</t>
  </si>
  <si>
    <t>Listeria Chromo Selective Supplement</t>
  </si>
  <si>
    <t>10 stuks</t>
  </si>
  <si>
    <t>2948.1</t>
  </si>
  <si>
    <t>Listeria Chromo Lipase C Supplement</t>
  </si>
  <si>
    <t>29H5.2</t>
  </si>
  <si>
    <t>25316-40-9</t>
  </si>
  <si>
    <t>Doxorubicin hydrochloride ≥95 %</t>
  </si>
  <si>
    <t>2X11.1</t>
  </si>
  <si>
    <t>288-32-4</t>
  </si>
  <si>
    <t>Imidazole ≥99 %, for biochemistry</t>
  </si>
  <si>
    <t>2Y1N.2</t>
  </si>
  <si>
    <t>498-00-0</t>
  </si>
  <si>
    <t>Vanillyl alcohol ≥95 %</t>
  </si>
  <si>
    <t>3008.2</t>
  </si>
  <si>
    <t>Listeria chromogenic Agar (Base)</t>
  </si>
  <si>
    <t>3810.4</t>
  </si>
  <si>
    <t>9012-731-8</t>
  </si>
  <si>
    <t>Agarose Standard General agarose for routine gels, student’s courses, and standard analyses (1 kb-20 kb).</t>
  </si>
  <si>
    <t>4043.1</t>
  </si>
  <si>
    <t>Glycerol, ≥86 %, p.a.</t>
  </si>
  <si>
    <t>1 ltr</t>
  </si>
  <si>
    <t>4107.2</t>
  </si>
  <si>
    <t>207738-08-7</t>
  </si>
  <si>
    <t>3,3',5,5'-Tetramethylbenzidine dihydroch ≥99 %, for biochemistry</t>
  </si>
  <si>
    <t>1 g</t>
  </si>
  <si>
    <t>4701.1</t>
  </si>
  <si>
    <t>65996-62-5</t>
  </si>
  <si>
    <t>Starch, soluble (from corn)</t>
  </si>
  <si>
    <t>4724.1</t>
  </si>
  <si>
    <t>Formic acid ROTIPURAN® ≥98 %, p.a., ACS</t>
  </si>
  <si>
    <t>5118.3</t>
  </si>
  <si>
    <t>5328-37-0</t>
  </si>
  <si>
    <t>L(+)-Arabinose ≥99 %, for biochemistry</t>
  </si>
  <si>
    <t>5210.4</t>
  </si>
  <si>
    <t>9002-18-0</t>
  </si>
  <si>
    <t xml:space="preserve"> Agar-Agar, Kobe I, 2.5 kg</t>
  </si>
  <si>
    <t>2,5 kg</t>
  </si>
  <si>
    <t>6366.1</t>
  </si>
  <si>
    <t>7664-38-2</t>
  </si>
  <si>
    <t>ortho-Phosphoric acid ROTIPURAN® ≥85 %, p.a., ISO</t>
  </si>
  <si>
    <t>6378.1</t>
  </si>
  <si>
    <t>27025-41-8</t>
  </si>
  <si>
    <t xml:space="preserve"> Glutathione oxidized ≥95 %, for biochemistry</t>
  </si>
  <si>
    <t>6673.2</t>
  </si>
  <si>
    <t>LB Broth (Luria/Miller) granulated</t>
  </si>
  <si>
    <t>6675.2</t>
  </si>
  <si>
    <t>LB Agar (Luria/Miller), granulated</t>
  </si>
  <si>
    <t>6780.1</t>
  </si>
  <si>
    <t>77938-63-7</t>
  </si>
  <si>
    <t>D(+)-Glucose monohydrate  ≥97,5 %, Ph. Eur., USP</t>
  </si>
  <si>
    <t>7332.1</t>
  </si>
  <si>
    <t>7476.1</t>
  </si>
  <si>
    <t>Zoutzuur 37 % fuming, technical</t>
  </si>
  <si>
    <t>7887.1</t>
  </si>
  <si>
    <t>121-33-5</t>
  </si>
  <si>
    <t>Vanillin ≥99 %, for biochemistry</t>
  </si>
  <si>
    <t>8076.4</t>
  </si>
  <si>
    <t>9048-46-8</t>
  </si>
  <si>
    <t>Bovine Serum Albumin (BSA) Fraction V, N TSE/BSE free</t>
  </si>
  <si>
    <t>200 g</t>
  </si>
  <si>
    <t>9168.2</t>
  </si>
  <si>
    <t>1135-40-6</t>
  </si>
  <si>
    <t>CAPS (Cyclohexylamino propanesulphonic acid) PUFFERAN® ≥99 %</t>
  </si>
  <si>
    <t>9182.1</t>
  </si>
  <si>
    <t>ROTICell Pyruvate solution</t>
  </si>
  <si>
    <t>9216.2</t>
  </si>
  <si>
    <t>7601-90-3</t>
  </si>
  <si>
    <t>Perchloorzuur, ROTIPURAN® 70 %, p.a.</t>
  </si>
  <si>
    <t>A154.2</t>
  </si>
  <si>
    <t>Pefabloc SC  ≥95 %, for biochemistry</t>
  </si>
  <si>
    <t>AE12.1</t>
  </si>
  <si>
    <t>606-68-8</t>
  </si>
  <si>
    <t>NADH disodium salt for biochemistry</t>
  </si>
  <si>
    <t>AE14.1</t>
  </si>
  <si>
    <t>2646-71-1</t>
  </si>
  <si>
    <t>NADPH tetrasodium salt ≥95 %, for biochemistry</t>
  </si>
  <si>
    <t xml:space="preserve">CN00.2 </t>
  </si>
  <si>
    <t xml:space="preserve"> Carbol gentian violet solution for microscopy</t>
  </si>
  <si>
    <t>CN08.2</t>
  </si>
  <si>
    <t>376-93-1</t>
  </si>
  <si>
    <t>IPTG, 5 g ≥99 %, for biochemistry</t>
  </si>
  <si>
    <t>5 g</t>
  </si>
  <si>
    <t>K028.1</t>
  </si>
  <si>
    <t>1609-47-8</t>
  </si>
  <si>
    <t>DEPC ≥97 %, for biochemistry and molecular biology (Diethyl pyrocarbonate)</t>
  </si>
  <si>
    <t>KK03.1</t>
  </si>
  <si>
    <t>1305-62-3</t>
  </si>
  <si>
    <t xml:space="preserve"> Calcium hydroxide ≥95 %, Ph. Eur., USP, BP</t>
  </si>
  <si>
    <t>P018.2</t>
  </si>
  <si>
    <t>7778-77-0</t>
  </si>
  <si>
    <t>Potassium dihydrogen phosphate</t>
  </si>
  <si>
    <t>P029.2</t>
  </si>
  <si>
    <t>Natrium Chloride ≥99 %, Ph. Eur., USP</t>
  </si>
  <si>
    <t>T875.2</t>
  </si>
  <si>
    <t>di-Potassium hydrogen phosphate</t>
  </si>
  <si>
    <t xml:space="preserve">X888.1 </t>
  </si>
  <si>
    <t xml:space="preserve"> tri-Potassium citrate monohydrate ≥99 %, Ph. Eur., USP</t>
  </si>
  <si>
    <t>X903.2</t>
  </si>
  <si>
    <t>Hematoxylin solution acc. To Harris</t>
  </si>
  <si>
    <t>X923.2</t>
  </si>
  <si>
    <t xml:space="preserve"> Malt Extract Agar, 1 kg</t>
  </si>
  <si>
    <t>X931.3</t>
  </si>
  <si>
    <t xml:space="preserve"> Potato Extract Glucose Agar, 2.5 kg</t>
  </si>
  <si>
    <t>X926.2</t>
  </si>
  <si>
    <t>Mueller Hinton Agar</t>
  </si>
  <si>
    <t>X972.2</t>
  </si>
  <si>
    <t>Terrific Broth voor microbiologie</t>
  </si>
  <si>
    <t>1kg</t>
  </si>
  <si>
    <t>4200-0140</t>
  </si>
  <si>
    <t>Cytek Biosciences B.V.</t>
  </si>
  <si>
    <t>Guava Instr Clean Fluid (ICF) (100 mL)</t>
  </si>
  <si>
    <t>100 mL</t>
  </si>
  <si>
    <t>Gibco™ TrypLE™ Express Enzyme (1X), phenol red</t>
  </si>
  <si>
    <t>11570486</t>
  </si>
  <si>
    <t>Antibiotic-Antimycotic (100X) Gibco</t>
  </si>
  <si>
    <t>11594466</t>
  </si>
  <si>
    <t>McCoy's 5A (Modified) Medium, GlutaMAX™ Supplement</t>
  </si>
  <si>
    <t>12077549</t>
  </si>
  <si>
    <t>DMEM, high glucose, GlutaMAX™ Supplement</t>
  </si>
  <si>
    <t>10x500 mL</t>
  </si>
  <si>
    <t>12330273</t>
  </si>
  <si>
    <t>Fetal Bovine Serum, South America</t>
  </si>
  <si>
    <t>12605010</t>
  </si>
  <si>
    <t>TrypLE™ Express Enzyme (1X), phenol red (Trypsin alternative)</t>
  </si>
  <si>
    <t>500 mL</t>
  </si>
  <si>
    <t>12037539</t>
  </si>
  <si>
    <t>Gibco DPBS no calcium, no magnesium</t>
  </si>
  <si>
    <t>10 x 500 mL</t>
  </si>
  <si>
    <t xml:space="preserve"> Invitrogen™ ProLong™ Gold Antifade Mountant with DNA Stain DAPI (promo code "24154")</t>
  </si>
  <si>
    <t>2 ml</t>
  </si>
  <si>
    <t>Qubit 1X dsDNA BR Standards</t>
  </si>
  <si>
    <t>pack of 2</t>
  </si>
  <si>
    <t>17435103</t>
  </si>
  <si>
    <t>Ponceau S 0.1% (w/v) in 5% acetic acid</t>
  </si>
  <si>
    <t>10580-03-7</t>
  </si>
  <si>
    <t xml:space="preserve">Ammoniuym titanyl oxalate monohydrate, 98% pure </t>
  </si>
  <si>
    <t>A46110</t>
  </si>
  <si>
    <t xml:space="preserve"> POWERTRACK SYBR green mastermix 2x 5 ML</t>
  </si>
  <si>
    <t>B22753.14</t>
  </si>
  <si>
    <t xml:space="preserve"> Diethyl dicarbonate, 97% </t>
  </si>
  <si>
    <t>1672257-350MG</t>
  </si>
  <si>
    <t>Merck Life Science N.V.</t>
  </si>
  <si>
    <t>1067286-75-2</t>
  </si>
  <si>
    <t>Topotecan hydrochloride</t>
  </si>
  <si>
    <t>350 mg</t>
  </si>
  <si>
    <t>46879-U</t>
  </si>
  <si>
    <t>Proclin™ 950</t>
  </si>
  <si>
    <t>400 ml</t>
  </si>
  <si>
    <t xml:space="preserve">48912-U </t>
  </si>
  <si>
    <t>ProClin™ 300</t>
  </si>
  <si>
    <t xml:space="preserve">50 ml </t>
  </si>
  <si>
    <t>PHR2698-100MG</t>
  </si>
  <si>
    <t>143-67-9</t>
  </si>
  <si>
    <t>Vinblastine Sulfate</t>
  </si>
  <si>
    <t>T2705-50MG</t>
  </si>
  <si>
    <t>123948-87-8</t>
  </si>
  <si>
    <t>Topotecan hydrochloride hydrate</t>
  </si>
  <si>
    <t>50 mg</t>
  </si>
  <si>
    <t>Y0000698</t>
  </si>
  <si>
    <t>33069-62-4</t>
  </si>
  <si>
    <t>Paclitaxel</t>
  </si>
  <si>
    <t>40 mg</t>
  </si>
  <si>
    <t>OXOICM0471B</t>
  </si>
  <si>
    <t>Iso Sensitest agar</t>
  </si>
  <si>
    <t>SMEGACIDGLP2</t>
  </si>
  <si>
    <t>Vaatwasmiddel - ACIDGLASS P2</t>
  </si>
  <si>
    <t>5 Liter</t>
  </si>
  <si>
    <t>SMEGDETERLIQUIDI2</t>
  </si>
  <si>
    <t>DETERGENT ALKALINE DETERLIQUID I2</t>
  </si>
  <si>
    <t>TCIAH0533</t>
  </si>
  <si>
    <t>50-23-7</t>
  </si>
  <si>
    <t xml:space="preserve">Hydrocortisone ≥98.0% </t>
  </si>
  <si>
    <t>IB 2-1201-002</t>
  </si>
  <si>
    <t>Westburg</t>
  </si>
  <si>
    <t>Strep-Tactin Sepharose (50%) 4 ml</t>
  </si>
  <si>
    <t>3H26.1</t>
  </si>
  <si>
    <t>Bekerglas hoge vorm, 50 ml borosilicaatglas 3.3</t>
  </si>
  <si>
    <t>3H27.1</t>
  </si>
  <si>
    <t>Bekerglas hoge vorm, 100 ml borosilicaatglas 3.3</t>
  </si>
  <si>
    <t>3H28.1</t>
  </si>
  <si>
    <t>Bekerglas hoge vorm, 150 ml borosilicaatglas 3.3</t>
  </si>
  <si>
    <t>3H29.1</t>
  </si>
  <si>
    <t>Bekerglas hoge vorm, 250 ml borosilicaatglas 3.3</t>
  </si>
  <si>
    <t>3H2A.1</t>
  </si>
  <si>
    <t>Bekerglas hoge vorm, 400 ml borosilicaatglas 3.3</t>
  </si>
  <si>
    <t>3H2C.1</t>
  </si>
  <si>
    <t>Bekerglas hoge vorm, 600 ml borosilicaatglas 3.3</t>
  </si>
  <si>
    <t>3H2E.1</t>
  </si>
  <si>
    <t>Bekerglas hoge vorm, 800 ml borosilicaatglas 3.3</t>
  </si>
  <si>
    <t>3H2H.1</t>
  </si>
  <si>
    <t>Bekerglas hoge vorm, 1000 ml borosilicaatglas 3.3</t>
  </si>
  <si>
    <t>3H6E.1</t>
  </si>
  <si>
    <t>Erlenmeyers 100 ml; nauw hals</t>
  </si>
  <si>
    <t>3H6K.1</t>
  </si>
  <si>
    <t>Erlenmeyers 250 ml; nauw hals</t>
  </si>
  <si>
    <t>3H6N.1</t>
  </si>
  <si>
    <t>Erlenmeyers 500 ml; nauw hals</t>
  </si>
  <si>
    <t>3H6P.1</t>
  </si>
  <si>
    <t>Erlenmeyers 1000 ml; nauw hals</t>
  </si>
  <si>
    <t>2 stuks</t>
  </si>
  <si>
    <t>K260.2</t>
  </si>
  <si>
    <t>Maatcilinder 500 ml; laag</t>
  </si>
  <si>
    <t>K261.2</t>
  </si>
  <si>
    <t>Maatcilinder 1000 ml; laag</t>
  </si>
  <si>
    <t>T3133</t>
  </si>
  <si>
    <t>Technoglas</t>
  </si>
  <si>
    <t xml:space="preserve">100 ml erlenmyer met hals diameter van 24mm op maat gemaakt </t>
  </si>
  <si>
    <t xml:space="preserve">9301-1387 </t>
  </si>
  <si>
    <t>Agilent Technologies Netherlands B.V.</t>
  </si>
  <si>
    <t>vial insert 100ul 5,0x30mm</t>
  </si>
  <si>
    <t>500 stuks</t>
  </si>
  <si>
    <t>5182-0716</t>
  </si>
  <si>
    <t>Vial, screw top, amber, write-on spot, certified, 2 mL</t>
  </si>
  <si>
    <t>100 stuks</t>
  </si>
  <si>
    <t>Screw Caps with Septa for Wide Opening (9 mm) Vials</t>
  </si>
  <si>
    <t>Axon Lab B.V.</t>
  </si>
  <si>
    <t xml:space="preserve">HemoCue Hb 201 Microcuvettes </t>
  </si>
  <si>
    <t>4 x 25 stuks</t>
  </si>
  <si>
    <t>427406</t>
  </si>
  <si>
    <t>Becton Dickinson</t>
  </si>
  <si>
    <t>Polyethyleen tubing PE20</t>
  </si>
  <si>
    <t>Polyethyleen tubing PE60</t>
  </si>
  <si>
    <t>F1134019</t>
  </si>
  <si>
    <t>Bio Services bv</t>
  </si>
  <si>
    <t>100 mtr</t>
  </si>
  <si>
    <t>F1134035</t>
  </si>
  <si>
    <t>4560000</t>
  </si>
  <si>
    <t>Mini-PROTEAN® Cassette Opening Lever</t>
  </si>
  <si>
    <t>stuks</t>
  </si>
  <si>
    <t>12009298</t>
  </si>
  <si>
    <t>EconoFit Profinity IMAC Columns, Ni-charged</t>
  </si>
  <si>
    <t>5 stuks</t>
  </si>
  <si>
    <t>1652089</t>
  </si>
  <si>
    <t>Gene Pulser/MicroPulser Electroporation Cuvettes, 0.1 cm gap</t>
  </si>
  <si>
    <t>50 stuks</t>
  </si>
  <si>
    <t>1653130EDU</t>
  </si>
  <si>
    <t>Mini Cell Buffer Dam</t>
  </si>
  <si>
    <t xml:space="preserve">LLG6290855 </t>
  </si>
  <si>
    <t>Cryodozen, PP, naturel, 9x9 vakken, 130 x 130 x 50 mm</t>
  </si>
  <si>
    <t xml:space="preserve">LLG6290857 </t>
  </si>
  <si>
    <t>Cryodozen, PP, groen, 9x9 vakken, 130 x 130 x 50 mm</t>
  </si>
  <si>
    <t> L672.1</t>
  </si>
  <si>
    <t>Cryo-etiketten op de rol wit, 33 x 13 mm, Gesch. voor: 1,5/2 ml vaatjes</t>
  </si>
  <si>
    <t>1000 stuks</t>
  </si>
  <si>
    <t>0385.1</t>
  </si>
  <si>
    <t>Afvoerzakken SEKUROKA® PP, 50 μm, 600 x 800 mm</t>
  </si>
  <si>
    <t>1662.2</t>
  </si>
  <si>
    <t>Magnetische roerstaven ROTILABO driehoek  Ø: 8 mm, 20 mm</t>
  </si>
  <si>
    <t>1825.2</t>
  </si>
  <si>
    <t>Magnetische roerstaven ROTILABO driehoek Ø: 14 mm, 40 mm</t>
  </si>
  <si>
    <t>1843.2</t>
  </si>
  <si>
    <t>Magnetische roerstaven ROTILABO driehoek Ø: 14 mm, 55 mm</t>
  </si>
  <si>
    <t>1C2L.1</t>
  </si>
  <si>
    <t>Membraanfilters geregenereerde cellulose, 0,2 µm, Ø: 47 mm</t>
  </si>
  <si>
    <t>1KKT.1</t>
  </si>
  <si>
    <t>200 stuks</t>
  </si>
  <si>
    <t>250P.1</t>
  </si>
  <si>
    <t>1 stuk</t>
  </si>
  <si>
    <t>5481.1</t>
  </si>
  <si>
    <t>Weegkwastjes Materiaal: hout (wit gelakt), geitenhaar.</t>
  </si>
  <si>
    <t>3 stuks</t>
  </si>
  <si>
    <t>E485.1</t>
  </si>
  <si>
    <t>Gasslang ROTILABO Materiaal: chloropreenrubber. Binnen 9,5mm buiten 14mm</t>
  </si>
  <si>
    <t>5 mtr</t>
  </si>
  <si>
    <t>Afvoerzakken SEKUROKA van PP, 40 um speciaal voor de driepoot 200x300 mm</t>
  </si>
  <si>
    <t>ENH0.2</t>
  </si>
  <si>
    <t>HY94.1</t>
  </si>
  <si>
    <t>Absorptiepapier ROTILABO® Rol. Absorptiecapaciteit ca. 170 g/m2, 60 cm breed 50mtr lang cellulose, PE.</t>
  </si>
  <si>
    <t>1 rol</t>
  </si>
  <si>
    <t>K381.1</t>
  </si>
  <si>
    <t>Sluitdoppen LABOCAP voor Ø 24/26 mm, zilver aluminium gekleurd geëloxeerd, veren van chroomnikkelstaal.</t>
  </si>
  <si>
    <t>KC72.1</t>
  </si>
  <si>
    <t>Spuitfilters ROTILABO® Regenerated cellulose (RC), 0,2 µm, 25 mm, Steriel</t>
  </si>
  <si>
    <t>KC73.1</t>
  </si>
  <si>
    <t>Spuitfilters ROTILABO® Regenerated cellulose (RC), 0,45 µm, 25 mm, Steriel</t>
  </si>
  <si>
    <t>KN95.1</t>
  </si>
  <si>
    <t>Veiligheidsbril SILIUM, kleurloos Van  Bollé</t>
  </si>
  <si>
    <t>L242.1</t>
  </si>
  <si>
    <t>Penseelset</t>
  </si>
  <si>
    <t>6 stuks</t>
  </si>
  <si>
    <t>NA16.1</t>
  </si>
  <si>
    <t>PC21.1</t>
  </si>
  <si>
    <t>Cultuurstoppen ROTILABO®, 18 D, Gesch. voor: Ø binnen 17,5-19,5 mm, 16.5 mm Materiaal: celstof. Autoclaveerbaar: ja.</t>
  </si>
  <si>
    <t>XC63.2</t>
  </si>
  <si>
    <t>8000 stuks</t>
  </si>
  <si>
    <t>200K.1</t>
  </si>
  <si>
    <t>Transfer membrane ROTINC 0.45, 300 × 30 Materiaal: nitrocellulose (100 %) Western blot</t>
  </si>
  <si>
    <t>NH77.1</t>
  </si>
  <si>
    <t>5352.1</t>
  </si>
  <si>
    <t>Elastische voetjes ROTILABO, kleurloos Materiaal: kunststof.</t>
  </si>
  <si>
    <t>112 stuks</t>
  </si>
  <si>
    <t>TE58.1</t>
  </si>
  <si>
    <t>Huidbescherming Baktolan® protect+ pure emulsie</t>
  </si>
  <si>
    <t>100 ml tube</t>
  </si>
  <si>
    <t>K753.1</t>
  </si>
  <si>
    <t>Uitgietringen, GL 45, blauw</t>
  </si>
  <si>
    <t>CK25.1</t>
  </si>
  <si>
    <t>Uitgietringen, GL 45, geel</t>
  </si>
  <si>
    <t>N124.1</t>
  </si>
  <si>
    <t>Etiketten ToughSpots op de rol rond, blauw  9,5mm gesch. Voor 0,5 ml vaatjes</t>
  </si>
  <si>
    <t>rol</t>
  </si>
  <si>
    <t>X615.1</t>
  </si>
  <si>
    <t>Etiketten ToughSpots op de rol rond, geel 9,5mm gesch. Voor 0,5 ml vaatjes</t>
  </si>
  <si>
    <t>EH12.1</t>
  </si>
  <si>
    <t>Wattenstaafjes Rotilabo hout steriel per stuk verpakt</t>
  </si>
  <si>
    <t>N122.1</t>
  </si>
  <si>
    <t>Etiketten ToughSpots op de rol rond, groen  9,5mm gesch. Voor 0,5 ml vaatjes</t>
  </si>
  <si>
    <t>N121.1</t>
  </si>
  <si>
    <t>Etiketten ToughSpots op de rol rond, rood  9,5mm gesch. Voor 0,5 ml vaatjes</t>
  </si>
  <si>
    <t>K164.1</t>
  </si>
  <si>
    <t>Etiketten ToughSpots op de rol rond, wit  9,5mm gesch. Voor 0,5 ml vaatjes</t>
  </si>
  <si>
    <t>K447.1</t>
  </si>
  <si>
    <t>Etiketten ToughTags op de rol vierkant, kleurloos 32x33mm gesch. Voor 1,5/2 ml vaatjes</t>
  </si>
  <si>
    <t>H868.1</t>
  </si>
  <si>
    <t>Objectglaasjes Randen gesneden, met matte rand 50 stuks in doosje</t>
  </si>
  <si>
    <t>doosje</t>
  </si>
  <si>
    <t>0656.1</t>
  </si>
  <si>
    <t>Objectglaasjes Randen gesneden, zonder matte rand 50 stuks in doosje</t>
  </si>
  <si>
    <t>H867.1</t>
  </si>
  <si>
    <t>Objectglaasjes adhesie superfrost plus 72 stuks in doosje</t>
  </si>
  <si>
    <t>H873.2</t>
  </si>
  <si>
    <t>Dekglaasjes dikte 1, 20 x 20 mm 1000 stuks in verpakking</t>
  </si>
  <si>
    <t>822.1</t>
  </si>
  <si>
    <t>Sterielindicatortape Comply stoomsterilisatie 18mmx55m</t>
  </si>
  <si>
    <t>1YXN.1</t>
  </si>
  <si>
    <t>Transfer membrane ROTINC 0.2, 300 × 30 Materiaal: nitrocellulose (100 %) Western Blot</t>
  </si>
  <si>
    <t>HKH0.1</t>
  </si>
  <si>
    <t>Dekglaasjes dikte 1, 22 x 50 mm 1000 stuks in verpakking</t>
  </si>
  <si>
    <t>verp</t>
  </si>
  <si>
    <t>LH30.1</t>
  </si>
  <si>
    <t>Lenspapier 45mm x 100mm 500 sheets</t>
  </si>
  <si>
    <t>7492.1</t>
  </si>
  <si>
    <t>Reageerbuishouders voor buisjes-Ø 30 mm, plaatsen: 24, 3 x 8, wit, Resmer autoclaveerbaar (verschillende kleuren)</t>
  </si>
  <si>
    <t>H543.1</t>
  </si>
  <si>
    <t>Reageerbuishouders voor buisjes-Ø 30 mm, plaatsen: 9, 3 x 3, wit, Resmer autoclaveerbaar (verschillende kleuren)</t>
  </si>
  <si>
    <t>H537.1</t>
  </si>
  <si>
    <t>Reageerbuishouders voor buisjes-Ø 20 mm, plaatsen: 20, 4 x 5, wit, Resmer autoclaveerbaar (verschillende kleuren)</t>
  </si>
  <si>
    <t>7438.1</t>
  </si>
  <si>
    <t>Reageerbuishouders voor buisjes-Ø 20 mm, plaatsen: 40, 4 x 10, wit, Resmer autoclaveerbaar (verschillende kleuren)</t>
  </si>
  <si>
    <t>NY17.1</t>
  </si>
  <si>
    <t>PCR rack ROTILABO set Materiaal: PP. Autoclaveerbaar: ja.</t>
  </si>
  <si>
    <t>10101731</t>
  </si>
  <si>
    <t>Fischer Scientific</t>
  </si>
  <si>
    <t xml:space="preserve">Brand™ Borosilicate Glass Haemacytometer Cover Glasses </t>
  </si>
  <si>
    <t>10518242</t>
  </si>
  <si>
    <t>Merck Millex™-FA Syringe Filter Unit, Hydrophobic PTFE for Vacuum Line, 1 μm</t>
  </si>
  <si>
    <t>Thermo Scientific™ Fiberlite 1000mL Bottles</t>
  </si>
  <si>
    <t>F161110</t>
  </si>
  <si>
    <t>Gilson International bv</t>
  </si>
  <si>
    <t>doos</t>
  </si>
  <si>
    <t>F161450</t>
  </si>
  <si>
    <t>F161930</t>
  </si>
  <si>
    <t>122263</t>
  </si>
  <si>
    <t>Greiner Bio-One</t>
  </si>
  <si>
    <t>Cryo vials, U, sta-rand, 2ml, PP, neutrale schroefdop, STERIEL</t>
  </si>
  <si>
    <t>227245</t>
  </si>
  <si>
    <t>CELLSTAR® CELLreactor filter top tube, 50ml</t>
  </si>
  <si>
    <t>541070</t>
  </si>
  <si>
    <t>606180</t>
  </si>
  <si>
    <t>CELLSTAR® 5 ml Pipetten, per stuk verpakt in papier/ plastic PeelPack STERIEL</t>
  </si>
  <si>
    <t>607180</t>
  </si>
  <si>
    <t>CELLSTAR® 10 ml Pipetten, per stuk verpakt in papier/ plastic PeelPack STERIEL</t>
  </si>
  <si>
    <t>639161</t>
  </si>
  <si>
    <t>Petrischaal, PS, 145x20mm, nokken, 15st, steriel</t>
  </si>
  <si>
    <t>120 stuks</t>
  </si>
  <si>
    <t>655180</t>
  </si>
  <si>
    <t>CELLSTAR® plaat, 96w, F, schoorsteen, TC, 25-340µl/w, polystyreen, afdekplaat met ringen, p/st, STERIEL</t>
  </si>
  <si>
    <t>655191</t>
  </si>
  <si>
    <t>400 stuks</t>
  </si>
  <si>
    <t>656171</t>
  </si>
  <si>
    <t>Afdekplaat, hoogte 9mm, polystyreen, afgeschuinde hoeken, met ringen, p/st, STERIEL</t>
  </si>
  <si>
    <t>657160</t>
  </si>
  <si>
    <t>CELLSTAR® plaat, 6w, TC, 2-5ml/w, polystyreen, oppervlak 9,6cm², afdekplaat met ringen, p/st, STERIEL</t>
  </si>
  <si>
    <t>662160</t>
  </si>
  <si>
    <t>CELLSTAR® plaat, 24w, TC, 0,5-1,5ml/w, polystyreen, 1,9cm², afdekplaat met ringen, p/st, STERIEL</t>
  </si>
  <si>
    <t>665180</t>
  </si>
  <si>
    <t>CELLSTAR® plaat, 12w, TC, 2-4ml/w, polystyreen, 3,9cm², afdekplaat met ringen, p/st, STERIEL</t>
  </si>
  <si>
    <t>690175</t>
  </si>
  <si>
    <t>CELLSTAR® fles, TC, PS, 50ml, 25cm² Filter Cap</t>
  </si>
  <si>
    <t>710180</t>
  </si>
  <si>
    <t>CELLSTAR® 2 ml Pipetten, per stuk verpakt in papier/ plastic PeelPack STERIEL</t>
  </si>
  <si>
    <t>760180</t>
  </si>
  <si>
    <t>CELLSTAR® 25 ml Pipetten, per stuk verpakt in papier/ plastic PeelPack STERIEL</t>
  </si>
  <si>
    <t>187262</t>
  </si>
  <si>
    <t>Greiner Bio-One bv</t>
  </si>
  <si>
    <t>Buis, U-bodem, PP, 14ml, 18x95mm, label, spec</t>
  </si>
  <si>
    <t>210261</t>
  </si>
  <si>
    <t>450 stuks</t>
  </si>
  <si>
    <t>633181</t>
  </si>
  <si>
    <t>Petrischaal, 94x16mm, polystyreen, nokken, 20st, STERIEL</t>
  </si>
  <si>
    <t>480 stuks</t>
  </si>
  <si>
    <t>655001</t>
  </si>
  <si>
    <t>40 stuks</t>
  </si>
  <si>
    <t>658175</t>
  </si>
  <si>
    <t>CELL CULTURE FLASK, 250 ML, 75 CM², PS, RED FILTER SCREW CAP, CLEAR, CELLSTAR® TC, STERILE, 5 PCS./BAG</t>
  </si>
  <si>
    <t>660175</t>
  </si>
  <si>
    <t>CELLSTAR® fles, TC, 550ml, oppervlak 175cm², polystyreen, laag model, rode schroefdop met filter, 5st, STERIEL</t>
  </si>
  <si>
    <t>UFC901024</t>
  </si>
  <si>
    <t>Amicon® Ultra Centrifugal Filter, 10 kDa MWCO</t>
  </si>
  <si>
    <t>24 stuks</t>
  </si>
  <si>
    <t>22003</t>
  </si>
  <si>
    <t>Mini cell scraper PE, fits 24, 48 and 96 well plates blade width 5 mm, 60 mm</t>
  </si>
  <si>
    <t>112-2761</t>
  </si>
  <si>
    <t>HANDSCHOEN VINYL AMBI POEDERVRIJ S (6,5)</t>
  </si>
  <si>
    <t>112-2762</t>
  </si>
  <si>
    <t>112-2763</t>
  </si>
  <si>
    <t>HANDSCHOEN VINYL AMBI POEDERVRIJ L (8,5)</t>
  </si>
  <si>
    <t>112-2772</t>
  </si>
  <si>
    <t>HANDSCHOEN VINYL AMBI POEDERVRIJ XL</t>
  </si>
  <si>
    <t>90 stuks</t>
  </si>
  <si>
    <t>17-1153-01</t>
  </si>
  <si>
    <t>HiTrap Q HP Cation exchange columns, 1 mL</t>
  </si>
  <si>
    <t>211-2613</t>
  </si>
  <si>
    <t xml:space="preserve">PCR-microbuizenstrips met aangehechte vlakke standaard doppen </t>
  </si>
  <si>
    <t>120 strips</t>
  </si>
  <si>
    <t>612-5684</t>
  </si>
  <si>
    <t>710-0606</t>
  </si>
  <si>
    <t>Antibioticum assayschijven, Ø 6 mm</t>
  </si>
  <si>
    <t>710-0635</t>
  </si>
  <si>
    <t>Antibioticum assayschijven, Ø 9 mm</t>
  </si>
  <si>
    <t>710-0636</t>
  </si>
  <si>
    <t>Antibiotica-assay-schijven, Ø 13 mm</t>
  </si>
  <si>
    <t>731-1271</t>
  </si>
  <si>
    <t>PCR-buisjes met aangehechte vlakke dop, individueel, blauw</t>
  </si>
  <si>
    <t>732-3613</t>
  </si>
  <si>
    <t>PCR tube strips with standard individual flat caps, suitable for qPCR</t>
  </si>
  <si>
    <t>HIRS9903705</t>
  </si>
  <si>
    <t xml:space="preserve">Ronde filterset met enkelzijdige verbinding voor Pipettus </t>
  </si>
  <si>
    <t>9713.1</t>
  </si>
  <si>
    <t>1330-20-7</t>
  </si>
  <si>
    <t>Xylene (isomers), ≥97 %, pure, for histology</t>
  </si>
  <si>
    <t>Ethanol 96% HPLC</t>
  </si>
  <si>
    <t>VEIP Disinfectants</t>
  </si>
  <si>
    <t xml:space="preserve"> Acticid doos a 2x5 ltr can</t>
  </si>
  <si>
    <t>2x5 ltr</t>
  </si>
  <si>
    <t xml:space="preserve"> Acticid sprayflacon 12x500 ml</t>
  </si>
  <si>
    <t>12x500 ml</t>
  </si>
  <si>
    <t>2-Propanol ≥99,5 %, for synthesis</t>
  </si>
  <si>
    <t>7343.2</t>
  </si>
  <si>
    <t>2-Propanol ROTISOLV® ≥99,9 %, HPLC</t>
  </si>
  <si>
    <t>371E.1</t>
  </si>
  <si>
    <t>2-Propanol ROTISOLV® ≥99,9 %, LC-MS</t>
  </si>
  <si>
    <t>2,5 ltr</t>
  </si>
  <si>
    <t>AE70.2</t>
  </si>
  <si>
    <t>Acetonitrile ROTISOLV® ≥99,95 %, LC-MS Grade</t>
  </si>
  <si>
    <t>A538.1</t>
  </si>
  <si>
    <t>PE60</t>
  </si>
  <si>
    <t xml:space="preserve">Totaal per jaar </t>
  </si>
  <si>
    <t>veiligheidsbril BL130, kleurloos, BL130N10W Van  Bollé</t>
  </si>
  <si>
    <t>cuvetten Polystyreen, Halfmicro, 1500 tot 3000 µl, 3000 µl wegwerp</t>
  </si>
  <si>
    <t>cuvetten Polystyreen, Macro, 2500 tot 4500 µl, 4500 µl wegwerp</t>
  </si>
  <si>
    <t>spuit Injekt® F, 1 ml, pp, pe, Steriel wegwerp</t>
  </si>
  <si>
    <t>spuit Injekt® met Luer aansluiting, 5 ml, 86.8 mm, 13.7 mm, Luer bevestiging, excentrisch wegwerp</t>
  </si>
  <si>
    <t>cuvetten UV semi-micro 1,5-3 ml plastic</t>
  </si>
  <si>
    <t>Rondfilters Type 113A, 5-8 µm, Ø: 90 mm, 100% cellulose</t>
  </si>
  <si>
    <t>Pipetman Diamond Tips, easypack, 0.1-20 µl (Pipetpunten moeten in de Gilson doosjes passen)</t>
  </si>
  <si>
    <t>Pipetman Diamond Tips, easypack, 0.5-5 ml (Pipetpunten moeten in de Gilson doosjes passen)</t>
  </si>
  <si>
    <t>Pipetman Diamond Tips, easypack, 2-200 µl (Pipetpunten moeten in de Gilson doosjes passen)</t>
  </si>
  <si>
    <t>Pipetman Diamond Tips, easypack, 50-1200 µl (Pipetpunten moeten in de Gilson doosjes passen)</t>
  </si>
  <si>
    <t>Reactievaatjes ROTILABO®, 2 ml, Safelock microcentrifugebuis epjes</t>
  </si>
  <si>
    <t>Reactievaatjes ROTILABO®, 1.5 ml, Safelock microcentrifugebuis epjes</t>
  </si>
  <si>
    <t>Reactievaatjes ROTILABO®, 1.5 ml, zwart, Niet steriel microcentrifugebuis epjes</t>
  </si>
  <si>
    <t>Reactievaatjes kleurloos, 2.0 ml, pp, Steriel, autoclaveerbaar microcentrifugebuis epjes</t>
  </si>
  <si>
    <t>Reactievaatjes kleurloos, 1,5 ml, pp, autoclaveerbaar microcentrifugebuis epjes</t>
  </si>
  <si>
    <t>Pipetman Diamond Tips Tips, D1200 ECOPACK, 50-1200 µL, 10.000 tips (Pipetpunten die max 1 ml aankunnen zijn niet geschikt en moeten in Gilson doosjes passen)</t>
  </si>
  <si>
    <t>Silkam suture hechtdraad cassette black dikte 6/0, 100M</t>
  </si>
  <si>
    <t>Silkam Suture hechtdraad cassette black dikte 4/0 100M</t>
  </si>
  <si>
    <t>Pipetman Diamond Tips D200 ECOPACK, 2-200 µL, 10.000 tips (Pipetpunten moeten in de Gilson doosjes passen)</t>
  </si>
  <si>
    <t>Pipetman Diamond Tips DL10 ECOPACK, 1-10 µL, 10.000 tips (Pipetpunten moeten in de Gilson doosjes passen)</t>
  </si>
  <si>
    <t>handschoenen Nitril light, Maat: L (8-9) wegwerp poedervrij</t>
  </si>
  <si>
    <t>handschoenen Nitril light, Maat: M (7-8) wegwerp poedervrij</t>
  </si>
  <si>
    <t>handschoenen Nitril light, Maat: S (6-7) wegwerp  poedervrij</t>
  </si>
  <si>
    <t>handschoenen Nitril light, Maat: XL (9-10) wegwerp   poedervrij</t>
  </si>
  <si>
    <t>CELLSTAR® Multiwell plaat, 96w, F, 382µl/w, polystyreen</t>
  </si>
  <si>
    <t>Azijnzuur ≥99 %, for synthesis</t>
  </si>
  <si>
    <t>Pasteurpipetten met wattenplug, 2 ml, 150 mm</t>
  </si>
  <si>
    <t>E326.1</t>
  </si>
  <si>
    <t>Pasteurpipetten met wattenplug, 2 ml, 230 mm</t>
  </si>
  <si>
    <t>Pasteurpipetten zonder wattenplug, 2 ml, 230 mm</t>
  </si>
  <si>
    <t>E327.1</t>
  </si>
  <si>
    <t>4522.1</t>
  </si>
  <si>
    <t>Tissues, 25 x 150 doekjes 2-laags, van 100 % chloorvrij gebleekte celstof. Extra zacht, sterk absorberend, pluisarm. Doekmaat 21 x 20 cm</t>
  </si>
  <si>
    <t xml:space="preserve">Centrifugeerbuisjes Eppendorf Conical Tubes® 50 ml bruin (Buis V-bodem PP) </t>
  </si>
  <si>
    <t>Centrifugeerbuisjes CELLSTAR® Transparant, zonder opstaande rand, 15 ml steriel</t>
  </si>
  <si>
    <t>Centrifugeerbuisjes CELLSTAR® Transparant, zonder opstaande rand, 50 ml 17000 x g steriel</t>
  </si>
  <si>
    <t>Centrifugeerbuisjes CELLSTAR®, Transparant, met opstaande rand, 50 ml, PP, 30/115 MM, CONICAL BOTTOM, , BLUE SCREW CAP, GRADUATED,STERILE, 25 PCS./BAG</t>
  </si>
  <si>
    <t>Centrifugeerbuisjes CELLSTAR® bruin, zonder opstaande rand, 15 ml steriel</t>
  </si>
  <si>
    <t>KL46.1</t>
  </si>
  <si>
    <t>Membraanfilters Cellulosenitraat 0,2 µm, Ø 47 mm, met roosternet, per stuk steriel verpakt</t>
  </si>
  <si>
    <t>4–15% Mini-PROTEAN® TGX Stain-Free™ Protein Gels, 10 well, 30 µl</t>
  </si>
  <si>
    <t>M0495S</t>
  </si>
  <si>
    <t>Hot Start Taq DNA Polymerase (Standard Taq Buffer), 200 units</t>
  </si>
  <si>
    <t>F171203</t>
  </si>
  <si>
    <t>F171303</t>
  </si>
  <si>
    <t>F171603</t>
  </si>
  <si>
    <t>F171803</t>
  </si>
  <si>
    <t>HANDSCHOEN VINYL AMBI POEDERVRIJ M (7,5)</t>
  </si>
  <si>
    <t>Adamas instrumenten B.V.</t>
  </si>
  <si>
    <t>7664-93-10</t>
  </si>
  <si>
    <t>X882.1</t>
  </si>
  <si>
    <t>Paraplast X-tra van Leica voor de histologie</t>
  </si>
  <si>
    <t>Cell scraper, 28 cm lang, 18 mm blad (voor gebruik in 6-wells platen)</t>
  </si>
  <si>
    <t>Plaat, 96w, F-bodem, ELISA, binding M of H</t>
  </si>
  <si>
    <t>Cosmic calf serum, US origin, HyClone™</t>
  </si>
  <si>
    <t>n.v.t.</t>
  </si>
  <si>
    <t>HYCLSH30087.03</t>
  </si>
  <si>
    <t>Bufferoplossing pH 10,00</t>
  </si>
  <si>
    <t>Ammoniumsulfaat</t>
  </si>
  <si>
    <t>Nutrient agar</t>
  </si>
  <si>
    <t>X928.1</t>
  </si>
  <si>
    <t>3746.1</t>
  </si>
  <si>
    <t>7783-20-2</t>
  </si>
  <si>
    <t>P716.1</t>
  </si>
  <si>
    <t>Waterstofperoxide 30%, for synthesis</t>
  </si>
  <si>
    <t>7722-84-1</t>
  </si>
  <si>
    <t>CP26.1</t>
  </si>
  <si>
    <t>Hogeschool Rotterdam verzoekt u enkel de geel gekleurde cellen in te vullen en te bewerken.</t>
  </si>
  <si>
    <t xml:space="preserve">Alle door u ingevoerde tarieven zijn inclusief alle (mogelijke) bijkomende kosten, maar exclusief BTW. </t>
  </si>
  <si>
    <t>Prijzenblad perceel 1: Chemicaliën</t>
  </si>
  <si>
    <t>Prijzenblad perceel 3: Glaswerk</t>
  </si>
  <si>
    <t>Prijzenblad perceel 2: Laboratoriumbenodigdheden</t>
  </si>
  <si>
    <t>Prijzenblad perceel 4: Organische oplosmiddelen</t>
  </si>
  <si>
    <t xml:space="preserve">Inschrijvers dienen ten minste iedere regel te voorzien van een prijs of passend alternatief. </t>
  </si>
  <si>
    <r>
      <t xml:space="preserve">PIPETMAN DIAMOND Tips, TIPACK, 0.1-10 µL, 10x96 </t>
    </r>
    <r>
      <rPr>
        <b/>
        <sz val="9"/>
        <color theme="1"/>
        <rFont val="Poppins"/>
      </rPr>
      <t>Filter Tips, Sterile</t>
    </r>
    <r>
      <rPr>
        <sz val="9"/>
        <color theme="1"/>
        <rFont val="Poppins"/>
      </rPr>
      <t xml:space="preserve"> (Pipetpunten moeten in de Gilson doosjes passen)</t>
    </r>
  </si>
  <si>
    <r>
      <t xml:space="preserve">PIPETMAN DIAMOND Tips, TIPACK, 2-30 µL, 10x96 </t>
    </r>
    <r>
      <rPr>
        <b/>
        <sz val="9"/>
        <color theme="1"/>
        <rFont val="Poppins"/>
      </rPr>
      <t>Filter Tips, Sterile</t>
    </r>
    <r>
      <rPr>
        <sz val="9"/>
        <color theme="1"/>
        <rFont val="Poppins"/>
      </rPr>
      <t xml:space="preserve"> (Pipetpunten moeten in de Gilson doosjes passen)</t>
    </r>
  </si>
  <si>
    <r>
      <t xml:space="preserve">PIPETMAN DIAMOND Tips, TIPACK, 10-300 µL, 10x96 </t>
    </r>
    <r>
      <rPr>
        <b/>
        <sz val="9"/>
        <color theme="1"/>
        <rFont val="Poppins"/>
      </rPr>
      <t>Filter Tips, Sterile</t>
    </r>
    <r>
      <rPr>
        <sz val="9"/>
        <color theme="1"/>
        <rFont val="Poppins"/>
      </rPr>
      <t xml:space="preserve"> (Pipetpunten die max 200 µl aankunnen zijn niet geschikt en moeten in Gilson doosjes passen)</t>
    </r>
  </si>
  <si>
    <r>
      <t xml:space="preserve">PIPETMAN DIAMOND Tips, TIPACK, 50-1200 µL, 10x96 </t>
    </r>
    <r>
      <rPr>
        <b/>
        <sz val="9"/>
        <color theme="1"/>
        <rFont val="Poppins"/>
      </rPr>
      <t>Filter Tips, Sterile</t>
    </r>
    <r>
      <rPr>
        <sz val="9"/>
        <color theme="1"/>
        <rFont val="Poppins"/>
      </rPr>
      <t xml:space="preserve"> (Pipetpunten die max 1 ml aankunnen zijn niet geschikt en moeten in Gilson doosjes passen)</t>
    </r>
  </si>
  <si>
    <t>Histosafe clearing agent for paraffine (vervanger van Xyleen voor het deparifineren van weefsel en coupes)</t>
  </si>
  <si>
    <r>
      <t xml:space="preserve">Roticlear voor histologie </t>
    </r>
    <r>
      <rPr>
        <sz val="9"/>
        <color rgb="FFFF0000"/>
        <rFont val="Poppins"/>
      </rPr>
      <t>(vervanger van Xyleen voor het deparifineren van weefsel en coupes)</t>
    </r>
  </si>
  <si>
    <r>
      <t xml:space="preserve">Ethanol LCMS </t>
    </r>
    <r>
      <rPr>
        <sz val="9"/>
        <color rgb="FFFF0000"/>
        <rFont val="Poppins"/>
      </rPr>
      <t>(LCMS-grade)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</si>
</sst>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[$-F800]dddd\,\ mmmm\ dd\,\ yyyy"/>
    <numFmt numFmtId="166" formatCode="&quot;€&quot;\ #,##0.0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indexed="8"/>
      <name val="Poppins"/>
    </font>
    <font>
      <sz val="9"/>
      <color theme="1"/>
      <name val="Poppins"/>
    </font>
    <font>
      <sz val="9"/>
      <color indexed="8"/>
      <name val="Poppins"/>
    </font>
    <font>
      <b/>
      <sz val="9"/>
      <color theme="0"/>
      <name val="Poppins"/>
    </font>
    <font>
      <sz val="9"/>
      <name val="Poppins"/>
    </font>
    <font>
      <b/>
      <sz val="9"/>
      <color theme="1"/>
      <name val="Poppins"/>
    </font>
    <font>
      <b/>
      <sz val="9"/>
      <color indexed="9"/>
      <name val="Poppins"/>
    </font>
    <font>
      <sz val="8"/>
      <name val="Aptos Narrow"/>
      <family val="2"/>
      <scheme val="minor"/>
    </font>
    <font>
      <sz val="11"/>
      <color theme="1"/>
      <name val="Poppins"/>
    </font>
    <font>
      <b/>
      <sz val="11"/>
      <color indexed="8"/>
      <name val="Poppins"/>
    </font>
    <font>
      <sz val="11"/>
      <color indexed="8"/>
      <name val="Poppins"/>
    </font>
    <font>
      <b/>
      <sz val="11"/>
      <color theme="0"/>
      <name val="Poppins"/>
    </font>
    <font>
      <b/>
      <sz val="18"/>
      <color indexed="8"/>
      <name val="Poppins"/>
    </font>
    <font>
      <sz val="9"/>
      <color theme="1"/>
      <name val="Aptos Narrow"/>
      <family val="2"/>
      <scheme val="minor"/>
    </font>
    <font>
      <sz val="9"/>
      <color rgb="FF000000"/>
      <name val="Poppins"/>
    </font>
    <font>
      <sz val="9"/>
      <color rgb="FF3B3D3A"/>
      <name val="Poppins"/>
    </font>
    <font>
      <sz val="9"/>
      <color rgb="FFFF0000"/>
      <name val="Poppins"/>
    </font>
    <font>
      <strike/>
      <sz val="9"/>
      <color theme="1"/>
      <name val="Poppins"/>
    </font>
    <font>
      <strike/>
      <sz val="9"/>
      <color rgb="FFFF0000"/>
      <name val="Poppins"/>
    </font>
    <font>
      <sz val="9"/>
      <color rgb="FFFF0000"/>
      <name val="Aptos Narrow"/>
      <family val="2"/>
      <scheme val="minor"/>
    </font>
    <font>
      <strike/>
      <sz val="9"/>
      <color rgb="FFFF0000"/>
      <name val="Aptos Narrow"/>
      <family val="2"/>
      <scheme val="minor"/>
    </font>
    <font>
      <strike/>
      <sz val="9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CF17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2">
    <xf numFmtId="0" fontId="0" fillId="0" borderId="0" xfId="0"/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3" fillId="0" borderId="2" xfId="0" applyFont="1" applyBorder="1" applyAlignment="1" applyProtection="1">
      <alignment horizontal="left"/>
      <protection locked="0" hidden="1"/>
    </xf>
    <xf numFmtId="0" fontId="3" fillId="0" borderId="0" xfId="0" applyFont="1"/>
    <xf numFmtId="0" fontId="3" fillId="0" borderId="8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164" fontId="3" fillId="0" borderId="2" xfId="2" applyNumberFormat="1" applyFont="1" applyBorder="1" applyAlignment="1">
      <alignment horizontal="left" wrapText="1"/>
    </xf>
    <xf numFmtId="0" fontId="8" fillId="2" borderId="11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left" vertical="center" wrapText="1"/>
      <protection locked="0" hidden="1"/>
    </xf>
    <xf numFmtId="165" fontId="3" fillId="0" borderId="2" xfId="0" applyNumberFormat="1" applyFont="1" applyBorder="1" applyAlignment="1" applyProtection="1">
      <alignment horizontal="left" vertical="center" wrapText="1"/>
      <protection locked="0" hidden="1"/>
    </xf>
    <xf numFmtId="0" fontId="5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2" xfId="0" applyFont="1" applyBorder="1" applyAlignment="1" applyProtection="1">
      <alignment horizontal="left" vertical="center"/>
      <protection locked="0" hidden="1"/>
    </xf>
    <xf numFmtId="0" fontId="2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 wrapText="1"/>
    </xf>
    <xf numFmtId="9" fontId="3" fillId="4" borderId="0" xfId="0" applyNumberFormat="1" applyFont="1" applyFill="1" applyAlignment="1">
      <alignment horizontal="left" wrapText="1"/>
    </xf>
    <xf numFmtId="44" fontId="3" fillId="4" borderId="0" xfId="1" applyNumberFormat="1" applyFont="1" applyFill="1" applyAlignment="1" applyProtection="1">
      <alignment horizontal="left" wrapText="1"/>
    </xf>
    <xf numFmtId="0" fontId="3" fillId="4" borderId="0" xfId="0" applyFont="1" applyFill="1"/>
    <xf numFmtId="0" fontId="0" fillId="4" borderId="0" xfId="0" applyFill="1"/>
    <xf numFmtId="0" fontId="4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9" fontId="3" fillId="4" borderId="0" xfId="0" applyNumberFormat="1" applyFont="1" applyFill="1" applyAlignment="1">
      <alignment wrapText="1"/>
    </xf>
    <xf numFmtId="0" fontId="3" fillId="4" borderId="6" xfId="0" applyFont="1" applyFill="1" applyBorder="1"/>
    <xf numFmtId="0" fontId="3" fillId="4" borderId="7" xfId="0" applyFont="1" applyFill="1" applyBorder="1"/>
    <xf numFmtId="0" fontId="3" fillId="4" borderId="9" xfId="0" applyFont="1" applyFill="1" applyBorder="1"/>
    <xf numFmtId="0" fontId="3" fillId="4" borderId="13" xfId="0" applyFont="1" applyFill="1" applyBorder="1"/>
    <xf numFmtId="0" fontId="3" fillId="4" borderId="14" xfId="0" applyFont="1" applyFill="1" applyBorder="1"/>
    <xf numFmtId="0" fontId="7" fillId="4" borderId="8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/>
    </xf>
    <xf numFmtId="0" fontId="3" fillId="4" borderId="8" xfId="0" applyFont="1" applyFill="1" applyBorder="1"/>
    <xf numFmtId="0" fontId="3" fillId="4" borderId="12" xfId="0" applyFont="1" applyFill="1" applyBorder="1"/>
    <xf numFmtId="0" fontId="2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10" fillId="4" borderId="0" xfId="0" applyFont="1" applyFill="1"/>
    <xf numFmtId="0" fontId="11" fillId="4" borderId="0" xfId="0" applyFont="1" applyFill="1" applyAlignment="1">
      <alignment horizontal="left"/>
    </xf>
    <xf numFmtId="0" fontId="10" fillId="4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0" fillId="4" borderId="0" xfId="0" applyFont="1" applyFill="1" applyAlignment="1">
      <alignment horizontal="left" wrapText="1"/>
    </xf>
    <xf numFmtId="9" fontId="10" fillId="4" borderId="0" xfId="0" applyNumberFormat="1" applyFont="1" applyFill="1" applyAlignment="1">
      <alignment horizontal="left" wrapText="1"/>
    </xf>
    <xf numFmtId="44" fontId="10" fillId="4" borderId="0" xfId="1" applyNumberFormat="1" applyFont="1" applyFill="1" applyAlignment="1" applyProtection="1">
      <alignment horizontal="left" wrapText="1"/>
    </xf>
    <xf numFmtId="0" fontId="12" fillId="4" borderId="0" xfId="0" applyFont="1" applyFill="1" applyAlignment="1">
      <alignment horizontal="left"/>
    </xf>
    <xf numFmtId="0" fontId="11" fillId="4" borderId="0" xfId="0" applyFont="1" applyFill="1" applyAlignment="1">
      <alignment horizontal="center"/>
    </xf>
    <xf numFmtId="9" fontId="10" fillId="4" borderId="0" xfId="0" applyNumberFormat="1" applyFont="1" applyFill="1" applyAlignment="1">
      <alignment wrapText="1"/>
    </xf>
    <xf numFmtId="0" fontId="0" fillId="4" borderId="0" xfId="0" applyFont="1" applyFill="1"/>
    <xf numFmtId="0" fontId="3" fillId="4" borderId="0" xfId="0" applyFont="1" applyFill="1" applyAlignment="1">
      <alignment horizontal="right"/>
    </xf>
    <xf numFmtId="0" fontId="3" fillId="4" borderId="0" xfId="0" applyFont="1" applyFill="1" applyAlignment="1">
      <alignment horizontal="right" wrapText="1"/>
    </xf>
    <xf numFmtId="0" fontId="3" fillId="5" borderId="2" xfId="0" applyFont="1" applyFill="1" applyBorder="1" applyAlignment="1" applyProtection="1">
      <alignment horizontal="left"/>
      <protection locked="0" hidden="1"/>
    </xf>
    <xf numFmtId="0" fontId="0" fillId="4" borderId="0" xfId="0" applyFill="1" applyAlignment="1"/>
    <xf numFmtId="0" fontId="0" fillId="0" borderId="0" xfId="0" applyAlignment="1"/>
    <xf numFmtId="0" fontId="3" fillId="5" borderId="2" xfId="0" applyFont="1" applyFill="1" applyBorder="1" applyAlignment="1" applyProtection="1">
      <alignment horizontal="left" vertical="center"/>
      <protection locked="0" hidden="1"/>
    </xf>
    <xf numFmtId="0" fontId="14" fillId="4" borderId="0" xfId="0" applyFont="1" applyFill="1" applyAlignment="1">
      <alignment horizontal="left"/>
    </xf>
    <xf numFmtId="0" fontId="5" fillId="3" borderId="11" xfId="0" applyFont="1" applyFill="1" applyBorder="1" applyAlignment="1">
      <alignment vertical="center" wrapText="1"/>
    </xf>
    <xf numFmtId="164" fontId="5" fillId="3" borderId="2" xfId="2" applyNumberFormat="1" applyFont="1" applyFill="1" applyBorder="1" applyAlignment="1">
      <alignment vertical="center"/>
    </xf>
    <xf numFmtId="0" fontId="0" fillId="4" borderId="0" xfId="0" applyFill="1" applyAlignment="1">
      <alignment horizontal="right"/>
    </xf>
    <xf numFmtId="0" fontId="5" fillId="2" borderId="1" xfId="0" applyFont="1" applyFill="1" applyBorder="1" applyAlignment="1">
      <alignment horizontal="left"/>
    </xf>
    <xf numFmtId="0" fontId="0" fillId="6" borderId="0" xfId="0" applyFill="1"/>
    <xf numFmtId="0" fontId="6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6" fontId="3" fillId="5" borderId="2" xfId="0" applyNumberFormat="1" applyFont="1" applyFill="1" applyBorder="1" applyAlignment="1">
      <alignment horizontal="right"/>
    </xf>
    <xf numFmtId="44" fontId="3" fillId="0" borderId="2" xfId="0" applyNumberFormat="1" applyFont="1" applyBorder="1" applyAlignment="1">
      <alignment horizontal="right" vertical="center" wrapText="1"/>
    </xf>
    <xf numFmtId="0" fontId="15" fillId="0" borderId="0" xfId="0" applyFont="1"/>
    <xf numFmtId="49" fontId="3" fillId="0" borderId="16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 vertical="center"/>
    </xf>
    <xf numFmtId="166" fontId="3" fillId="5" borderId="2" xfId="0" applyNumberFormat="1" applyFont="1" applyFill="1" applyBorder="1" applyAlignment="1" applyProtection="1">
      <alignment horizontal="right" vertical="center" wrapText="1"/>
      <protection locked="0" hidden="1"/>
    </xf>
    <xf numFmtId="0" fontId="3" fillId="0" borderId="2" xfId="0" applyFont="1" applyFill="1" applyBorder="1" applyAlignment="1">
      <alignment horizontal="center"/>
    </xf>
    <xf numFmtId="0" fontId="3" fillId="5" borderId="2" xfId="0" applyFont="1" applyFill="1" applyBorder="1"/>
    <xf numFmtId="0" fontId="3" fillId="0" borderId="2" xfId="0" applyFont="1" applyBorder="1" applyAlignment="1">
      <alignment horizontal="center" vertical="center"/>
    </xf>
    <xf numFmtId="0" fontId="15" fillId="4" borderId="0" xfId="0" applyFont="1" applyFill="1"/>
    <xf numFmtId="0" fontId="6" fillId="0" borderId="2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66" fontId="6" fillId="5" borderId="2" xfId="0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/>
    </xf>
    <xf numFmtId="1" fontId="6" fillId="0" borderId="2" xfId="0" applyNumberFormat="1" applyFont="1" applyBorder="1" applyAlignment="1">
      <alignment horizontal="left"/>
    </xf>
    <xf numFmtId="0" fontId="6" fillId="0" borderId="2" xfId="0" applyFont="1" applyBorder="1"/>
    <xf numFmtId="3" fontId="6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right"/>
    </xf>
    <xf numFmtId="44" fontId="5" fillId="3" borderId="2" xfId="0" applyNumberFormat="1" applyFont="1" applyFill="1" applyBorder="1" applyAlignment="1">
      <alignment horizontal="left" wrapText="1"/>
    </xf>
    <xf numFmtId="166" fontId="6" fillId="5" borderId="2" xfId="0" applyNumberFormat="1" applyFont="1" applyFill="1" applyBorder="1" applyAlignment="1">
      <alignment horizontal="right" vertical="center"/>
    </xf>
    <xf numFmtId="44" fontId="3" fillId="4" borderId="2" xfId="0" applyNumberFormat="1" applyFont="1" applyFill="1" applyBorder="1" applyAlignment="1">
      <alignment horizontal="left" vertical="center" wrapText="1"/>
    </xf>
    <xf numFmtId="166" fontId="6" fillId="5" borderId="2" xfId="0" applyNumberFormat="1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5" fillId="2" borderId="1" xfId="0" applyFont="1" applyFill="1" applyBorder="1" applyAlignment="1"/>
    <xf numFmtId="0" fontId="6" fillId="0" borderId="2" xfId="0" applyFont="1" applyBorder="1" applyAlignment="1"/>
    <xf numFmtId="166" fontId="3" fillId="5" borderId="2" xfId="0" applyNumberFormat="1" applyFont="1" applyFill="1" applyBorder="1" applyAlignment="1" applyProtection="1">
      <alignment horizontal="right" wrapText="1"/>
      <protection locked="0" hidden="1"/>
    </xf>
    <xf numFmtId="44" fontId="3" fillId="0" borderId="2" xfId="0" applyNumberFormat="1" applyFont="1" applyBorder="1" applyAlignment="1">
      <alignment wrapText="1"/>
    </xf>
    <xf numFmtId="44" fontId="3" fillId="0" borderId="2" xfId="0" applyNumberFormat="1" applyFont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16" fillId="0" borderId="2" xfId="0" applyFont="1" applyBorder="1" applyAlignment="1"/>
    <xf numFmtId="0" fontId="6" fillId="0" borderId="2" xfId="0" applyFont="1" applyFill="1" applyBorder="1" applyAlignment="1">
      <alignment horizontal="left"/>
    </xf>
    <xf numFmtId="0" fontId="17" fillId="0" borderId="2" xfId="0" applyFont="1" applyBorder="1" applyAlignment="1">
      <alignment vertical="center" wrapText="1"/>
    </xf>
    <xf numFmtId="0" fontId="3" fillId="0" borderId="16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6" fillId="0" borderId="0" xfId="0" applyFont="1" applyBorder="1" applyAlignment="1">
      <alignment horizontal="left" vertical="center"/>
    </xf>
    <xf numFmtId="0" fontId="0" fillId="6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4" fontId="6" fillId="0" borderId="2" xfId="0" applyNumberFormat="1" applyFont="1" applyBorder="1" applyAlignment="1"/>
    <xf numFmtId="44" fontId="13" fillId="3" borderId="2" xfId="0" applyNumberFormat="1" applyFont="1" applyFill="1" applyBorder="1" applyAlignment="1">
      <alignment wrapText="1"/>
    </xf>
    <xf numFmtId="44" fontId="5" fillId="3" borderId="2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13" fillId="3" borderId="3" xfId="0" applyFont="1" applyFill="1" applyBorder="1" applyAlignment="1">
      <alignment horizontal="right"/>
    </xf>
    <xf numFmtId="0" fontId="13" fillId="3" borderId="15" xfId="0" applyFont="1" applyFill="1" applyBorder="1" applyAlignment="1">
      <alignment horizontal="right"/>
    </xf>
    <xf numFmtId="0" fontId="13" fillId="3" borderId="4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5" fillId="3" borderId="15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wrapText="1"/>
    </xf>
    <xf numFmtId="49" fontId="19" fillId="0" borderId="2" xfId="0" applyNumberFormat="1" applyFont="1" applyBorder="1" applyAlignment="1">
      <alignment horizontal="left"/>
    </xf>
    <xf numFmtId="0" fontId="19" fillId="0" borderId="2" xfId="0" applyFont="1" applyBorder="1" applyAlignment="1">
      <alignment horizontal="center"/>
    </xf>
    <xf numFmtId="166" fontId="19" fillId="5" borderId="2" xfId="0" applyNumberFormat="1" applyFont="1" applyFill="1" applyBorder="1" applyAlignment="1">
      <alignment horizontal="right"/>
    </xf>
    <xf numFmtId="44" fontId="19" fillId="0" borderId="2" xfId="0" applyNumberFormat="1" applyFont="1" applyBorder="1" applyAlignment="1">
      <alignment vertical="center" wrapText="1"/>
    </xf>
    <xf numFmtId="0" fontId="19" fillId="4" borderId="0" xfId="0" applyFont="1" applyFill="1"/>
    <xf numFmtId="0" fontId="19" fillId="5" borderId="2" xfId="0" applyFont="1" applyFill="1" applyBorder="1"/>
    <xf numFmtId="49" fontId="20" fillId="0" borderId="2" xfId="0" applyNumberFormat="1" applyFont="1" applyBorder="1" applyAlignment="1">
      <alignment horizontal="left"/>
    </xf>
    <xf numFmtId="0" fontId="20" fillId="0" borderId="2" xfId="0" applyFont="1" applyBorder="1"/>
    <xf numFmtId="0" fontId="20" fillId="0" borderId="2" xfId="0" applyFont="1" applyBorder="1" applyAlignment="1">
      <alignment horizontal="center"/>
    </xf>
    <xf numFmtId="166" fontId="20" fillId="5" borderId="2" xfId="0" applyNumberFormat="1" applyFont="1" applyFill="1" applyBorder="1" applyAlignment="1">
      <alignment horizontal="right"/>
    </xf>
    <xf numFmtId="44" fontId="20" fillId="0" borderId="2" xfId="0" applyNumberFormat="1" applyFont="1" applyBorder="1" applyAlignment="1">
      <alignment vertical="center" wrapText="1"/>
    </xf>
    <xf numFmtId="0" fontId="20" fillId="5" borderId="2" xfId="0" applyFont="1" applyFill="1" applyBorder="1"/>
    <xf numFmtId="0" fontId="20" fillId="4" borderId="0" xfId="0" applyFont="1" applyFill="1"/>
    <xf numFmtId="0" fontId="21" fillId="4" borderId="0" xfId="0" applyFont="1" applyFill="1"/>
    <xf numFmtId="0" fontId="21" fillId="0" borderId="0" xfId="0" applyFont="1"/>
    <xf numFmtId="0" fontId="20" fillId="5" borderId="2" xfId="0" applyFont="1" applyFill="1" applyBorder="1" applyAlignment="1" applyProtection="1">
      <alignment horizontal="left"/>
      <protection locked="0" hidden="1"/>
    </xf>
    <xf numFmtId="49" fontId="20" fillId="0" borderId="2" xfId="0" applyNumberFormat="1" applyFont="1" applyFill="1" applyBorder="1" applyAlignment="1">
      <alignment horizontal="left"/>
    </xf>
    <xf numFmtId="0" fontId="20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/>
    </xf>
    <xf numFmtId="0" fontId="18" fillId="4" borderId="0" xfId="0" applyFont="1" applyFill="1"/>
    <xf numFmtId="166" fontId="20" fillId="5" borderId="2" xfId="0" applyNumberFormat="1" applyFont="1" applyFill="1" applyBorder="1" applyAlignment="1" applyProtection="1">
      <alignment horizontal="right" vertical="center" wrapText="1"/>
      <protection locked="0" hidden="1"/>
    </xf>
    <xf numFmtId="0" fontId="22" fillId="0" borderId="0" xfId="0" applyFont="1"/>
    <xf numFmtId="0" fontId="23" fillId="0" borderId="0" xfId="0" applyFont="1"/>
    <xf numFmtId="0" fontId="20" fillId="0" borderId="2" xfId="0" applyFont="1" applyBorder="1" applyAlignment="1">
      <alignment horizontal="left"/>
    </xf>
    <xf numFmtId="49" fontId="20" fillId="0" borderId="2" xfId="0" applyNumberFormat="1" applyFont="1" applyBorder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18"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F1747"/>
      <color rgb="FFF7B7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875724</xdr:colOff>
      <xdr:row>0</xdr:row>
      <xdr:rowOff>130175</xdr:rowOff>
    </xdr:from>
    <xdr:to>
      <xdr:col>11</xdr:col>
      <xdr:colOff>1520823</xdr:colOff>
      <xdr:row>2</xdr:row>
      <xdr:rowOff>129116</xdr:rowOff>
    </xdr:to>
    <xdr:pic>
      <xdr:nvPicPr>
        <xdr:cNvPr id="3" name="Afbeelding 2" descr="Hogeschool Rotterdam Logo PNG Transparent &amp; SVG Vector - Freebie Supply">
          <a:extLst>
            <a:ext uri="{FF2B5EF4-FFF2-40B4-BE49-F238E27FC236}">
              <a16:creationId xmlns:a16="http://schemas.microsoft.com/office/drawing/2014/main" id="{F12B4113-32BD-E673-2EAF-C9FD6B46F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0324" y="130175"/>
          <a:ext cx="641924" cy="63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1853967</xdr:colOff>
      <xdr:row>0</xdr:row>
      <xdr:rowOff>61527</xdr:rowOff>
    </xdr:from>
    <xdr:to>
      <xdr:col>11</xdr:col>
      <xdr:colOff>2499066</xdr:colOff>
      <xdr:row>2</xdr:row>
      <xdr:rowOff>27548</xdr:rowOff>
    </xdr:to>
    <xdr:pic>
      <xdr:nvPicPr>
        <xdr:cNvPr id="2" name="Afbeelding 1" descr="Hogeschool Rotterdam Logo PNG Transparent &amp; SVG Vector - Freebie Supply">
          <a:extLst>
            <a:ext uri="{FF2B5EF4-FFF2-40B4-BE49-F238E27FC236}">
              <a16:creationId xmlns:a16="http://schemas.microsoft.com/office/drawing/2014/main" id="{CB5D8393-8675-4426-A475-04AD85DE7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68291" y="61527"/>
          <a:ext cx="645099" cy="644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875724</xdr:colOff>
      <xdr:row>0</xdr:row>
      <xdr:rowOff>130175</xdr:rowOff>
    </xdr:from>
    <xdr:to>
      <xdr:col>11</xdr:col>
      <xdr:colOff>1520823</xdr:colOff>
      <xdr:row>2</xdr:row>
      <xdr:rowOff>137633</xdr:rowOff>
    </xdr:to>
    <xdr:pic>
      <xdr:nvPicPr>
        <xdr:cNvPr id="2" name="Afbeelding 1" descr="Hogeschool Rotterdam Logo PNG Transparent &amp; SVG Vector - Freebie Supply">
          <a:extLst>
            <a:ext uri="{FF2B5EF4-FFF2-40B4-BE49-F238E27FC236}">
              <a16:creationId xmlns:a16="http://schemas.microsoft.com/office/drawing/2014/main" id="{14571139-E919-476E-8102-BD2CC331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0324" y="130175"/>
          <a:ext cx="638749" cy="63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875724</xdr:colOff>
      <xdr:row>0</xdr:row>
      <xdr:rowOff>130175</xdr:rowOff>
    </xdr:from>
    <xdr:to>
      <xdr:col>11</xdr:col>
      <xdr:colOff>1517648</xdr:colOff>
      <xdr:row>2</xdr:row>
      <xdr:rowOff>58561</xdr:rowOff>
    </xdr:to>
    <xdr:pic>
      <xdr:nvPicPr>
        <xdr:cNvPr id="2" name="Afbeelding 1" descr="Hogeschool Rotterdam Logo PNG Transparent &amp; SVG Vector - Freebie Supply">
          <a:extLst>
            <a:ext uri="{FF2B5EF4-FFF2-40B4-BE49-F238E27FC236}">
              <a16:creationId xmlns:a16="http://schemas.microsoft.com/office/drawing/2014/main" id="{0A127067-54C2-40B4-9774-E1DDD98C8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0324" y="130175"/>
          <a:ext cx="638749" cy="63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0</xdr:row>
      <xdr:rowOff>85725</xdr:rowOff>
    </xdr:from>
    <xdr:to>
      <xdr:col>3</xdr:col>
      <xdr:colOff>435549</xdr:colOff>
      <xdr:row>3</xdr:row>
      <xdr:rowOff>34925</xdr:rowOff>
    </xdr:to>
    <xdr:pic>
      <xdr:nvPicPr>
        <xdr:cNvPr id="2" name="Afbeelding 1" descr="Hogeschool Rotterdam Logo PNG Transparent &amp; SVG Vector - Freebie Supply">
          <a:extLst>
            <a:ext uri="{FF2B5EF4-FFF2-40B4-BE49-F238E27FC236}">
              <a16:creationId xmlns:a16="http://schemas.microsoft.com/office/drawing/2014/main" id="{03B94188-5054-4CCC-B41C-7AE64A988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85725"/>
          <a:ext cx="635574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0803-8E40-4C24-8DE8-C22A6F151B8C}">
  <dimension ref="A1:N183"/>
  <sheetViews>
    <sheetView topLeftCell="J1" zoomScale="194" zoomScaleNormal="100" workbookViewId="0">
      <selection activeCell="M1" sqref="M1:M1048576"/>
    </sheetView>
  </sheetViews>
  <sheetFormatPr defaultColWidth="0" defaultRowHeight="15" zeroHeight="1" x14ac:dyDescent="0.25"/>
  <cols>
    <col min="1" max="1" width="20.5703125" style="121" bestFit="1" customWidth="1"/>
    <col min="2" max="2" width="26.140625" bestFit="1" customWidth="1"/>
    <col min="3" max="3" width="19.28515625" customWidth="1"/>
    <col min="4" max="4" width="96.28515625" bestFit="1" customWidth="1"/>
    <col min="5" max="5" width="12.85546875" style="14" bestFit="1" customWidth="1"/>
    <col min="6" max="6" width="18.140625" style="14" bestFit="1" customWidth="1"/>
    <col min="7" max="7" width="24.42578125" style="14" bestFit="1" customWidth="1"/>
    <col min="8" max="8" width="10.28515625" style="55" bestFit="1" customWidth="1"/>
    <col min="9" max="9" width="18.85546875" bestFit="1" customWidth="1"/>
    <col min="10" max="10" width="14.7109375" bestFit="1" customWidth="1"/>
    <col min="11" max="11" width="18.140625" bestFit="1" customWidth="1"/>
    <col min="12" max="12" width="64.42578125" customWidth="1"/>
    <col min="13" max="13" width="9.140625" style="23" customWidth="1"/>
    <col min="14" max="14" width="0" hidden="1" customWidth="1"/>
    <col min="15" max="16384" width="9.140625" hidden="1"/>
  </cols>
  <sheetData>
    <row r="1" spans="1:13" s="23" customFormat="1" ht="34.5" x14ac:dyDescent="0.95">
      <c r="A1" s="57" t="s">
        <v>1023</v>
      </c>
      <c r="B1" s="16"/>
      <c r="C1" s="16"/>
      <c r="D1" s="17"/>
      <c r="E1" s="51"/>
      <c r="F1" s="51"/>
      <c r="G1" s="52"/>
      <c r="H1" s="26"/>
      <c r="I1" s="21"/>
      <c r="J1" s="21"/>
      <c r="K1" s="17"/>
      <c r="L1" s="17"/>
      <c r="M1" s="22"/>
    </row>
    <row r="2" spans="1:13" s="23" customFormat="1" ht="19.5" x14ac:dyDescent="0.55000000000000004">
      <c r="A2" s="116"/>
      <c r="B2" s="17" t="s">
        <v>1021</v>
      </c>
      <c r="C2" s="17"/>
      <c r="D2" s="17"/>
      <c r="E2" s="51"/>
      <c r="F2" s="51"/>
      <c r="G2" s="52"/>
      <c r="H2" s="26"/>
      <c r="I2" s="21"/>
      <c r="J2" s="21"/>
      <c r="K2" s="17"/>
      <c r="L2" s="17"/>
      <c r="M2" s="22"/>
    </row>
    <row r="3" spans="1:13" s="23" customFormat="1" ht="19.5" x14ac:dyDescent="0.55000000000000004">
      <c r="A3" s="17" t="s">
        <v>1022</v>
      </c>
      <c r="B3" s="17"/>
      <c r="C3" s="17"/>
      <c r="D3" s="17"/>
      <c r="E3" s="51"/>
      <c r="F3" s="51"/>
      <c r="G3" s="52"/>
      <c r="H3" s="26"/>
      <c r="I3" s="21"/>
      <c r="J3" s="21"/>
      <c r="K3" s="17"/>
      <c r="L3" s="17"/>
      <c r="M3" s="22"/>
    </row>
    <row r="4" spans="1:13" s="23" customFormat="1" ht="19.5" x14ac:dyDescent="0.55000000000000004">
      <c r="A4" s="17" t="s">
        <v>1027</v>
      </c>
      <c r="B4" s="17"/>
      <c r="C4" s="17"/>
      <c r="D4" s="17"/>
      <c r="E4" s="51"/>
      <c r="F4" s="51"/>
      <c r="G4" s="52"/>
      <c r="H4" s="26"/>
      <c r="I4" s="21"/>
      <c r="J4" s="21"/>
      <c r="K4" s="17"/>
      <c r="L4" s="17"/>
      <c r="M4" s="22"/>
    </row>
    <row r="5" spans="1:13" s="23" customFormat="1" x14ac:dyDescent="0.25">
      <c r="A5" s="117"/>
      <c r="E5" s="60"/>
      <c r="F5" s="60"/>
      <c r="G5" s="60"/>
      <c r="H5" s="54"/>
    </row>
    <row r="6" spans="1:13" ht="19.5" x14ac:dyDescent="0.55000000000000004">
      <c r="A6" s="125" t="s">
        <v>0</v>
      </c>
      <c r="B6" s="125"/>
      <c r="C6" s="125"/>
      <c r="D6" s="125"/>
      <c r="E6" s="125"/>
      <c r="F6" s="125"/>
      <c r="G6" s="125"/>
      <c r="H6" s="125"/>
      <c r="I6" s="126" t="s">
        <v>1</v>
      </c>
      <c r="J6" s="126"/>
      <c r="K6" s="126"/>
      <c r="L6" s="126"/>
      <c r="M6" s="22"/>
    </row>
    <row r="7" spans="1:13" s="12" customFormat="1" ht="19.5" x14ac:dyDescent="0.55000000000000004">
      <c r="A7" s="61" t="s">
        <v>2</v>
      </c>
      <c r="B7" s="1" t="s">
        <v>3</v>
      </c>
      <c r="C7" s="1" t="s">
        <v>4</v>
      </c>
      <c r="D7" s="1" t="s">
        <v>295</v>
      </c>
      <c r="E7" s="13" t="s">
        <v>5</v>
      </c>
      <c r="F7" s="13" t="s">
        <v>6</v>
      </c>
      <c r="G7" s="13" t="s">
        <v>7</v>
      </c>
      <c r="H7" s="103" t="s">
        <v>8</v>
      </c>
      <c r="I7" s="11" t="s">
        <v>9</v>
      </c>
      <c r="J7" s="11" t="s">
        <v>2</v>
      </c>
      <c r="K7" s="11" t="s">
        <v>6</v>
      </c>
      <c r="L7" s="11" t="s">
        <v>10</v>
      </c>
      <c r="M7" s="18"/>
    </row>
    <row r="8" spans="1:13" s="68" customFormat="1" ht="20.100000000000001" customHeight="1" x14ac:dyDescent="0.55000000000000004">
      <c r="A8" s="88" t="s">
        <v>538</v>
      </c>
      <c r="B8" s="64" t="s">
        <v>12</v>
      </c>
      <c r="C8" s="63" t="s">
        <v>539</v>
      </c>
      <c r="D8" s="64" t="s">
        <v>540</v>
      </c>
      <c r="E8" s="63">
        <v>0.2</v>
      </c>
      <c r="F8" s="63" t="s">
        <v>541</v>
      </c>
      <c r="G8" s="66"/>
      <c r="H8" s="107">
        <f t="shared" ref="H8:H37" si="0">E8*G8</f>
        <v>0</v>
      </c>
      <c r="I8" s="53"/>
      <c r="J8" s="53"/>
      <c r="K8" s="53"/>
      <c r="L8" s="53"/>
      <c r="M8" s="22"/>
    </row>
    <row r="9" spans="1:13" s="68" customFormat="1" ht="20.100000000000001" customHeight="1" x14ac:dyDescent="0.55000000000000004">
      <c r="A9" s="88" t="s">
        <v>590</v>
      </c>
      <c r="B9" s="64" t="s">
        <v>12</v>
      </c>
      <c r="C9" s="63" t="s">
        <v>591</v>
      </c>
      <c r="D9" s="64" t="s">
        <v>592</v>
      </c>
      <c r="E9" s="63">
        <v>0.1</v>
      </c>
      <c r="F9" s="63" t="s">
        <v>495</v>
      </c>
      <c r="G9" s="66"/>
      <c r="H9" s="107">
        <f t="shared" si="0"/>
        <v>0</v>
      </c>
      <c r="I9" s="53"/>
      <c r="J9" s="53"/>
      <c r="K9" s="53"/>
      <c r="L9" s="53"/>
      <c r="M9" s="22"/>
    </row>
    <row r="10" spans="1:13" s="68" customFormat="1" ht="20.100000000000001" customHeight="1" x14ac:dyDescent="0.55000000000000004">
      <c r="A10" s="88" t="s">
        <v>581</v>
      </c>
      <c r="B10" s="64" t="s">
        <v>12</v>
      </c>
      <c r="C10" s="63" t="s">
        <v>427</v>
      </c>
      <c r="D10" s="64" t="s">
        <v>582</v>
      </c>
      <c r="E10" s="63">
        <v>2</v>
      </c>
      <c r="F10" s="63" t="s">
        <v>525</v>
      </c>
      <c r="G10" s="66"/>
      <c r="H10" s="107">
        <f t="shared" si="0"/>
        <v>0</v>
      </c>
      <c r="I10" s="53"/>
      <c r="J10" s="53"/>
      <c r="K10" s="53"/>
      <c r="L10" s="53"/>
      <c r="M10" s="22"/>
    </row>
    <row r="11" spans="1:13" s="68" customFormat="1" ht="20.100000000000001" customHeight="1" x14ac:dyDescent="0.55000000000000004">
      <c r="A11" s="88" t="s">
        <v>643</v>
      </c>
      <c r="B11" s="65" t="s">
        <v>289</v>
      </c>
      <c r="C11" s="63" t="s">
        <v>588</v>
      </c>
      <c r="D11" s="64" t="s">
        <v>644</v>
      </c>
      <c r="E11" s="63">
        <v>1</v>
      </c>
      <c r="F11" s="63" t="s">
        <v>26</v>
      </c>
      <c r="G11" s="66"/>
      <c r="H11" s="107">
        <f t="shared" si="0"/>
        <v>0</v>
      </c>
      <c r="I11" s="53"/>
      <c r="J11" s="53"/>
      <c r="K11" s="53"/>
      <c r="L11" s="53"/>
      <c r="M11" s="22"/>
    </row>
    <row r="12" spans="1:13" s="68" customFormat="1" ht="20.100000000000001" customHeight="1" x14ac:dyDescent="0.55000000000000004">
      <c r="A12" s="88" t="s">
        <v>545</v>
      </c>
      <c r="B12" s="64" t="s">
        <v>12</v>
      </c>
      <c r="C12" s="63" t="s">
        <v>546</v>
      </c>
      <c r="D12" s="64" t="s">
        <v>547</v>
      </c>
      <c r="E12" s="63">
        <v>1</v>
      </c>
      <c r="F12" s="63" t="s">
        <v>529</v>
      </c>
      <c r="G12" s="66"/>
      <c r="H12" s="107">
        <f t="shared" si="0"/>
        <v>0</v>
      </c>
      <c r="I12" s="53"/>
      <c r="J12" s="53"/>
      <c r="K12" s="53"/>
      <c r="L12" s="53"/>
      <c r="M12" s="22"/>
    </row>
    <row r="13" spans="1:13" s="159" customFormat="1" ht="20.100000000000001" customHeight="1" x14ac:dyDescent="0.55000000000000004">
      <c r="A13" s="153" t="s">
        <v>434</v>
      </c>
      <c r="B13" s="161" t="s">
        <v>435</v>
      </c>
      <c r="C13" s="144" t="s">
        <v>427</v>
      </c>
      <c r="D13" s="161" t="s">
        <v>436</v>
      </c>
      <c r="E13" s="155">
        <v>0.1</v>
      </c>
      <c r="F13" s="155" t="s">
        <v>15</v>
      </c>
      <c r="G13" s="145"/>
      <c r="H13" s="146">
        <f t="shared" si="0"/>
        <v>0</v>
      </c>
      <c r="I13" s="151"/>
      <c r="J13" s="151"/>
      <c r="K13" s="151"/>
      <c r="L13" s="151"/>
      <c r="M13" s="156"/>
    </row>
    <row r="14" spans="1:13" s="68" customFormat="1" ht="20.100000000000001" customHeight="1" x14ac:dyDescent="0.55000000000000004">
      <c r="A14" s="88">
        <v>15260719</v>
      </c>
      <c r="B14" s="65" t="s">
        <v>289</v>
      </c>
      <c r="C14" s="63" t="s">
        <v>427</v>
      </c>
      <c r="D14" s="64" t="s">
        <v>633</v>
      </c>
      <c r="E14" s="63">
        <v>1</v>
      </c>
      <c r="F14" s="63" t="s">
        <v>634</v>
      </c>
      <c r="G14" s="66"/>
      <c r="H14" s="107">
        <f t="shared" si="0"/>
        <v>0</v>
      </c>
      <c r="I14" s="53"/>
      <c r="J14" s="53"/>
      <c r="K14" s="53"/>
      <c r="L14" s="53"/>
      <c r="M14" s="22"/>
    </row>
    <row r="15" spans="1:13" s="68" customFormat="1" ht="20.100000000000001" customHeight="1" x14ac:dyDescent="0.55000000000000004">
      <c r="A15" s="88" t="s">
        <v>604</v>
      </c>
      <c r="B15" s="64" t="s">
        <v>12</v>
      </c>
      <c r="C15" s="63" t="s">
        <v>427</v>
      </c>
      <c r="D15" s="64" t="s">
        <v>605</v>
      </c>
      <c r="E15" s="63">
        <v>0.5</v>
      </c>
      <c r="F15" s="63" t="s">
        <v>52</v>
      </c>
      <c r="G15" s="66"/>
      <c r="H15" s="107">
        <f t="shared" si="0"/>
        <v>0</v>
      </c>
      <c r="I15" s="53"/>
      <c r="J15" s="53"/>
      <c r="K15" s="53"/>
      <c r="L15" s="53"/>
      <c r="M15" s="22"/>
    </row>
    <row r="16" spans="1:13" s="68" customFormat="1" ht="20.100000000000001" customHeight="1" x14ac:dyDescent="0.55000000000000004">
      <c r="A16" s="88" t="s">
        <v>432</v>
      </c>
      <c r="B16" s="64" t="s">
        <v>426</v>
      </c>
      <c r="C16" s="65" t="s">
        <v>427</v>
      </c>
      <c r="D16" s="64" t="s">
        <v>433</v>
      </c>
      <c r="E16" s="63">
        <v>1</v>
      </c>
      <c r="F16" s="63" t="s">
        <v>30</v>
      </c>
      <c r="G16" s="66"/>
      <c r="H16" s="107">
        <f t="shared" si="0"/>
        <v>0</v>
      </c>
      <c r="I16" s="53"/>
      <c r="J16" s="53"/>
      <c r="K16" s="53"/>
      <c r="L16" s="53"/>
      <c r="M16" s="22"/>
    </row>
    <row r="17" spans="1:13" s="68" customFormat="1" ht="20.100000000000001" customHeight="1" x14ac:dyDescent="0.55000000000000004">
      <c r="A17" s="88" t="s">
        <v>606</v>
      </c>
      <c r="B17" s="64" t="s">
        <v>12</v>
      </c>
      <c r="C17" s="63" t="s">
        <v>427</v>
      </c>
      <c r="D17" s="69" t="s">
        <v>607</v>
      </c>
      <c r="E17" s="63">
        <v>1</v>
      </c>
      <c r="F17" s="63" t="s">
        <v>541</v>
      </c>
      <c r="G17" s="66"/>
      <c r="H17" s="107">
        <f t="shared" si="0"/>
        <v>0</v>
      </c>
      <c r="I17" s="53"/>
      <c r="J17" s="53"/>
      <c r="K17" s="53"/>
      <c r="L17" s="53"/>
      <c r="M17" s="22"/>
    </row>
    <row r="18" spans="1:13" s="68" customFormat="1" ht="20.100000000000001" customHeight="1" x14ac:dyDescent="0.55000000000000004">
      <c r="A18" s="88" t="s">
        <v>641</v>
      </c>
      <c r="B18" s="65" t="s">
        <v>289</v>
      </c>
      <c r="C18" s="63" t="s">
        <v>427</v>
      </c>
      <c r="D18" s="64" t="s">
        <v>642</v>
      </c>
      <c r="E18" s="63">
        <v>1</v>
      </c>
      <c r="F18" s="63" t="s">
        <v>71</v>
      </c>
      <c r="G18" s="66"/>
      <c r="H18" s="107">
        <f t="shared" si="0"/>
        <v>0</v>
      </c>
      <c r="I18" s="53"/>
      <c r="J18" s="53"/>
      <c r="K18" s="53"/>
      <c r="L18" s="53"/>
      <c r="M18" s="22"/>
    </row>
    <row r="19" spans="1:13" s="68" customFormat="1" ht="20.100000000000001" customHeight="1" x14ac:dyDescent="0.55000000000000004">
      <c r="A19" s="88" t="s">
        <v>600</v>
      </c>
      <c r="B19" s="64" t="s">
        <v>12</v>
      </c>
      <c r="C19" s="70">
        <v>1534146</v>
      </c>
      <c r="D19" s="64" t="s">
        <v>601</v>
      </c>
      <c r="E19" s="63">
        <v>0.1</v>
      </c>
      <c r="F19" s="63" t="s">
        <v>495</v>
      </c>
      <c r="G19" s="66"/>
      <c r="H19" s="107">
        <f t="shared" si="0"/>
        <v>0</v>
      </c>
      <c r="I19" s="53"/>
      <c r="J19" s="53"/>
      <c r="K19" s="53"/>
      <c r="L19" s="53"/>
      <c r="M19" s="22"/>
    </row>
    <row r="20" spans="1:13" s="68" customFormat="1" ht="20.100000000000001" customHeight="1" x14ac:dyDescent="0.55000000000000004">
      <c r="A20" s="88">
        <v>11312067</v>
      </c>
      <c r="B20" s="63" t="s">
        <v>289</v>
      </c>
      <c r="C20" s="63" t="s">
        <v>300</v>
      </c>
      <c r="D20" s="63" t="s">
        <v>303</v>
      </c>
      <c r="E20" s="63">
        <v>1</v>
      </c>
      <c r="F20" s="63" t="s">
        <v>34</v>
      </c>
      <c r="G20" s="71"/>
      <c r="H20" s="107">
        <f t="shared" si="0"/>
        <v>0</v>
      </c>
      <c r="I20" s="53"/>
      <c r="J20" s="53"/>
      <c r="K20" s="53"/>
      <c r="L20" s="53"/>
      <c r="M20" s="22"/>
    </row>
    <row r="21" spans="1:13" s="68" customFormat="1" ht="20.100000000000001" customHeight="1" x14ac:dyDescent="0.55000000000000004">
      <c r="A21" s="87" t="s">
        <v>446</v>
      </c>
      <c r="B21" s="65" t="s">
        <v>441</v>
      </c>
      <c r="C21" s="65" t="s">
        <v>427</v>
      </c>
      <c r="D21" s="72" t="s">
        <v>447</v>
      </c>
      <c r="E21" s="65">
        <v>3</v>
      </c>
      <c r="F21" s="65" t="s">
        <v>448</v>
      </c>
      <c r="G21" s="66"/>
      <c r="H21" s="107">
        <f t="shared" si="0"/>
        <v>0</v>
      </c>
      <c r="I21" s="73"/>
      <c r="J21" s="73"/>
      <c r="K21" s="73"/>
      <c r="L21" s="73"/>
      <c r="M21" s="22"/>
    </row>
    <row r="22" spans="1:13" s="68" customFormat="1" ht="20.100000000000001" customHeight="1" x14ac:dyDescent="0.55000000000000004">
      <c r="A22" s="88">
        <v>10419062</v>
      </c>
      <c r="B22" s="63" t="s">
        <v>289</v>
      </c>
      <c r="C22" s="63" t="s">
        <v>291</v>
      </c>
      <c r="D22" s="63" t="s">
        <v>302</v>
      </c>
      <c r="E22" s="63">
        <v>1</v>
      </c>
      <c r="F22" s="63" t="s">
        <v>292</v>
      </c>
      <c r="G22" s="71"/>
      <c r="H22" s="107">
        <f t="shared" si="0"/>
        <v>0</v>
      </c>
      <c r="I22" s="53"/>
      <c r="J22" s="53"/>
      <c r="K22" s="53"/>
      <c r="L22" s="53"/>
      <c r="M22" s="22"/>
    </row>
    <row r="23" spans="1:13" s="68" customFormat="1" ht="20.100000000000001" customHeight="1" x14ac:dyDescent="0.55000000000000004">
      <c r="A23" s="88">
        <v>1610183</v>
      </c>
      <c r="B23" s="64" t="s">
        <v>454</v>
      </c>
      <c r="C23" s="65" t="s">
        <v>427</v>
      </c>
      <c r="D23" s="64" t="s">
        <v>457</v>
      </c>
      <c r="E23" s="63">
        <v>1</v>
      </c>
      <c r="F23" s="63" t="s">
        <v>458</v>
      </c>
      <c r="G23" s="66"/>
      <c r="H23" s="107">
        <f t="shared" si="0"/>
        <v>0</v>
      </c>
      <c r="I23" s="53"/>
      <c r="J23" s="53"/>
      <c r="K23" s="53"/>
      <c r="L23" s="53"/>
      <c r="M23" s="22"/>
    </row>
    <row r="24" spans="1:13" s="68" customFormat="1" ht="20.100000000000001" customHeight="1" x14ac:dyDescent="0.55000000000000004">
      <c r="A24" s="88">
        <v>10348540</v>
      </c>
      <c r="B24" s="63" t="s">
        <v>289</v>
      </c>
      <c r="C24" s="63" t="s">
        <v>290</v>
      </c>
      <c r="D24" s="63" t="s">
        <v>301</v>
      </c>
      <c r="E24" s="63">
        <v>1</v>
      </c>
      <c r="F24" s="63" t="s">
        <v>19</v>
      </c>
      <c r="G24" s="71"/>
      <c r="H24" s="107">
        <f t="shared" si="0"/>
        <v>0</v>
      </c>
      <c r="I24" s="53"/>
      <c r="J24" s="53"/>
      <c r="K24" s="53"/>
      <c r="L24" s="53"/>
      <c r="M24" s="22"/>
    </row>
    <row r="25" spans="1:13" s="68" customFormat="1" ht="20.100000000000001" customHeight="1" x14ac:dyDescent="0.55000000000000004">
      <c r="A25" s="88" t="s">
        <v>11</v>
      </c>
      <c r="B25" s="74" t="s">
        <v>12</v>
      </c>
      <c r="C25" s="63" t="s">
        <v>13</v>
      </c>
      <c r="D25" s="63" t="s">
        <v>14</v>
      </c>
      <c r="E25" s="63">
        <v>1</v>
      </c>
      <c r="F25" s="63" t="s">
        <v>15</v>
      </c>
      <c r="G25" s="71"/>
      <c r="H25" s="107">
        <f t="shared" si="0"/>
        <v>0</v>
      </c>
      <c r="I25" s="53"/>
      <c r="J25" s="53"/>
      <c r="K25" s="53"/>
      <c r="L25" s="53"/>
      <c r="M25" s="22"/>
    </row>
    <row r="26" spans="1:13" s="68" customFormat="1" ht="20.100000000000001" customHeight="1" x14ac:dyDescent="0.55000000000000004">
      <c r="A26" s="88">
        <v>11489053</v>
      </c>
      <c r="B26" s="63" t="s">
        <v>289</v>
      </c>
      <c r="C26" s="63" t="s">
        <v>306</v>
      </c>
      <c r="D26" s="63" t="s">
        <v>305</v>
      </c>
      <c r="E26" s="63">
        <v>1</v>
      </c>
      <c r="F26" s="63" t="s">
        <v>59</v>
      </c>
      <c r="G26" s="71"/>
      <c r="H26" s="107">
        <f t="shared" si="0"/>
        <v>0</v>
      </c>
      <c r="I26" s="53"/>
      <c r="J26" s="53"/>
      <c r="K26" s="53"/>
      <c r="L26" s="53"/>
      <c r="M26" s="22"/>
    </row>
    <row r="27" spans="1:13" s="68" customFormat="1" ht="20.100000000000001" customHeight="1" x14ac:dyDescent="0.55000000000000004">
      <c r="A27" s="88" t="s">
        <v>16</v>
      </c>
      <c r="B27" s="74" t="s">
        <v>12</v>
      </c>
      <c r="C27" s="63" t="s">
        <v>17</v>
      </c>
      <c r="D27" s="63" t="s">
        <v>18</v>
      </c>
      <c r="E27" s="63">
        <v>1</v>
      </c>
      <c r="F27" s="63" t="s">
        <v>19</v>
      </c>
      <c r="G27" s="71"/>
      <c r="H27" s="107">
        <f t="shared" si="0"/>
        <v>0</v>
      </c>
      <c r="I27" s="53"/>
      <c r="J27" s="53"/>
      <c r="K27" s="53"/>
      <c r="L27" s="53"/>
      <c r="M27" s="22"/>
    </row>
    <row r="28" spans="1:13" s="68" customFormat="1" ht="20.100000000000001" customHeight="1" x14ac:dyDescent="0.55000000000000004">
      <c r="A28" s="88">
        <v>10498910</v>
      </c>
      <c r="B28" s="63" t="s">
        <v>289</v>
      </c>
      <c r="C28" s="63" t="s">
        <v>139</v>
      </c>
      <c r="D28" s="63" t="s">
        <v>293</v>
      </c>
      <c r="E28" s="63">
        <v>1</v>
      </c>
      <c r="F28" s="63" t="s">
        <v>19</v>
      </c>
      <c r="G28" s="71"/>
      <c r="H28" s="107">
        <f t="shared" si="0"/>
        <v>0</v>
      </c>
      <c r="I28" s="53"/>
      <c r="J28" s="53"/>
      <c r="K28" s="53"/>
      <c r="L28" s="53"/>
      <c r="M28" s="22"/>
    </row>
    <row r="29" spans="1:13" s="68" customFormat="1" ht="20.100000000000001" customHeight="1" x14ac:dyDescent="0.55000000000000004">
      <c r="A29" s="88" t="s">
        <v>20</v>
      </c>
      <c r="B29" s="74" t="s">
        <v>12</v>
      </c>
      <c r="C29" s="63" t="s">
        <v>21</v>
      </c>
      <c r="D29" s="63" t="s">
        <v>22</v>
      </c>
      <c r="E29" s="63">
        <v>2</v>
      </c>
      <c r="F29" s="63" t="s">
        <v>19</v>
      </c>
      <c r="G29" s="71"/>
      <c r="H29" s="107">
        <f t="shared" si="0"/>
        <v>0</v>
      </c>
      <c r="I29" s="53"/>
      <c r="J29" s="53"/>
      <c r="K29" s="53"/>
      <c r="L29" s="53"/>
      <c r="M29" s="22"/>
    </row>
    <row r="30" spans="1:13" s="68" customFormat="1" ht="20.100000000000001" customHeight="1" x14ac:dyDescent="0.55000000000000004">
      <c r="A30" s="88" t="s">
        <v>526</v>
      </c>
      <c r="B30" s="64" t="s">
        <v>12</v>
      </c>
      <c r="C30" s="63" t="s">
        <v>527</v>
      </c>
      <c r="D30" s="64" t="s">
        <v>528</v>
      </c>
      <c r="E30" s="63">
        <v>1</v>
      </c>
      <c r="F30" s="63" t="s">
        <v>529</v>
      </c>
      <c r="G30" s="66"/>
      <c r="H30" s="107">
        <f t="shared" si="0"/>
        <v>0</v>
      </c>
      <c r="I30" s="53"/>
      <c r="J30" s="53"/>
      <c r="K30" s="53"/>
      <c r="L30" s="53"/>
      <c r="M30" s="22"/>
    </row>
    <row r="31" spans="1:13" s="68" customFormat="1" ht="20.100000000000001" customHeight="1" x14ac:dyDescent="0.55000000000000004">
      <c r="A31" s="88" t="s">
        <v>339</v>
      </c>
      <c r="B31" s="63" t="s">
        <v>311</v>
      </c>
      <c r="C31" s="63" t="s">
        <v>341</v>
      </c>
      <c r="D31" s="63" t="s">
        <v>340</v>
      </c>
      <c r="E31" s="63">
        <v>1</v>
      </c>
      <c r="F31" s="63" t="s">
        <v>34</v>
      </c>
      <c r="G31" s="71"/>
      <c r="H31" s="107">
        <f t="shared" si="0"/>
        <v>0</v>
      </c>
      <c r="I31" s="53"/>
      <c r="J31" s="53"/>
      <c r="K31" s="53"/>
      <c r="L31" s="53"/>
      <c r="M31" s="22"/>
    </row>
    <row r="32" spans="1:13" s="68" customFormat="1" ht="20.100000000000001" customHeight="1" x14ac:dyDescent="0.55000000000000004">
      <c r="A32" s="88" t="s">
        <v>27</v>
      </c>
      <c r="B32" s="74" t="s">
        <v>12</v>
      </c>
      <c r="C32" s="63" t="s">
        <v>28</v>
      </c>
      <c r="D32" s="63" t="s">
        <v>29</v>
      </c>
      <c r="E32" s="63">
        <v>1</v>
      </c>
      <c r="F32" s="63" t="s">
        <v>30</v>
      </c>
      <c r="G32" s="71"/>
      <c r="H32" s="107">
        <f t="shared" si="0"/>
        <v>0</v>
      </c>
      <c r="I32" s="53"/>
      <c r="J32" s="53"/>
      <c r="K32" s="53"/>
      <c r="L32" s="53"/>
      <c r="M32" s="22"/>
    </row>
    <row r="33" spans="1:13" s="68" customFormat="1" ht="20.100000000000001" customHeight="1" x14ac:dyDescent="0.55000000000000004">
      <c r="A33" s="88">
        <v>13428418</v>
      </c>
      <c r="B33" s="63" t="s">
        <v>289</v>
      </c>
      <c r="C33" s="63" t="s">
        <v>310</v>
      </c>
      <c r="D33" s="63" t="s">
        <v>309</v>
      </c>
      <c r="E33" s="63">
        <v>1</v>
      </c>
      <c r="F33" s="63" t="s">
        <v>30</v>
      </c>
      <c r="G33" s="71"/>
      <c r="H33" s="107">
        <f t="shared" si="0"/>
        <v>0</v>
      </c>
      <c r="I33" s="53"/>
      <c r="J33" s="53"/>
      <c r="K33" s="53"/>
      <c r="L33" s="53"/>
      <c r="M33" s="22"/>
    </row>
    <row r="34" spans="1:13" s="68" customFormat="1" ht="20.100000000000001" customHeight="1" x14ac:dyDescent="0.55000000000000004">
      <c r="A34" s="88" t="s">
        <v>342</v>
      </c>
      <c r="B34" s="63" t="s">
        <v>311</v>
      </c>
      <c r="C34" s="63" t="s">
        <v>344</v>
      </c>
      <c r="D34" s="63" t="s">
        <v>343</v>
      </c>
      <c r="E34" s="63">
        <v>1</v>
      </c>
      <c r="F34" s="63" t="s">
        <v>30</v>
      </c>
      <c r="G34" s="71"/>
      <c r="H34" s="107">
        <f t="shared" si="0"/>
        <v>0</v>
      </c>
      <c r="I34" s="53"/>
      <c r="J34" s="53"/>
      <c r="K34" s="53"/>
      <c r="L34" s="53"/>
      <c r="M34" s="22"/>
    </row>
    <row r="35" spans="1:13" s="68" customFormat="1" ht="20.100000000000001" customHeight="1" x14ac:dyDescent="0.55000000000000004">
      <c r="A35" s="88" t="s">
        <v>23</v>
      </c>
      <c r="B35" s="74" t="s">
        <v>12</v>
      </c>
      <c r="C35" s="63" t="s">
        <v>24</v>
      </c>
      <c r="D35" s="63" t="s">
        <v>25</v>
      </c>
      <c r="E35" s="63">
        <v>1</v>
      </c>
      <c r="F35" s="63" t="s">
        <v>26</v>
      </c>
      <c r="G35" s="71"/>
      <c r="H35" s="107">
        <f t="shared" si="0"/>
        <v>0</v>
      </c>
      <c r="I35" s="53"/>
      <c r="J35" s="53"/>
      <c r="K35" s="53"/>
      <c r="L35" s="53"/>
      <c r="M35" s="22"/>
    </row>
    <row r="36" spans="1:13" s="68" customFormat="1" ht="20.100000000000001" customHeight="1" x14ac:dyDescent="0.55000000000000004">
      <c r="A36" s="88" t="s">
        <v>31</v>
      </c>
      <c r="B36" s="74" t="s">
        <v>12</v>
      </c>
      <c r="C36" s="63" t="s">
        <v>32</v>
      </c>
      <c r="D36" s="63" t="s">
        <v>33</v>
      </c>
      <c r="E36" s="63">
        <v>1</v>
      </c>
      <c r="F36" s="63" t="s">
        <v>34</v>
      </c>
      <c r="G36" s="71"/>
      <c r="H36" s="107">
        <f t="shared" si="0"/>
        <v>0</v>
      </c>
      <c r="I36" s="53"/>
      <c r="J36" s="53"/>
      <c r="K36" s="53"/>
      <c r="L36" s="53"/>
      <c r="M36" s="22"/>
    </row>
    <row r="37" spans="1:13" s="68" customFormat="1" ht="20.100000000000001" customHeight="1" x14ac:dyDescent="0.55000000000000004">
      <c r="A37" s="88">
        <v>11904671</v>
      </c>
      <c r="B37" s="63" t="s">
        <v>289</v>
      </c>
      <c r="C37" s="76" t="s">
        <v>308</v>
      </c>
      <c r="D37" s="63" t="s">
        <v>307</v>
      </c>
      <c r="E37" s="63">
        <v>1</v>
      </c>
      <c r="F37" s="63" t="s">
        <v>292</v>
      </c>
      <c r="G37" s="71"/>
      <c r="H37" s="107">
        <f t="shared" si="0"/>
        <v>0</v>
      </c>
      <c r="I37" s="53"/>
      <c r="J37" s="53"/>
      <c r="K37" s="53"/>
      <c r="L37" s="53"/>
      <c r="M37" s="22"/>
    </row>
    <row r="38" spans="1:13" s="68" customFormat="1" ht="20.100000000000001" customHeight="1" x14ac:dyDescent="0.55000000000000004">
      <c r="A38" s="91" t="s">
        <v>555</v>
      </c>
      <c r="B38" s="64" t="s">
        <v>12</v>
      </c>
      <c r="C38" s="65" t="s">
        <v>39</v>
      </c>
      <c r="D38" s="64" t="s">
        <v>979</v>
      </c>
      <c r="E38" s="65">
        <v>2</v>
      </c>
      <c r="F38" s="65" t="s">
        <v>525</v>
      </c>
      <c r="G38" s="66"/>
      <c r="H38" s="107">
        <f t="shared" ref="H38:H71" si="1">E38*G38</f>
        <v>0</v>
      </c>
      <c r="I38" s="73"/>
      <c r="J38" s="73"/>
      <c r="K38" s="73"/>
      <c r="L38" s="73"/>
      <c r="M38" s="22"/>
    </row>
    <row r="39" spans="1:13" s="68" customFormat="1" ht="20.100000000000001" customHeight="1" x14ac:dyDescent="0.55000000000000004">
      <c r="A39" s="88">
        <v>8222521000</v>
      </c>
      <c r="B39" s="63" t="s">
        <v>355</v>
      </c>
      <c r="C39" s="63" t="s">
        <v>359</v>
      </c>
      <c r="D39" s="63" t="s">
        <v>361</v>
      </c>
      <c r="E39" s="63">
        <v>1</v>
      </c>
      <c r="F39" s="63" t="s">
        <v>19</v>
      </c>
      <c r="G39" s="71"/>
      <c r="H39" s="107">
        <f t="shared" si="1"/>
        <v>0</v>
      </c>
      <c r="I39" s="53"/>
      <c r="J39" s="53"/>
      <c r="K39" s="53"/>
      <c r="L39" s="53"/>
      <c r="M39" s="22"/>
    </row>
    <row r="40" spans="1:13" s="68" customFormat="1" ht="20.100000000000001" customHeight="1" x14ac:dyDescent="0.55000000000000004">
      <c r="A40" s="88" t="s">
        <v>41</v>
      </c>
      <c r="B40" s="74" t="s">
        <v>12</v>
      </c>
      <c r="C40" s="63" t="s">
        <v>42</v>
      </c>
      <c r="D40" s="63" t="s">
        <v>43</v>
      </c>
      <c r="E40" s="63">
        <v>1</v>
      </c>
      <c r="F40" s="63" t="s">
        <v>44</v>
      </c>
      <c r="G40" s="71"/>
      <c r="H40" s="107">
        <f t="shared" si="1"/>
        <v>0</v>
      </c>
      <c r="I40" s="53"/>
      <c r="J40" s="53"/>
      <c r="K40" s="53"/>
      <c r="L40" s="53"/>
      <c r="M40" s="22"/>
    </row>
    <row r="41" spans="1:13" s="68" customFormat="1" ht="20.100000000000001" customHeight="1" x14ac:dyDescent="0.55000000000000004">
      <c r="A41" s="88" t="s">
        <v>500</v>
      </c>
      <c r="B41" s="64" t="s">
        <v>12</v>
      </c>
      <c r="C41" s="63" t="s">
        <v>501</v>
      </c>
      <c r="D41" s="64" t="s">
        <v>502</v>
      </c>
      <c r="E41" s="63">
        <v>1</v>
      </c>
      <c r="F41" s="63" t="s">
        <v>503</v>
      </c>
      <c r="G41" s="66"/>
      <c r="H41" s="107">
        <f t="shared" si="1"/>
        <v>0</v>
      </c>
      <c r="I41" s="53"/>
      <c r="J41" s="53"/>
      <c r="K41" s="53"/>
      <c r="L41" s="53"/>
      <c r="M41" s="22"/>
    </row>
    <row r="42" spans="1:13" s="68" customFormat="1" ht="20.100000000000001" customHeight="1" x14ac:dyDescent="0.55000000000000004">
      <c r="A42" s="87" t="s">
        <v>493</v>
      </c>
      <c r="B42" s="64" t="s">
        <v>12</v>
      </c>
      <c r="C42" s="65" t="s">
        <v>45</v>
      </c>
      <c r="D42" s="65" t="s">
        <v>494</v>
      </c>
      <c r="E42" s="65">
        <v>1</v>
      </c>
      <c r="F42" s="65" t="s">
        <v>495</v>
      </c>
      <c r="G42" s="66"/>
      <c r="H42" s="107">
        <f t="shared" si="1"/>
        <v>0</v>
      </c>
      <c r="I42" s="73"/>
      <c r="J42" s="73"/>
      <c r="K42" s="73"/>
      <c r="L42" s="73"/>
      <c r="M42" s="22"/>
    </row>
    <row r="43" spans="1:13" s="68" customFormat="1" ht="20.100000000000001" customHeight="1" x14ac:dyDescent="0.55000000000000004">
      <c r="A43" s="91" t="s">
        <v>520</v>
      </c>
      <c r="B43" s="64" t="s">
        <v>12</v>
      </c>
      <c r="C43" s="65" t="s">
        <v>521</v>
      </c>
      <c r="D43" s="64" t="s">
        <v>522</v>
      </c>
      <c r="E43" s="65">
        <v>1.1000000000000001</v>
      </c>
      <c r="F43" s="65" t="s">
        <v>52</v>
      </c>
      <c r="G43" s="66"/>
      <c r="H43" s="107">
        <f t="shared" si="1"/>
        <v>0</v>
      </c>
      <c r="I43" s="73"/>
      <c r="J43" s="73"/>
      <c r="K43" s="73"/>
      <c r="L43" s="73"/>
      <c r="M43" s="22"/>
    </row>
    <row r="44" spans="1:13" s="68" customFormat="1" ht="20.100000000000001" customHeight="1" x14ac:dyDescent="0.55000000000000004">
      <c r="A44" s="88">
        <v>10706131</v>
      </c>
      <c r="B44" s="63" t="s">
        <v>289</v>
      </c>
      <c r="C44" s="63" t="s">
        <v>298</v>
      </c>
      <c r="D44" s="63" t="s">
        <v>304</v>
      </c>
      <c r="E44" s="63">
        <v>1</v>
      </c>
      <c r="F44" s="63" t="s">
        <v>299</v>
      </c>
      <c r="G44" s="71"/>
      <c r="H44" s="107">
        <f t="shared" si="1"/>
        <v>0</v>
      </c>
      <c r="I44" s="53"/>
      <c r="J44" s="53"/>
      <c r="K44" s="53"/>
      <c r="L44" s="53"/>
      <c r="M44" s="22"/>
    </row>
    <row r="45" spans="1:13" s="68" customFormat="1" ht="20.100000000000001" customHeight="1" x14ac:dyDescent="0.55000000000000004">
      <c r="A45" s="88" t="s">
        <v>315</v>
      </c>
      <c r="B45" s="63" t="s">
        <v>311</v>
      </c>
      <c r="C45" s="63" t="s">
        <v>317</v>
      </c>
      <c r="D45" s="63" t="s">
        <v>316</v>
      </c>
      <c r="E45" s="63">
        <v>1</v>
      </c>
      <c r="F45" s="63" t="s">
        <v>52</v>
      </c>
      <c r="G45" s="71"/>
      <c r="H45" s="107">
        <f t="shared" si="1"/>
        <v>0</v>
      </c>
      <c r="I45" s="53"/>
      <c r="J45" s="53"/>
      <c r="K45" s="53"/>
      <c r="L45" s="53"/>
      <c r="M45" s="22"/>
    </row>
    <row r="46" spans="1:13" s="68" customFormat="1" ht="20.100000000000001" customHeight="1" x14ac:dyDescent="0.55000000000000004">
      <c r="A46" s="118" t="s">
        <v>46</v>
      </c>
      <c r="B46" s="74" t="s">
        <v>12</v>
      </c>
      <c r="C46" s="63" t="s">
        <v>47</v>
      </c>
      <c r="D46" s="63" t="s">
        <v>48</v>
      </c>
      <c r="E46" s="63">
        <v>4</v>
      </c>
      <c r="F46" s="63" t="s">
        <v>19</v>
      </c>
      <c r="G46" s="71"/>
      <c r="H46" s="107">
        <f t="shared" si="1"/>
        <v>0</v>
      </c>
      <c r="I46" s="53"/>
      <c r="J46" s="53"/>
      <c r="K46" s="53"/>
      <c r="L46" s="53"/>
      <c r="M46" s="22"/>
    </row>
    <row r="47" spans="1:13" s="68" customFormat="1" ht="20.100000000000001" customHeight="1" x14ac:dyDescent="0.55000000000000004">
      <c r="A47" s="88" t="s">
        <v>49</v>
      </c>
      <c r="B47" s="74" t="s">
        <v>12</v>
      </c>
      <c r="C47" s="63" t="s">
        <v>50</v>
      </c>
      <c r="D47" s="63" t="s">
        <v>51</v>
      </c>
      <c r="E47" s="63">
        <v>1</v>
      </c>
      <c r="F47" s="63" t="s">
        <v>52</v>
      </c>
      <c r="G47" s="71"/>
      <c r="H47" s="107">
        <f t="shared" si="1"/>
        <v>0</v>
      </c>
      <c r="I47" s="53"/>
      <c r="J47" s="53"/>
      <c r="K47" s="53"/>
      <c r="L47" s="53"/>
      <c r="M47" s="22"/>
    </row>
    <row r="48" spans="1:13" s="68" customFormat="1" ht="20.100000000000001" customHeight="1" x14ac:dyDescent="0.55000000000000004">
      <c r="A48" s="88" t="s">
        <v>53</v>
      </c>
      <c r="B48" s="74" t="s">
        <v>12</v>
      </c>
      <c r="C48" s="63" t="s">
        <v>54</v>
      </c>
      <c r="D48" s="63" t="s">
        <v>55</v>
      </c>
      <c r="E48" s="63">
        <v>1</v>
      </c>
      <c r="F48" s="63" t="s">
        <v>52</v>
      </c>
      <c r="G48" s="71"/>
      <c r="H48" s="107">
        <f t="shared" si="1"/>
        <v>0</v>
      </c>
      <c r="I48" s="53"/>
      <c r="J48" s="53"/>
      <c r="K48" s="53"/>
      <c r="L48" s="53"/>
      <c r="M48" s="22"/>
    </row>
    <row r="49" spans="1:13" s="68" customFormat="1" ht="20.100000000000001" customHeight="1" x14ac:dyDescent="0.55000000000000004">
      <c r="A49" s="119">
        <v>212730100</v>
      </c>
      <c r="B49" s="65" t="s">
        <v>289</v>
      </c>
      <c r="C49" s="63" t="s">
        <v>639</v>
      </c>
      <c r="D49" s="64" t="s">
        <v>640</v>
      </c>
      <c r="E49" s="63">
        <v>1</v>
      </c>
      <c r="F49" s="63" t="s">
        <v>44</v>
      </c>
      <c r="G49" s="66"/>
      <c r="H49" s="107">
        <f t="shared" si="1"/>
        <v>0</v>
      </c>
      <c r="I49" s="53"/>
      <c r="J49" s="53"/>
      <c r="K49" s="53"/>
      <c r="L49" s="53"/>
      <c r="M49" s="22"/>
    </row>
    <row r="50" spans="1:13" s="68" customFormat="1" ht="20.100000000000001" customHeight="1" x14ac:dyDescent="0.55000000000000004">
      <c r="A50" s="119" t="s">
        <v>1015</v>
      </c>
      <c r="B50" s="65" t="s">
        <v>12</v>
      </c>
      <c r="C50" s="63" t="s">
        <v>1016</v>
      </c>
      <c r="D50" s="77" t="s">
        <v>1012</v>
      </c>
      <c r="E50" s="63">
        <v>1</v>
      </c>
      <c r="F50" s="63" t="s">
        <v>30</v>
      </c>
      <c r="G50" s="66"/>
      <c r="H50" s="107">
        <f t="shared" si="1"/>
        <v>0</v>
      </c>
      <c r="I50" s="53"/>
      <c r="J50" s="53"/>
      <c r="K50" s="53"/>
      <c r="L50" s="53"/>
      <c r="M50" s="22"/>
    </row>
    <row r="51" spans="1:13" s="68" customFormat="1" ht="20.100000000000001" customHeight="1" x14ac:dyDescent="0.55000000000000004">
      <c r="A51" s="88">
        <v>10644752</v>
      </c>
      <c r="B51" s="63" t="s">
        <v>289</v>
      </c>
      <c r="C51" s="63" t="s">
        <v>297</v>
      </c>
      <c r="D51" s="63" t="s">
        <v>294</v>
      </c>
      <c r="E51" s="63">
        <v>1</v>
      </c>
      <c r="F51" s="63" t="s">
        <v>115</v>
      </c>
      <c r="G51" s="71"/>
      <c r="H51" s="107">
        <f t="shared" si="1"/>
        <v>0</v>
      </c>
      <c r="I51" s="53"/>
      <c r="J51" s="53"/>
      <c r="K51" s="53"/>
      <c r="L51" s="53"/>
      <c r="M51" s="22"/>
    </row>
    <row r="52" spans="1:13" s="68" customFormat="1" ht="20.100000000000001" customHeight="1" x14ac:dyDescent="0.55000000000000004">
      <c r="A52" s="87" t="s">
        <v>618</v>
      </c>
      <c r="B52" s="65" t="s">
        <v>289</v>
      </c>
      <c r="C52" s="63" t="s">
        <v>427</v>
      </c>
      <c r="D52" s="65" t="s">
        <v>619</v>
      </c>
      <c r="E52" s="65">
        <v>2</v>
      </c>
      <c r="F52" s="65" t="s">
        <v>616</v>
      </c>
      <c r="G52" s="66"/>
      <c r="H52" s="107">
        <f t="shared" si="1"/>
        <v>0</v>
      </c>
      <c r="I52" s="73"/>
      <c r="J52" s="73"/>
      <c r="K52" s="73"/>
      <c r="L52" s="73"/>
      <c r="M52" s="22"/>
    </row>
    <row r="53" spans="1:13" s="68" customFormat="1" ht="20.100000000000001" customHeight="1" x14ac:dyDescent="0.55000000000000004">
      <c r="A53" s="88" t="s">
        <v>38</v>
      </c>
      <c r="B53" s="74" t="s">
        <v>12</v>
      </c>
      <c r="C53" s="63" t="s">
        <v>39</v>
      </c>
      <c r="D53" s="63" t="s">
        <v>40</v>
      </c>
      <c r="E53" s="63">
        <v>3</v>
      </c>
      <c r="F53" s="63" t="s">
        <v>19</v>
      </c>
      <c r="G53" s="71"/>
      <c r="H53" s="107">
        <f t="shared" si="1"/>
        <v>0</v>
      </c>
      <c r="I53" s="53"/>
      <c r="J53" s="53"/>
      <c r="K53" s="53"/>
      <c r="L53" s="53"/>
      <c r="M53" s="22"/>
    </row>
    <row r="54" spans="1:13" s="68" customFormat="1" ht="20.100000000000001" customHeight="1" x14ac:dyDescent="0.55000000000000004">
      <c r="A54" s="88" t="s">
        <v>35</v>
      </c>
      <c r="B54" s="74" t="s">
        <v>12</v>
      </c>
      <c r="C54" s="63" t="s">
        <v>36</v>
      </c>
      <c r="D54" s="63" t="s">
        <v>37</v>
      </c>
      <c r="E54" s="63">
        <v>2</v>
      </c>
      <c r="F54" s="63" t="s">
        <v>19</v>
      </c>
      <c r="G54" s="71"/>
      <c r="H54" s="107">
        <f t="shared" si="1"/>
        <v>0</v>
      </c>
      <c r="I54" s="53"/>
      <c r="J54" s="53"/>
      <c r="K54" s="53"/>
      <c r="L54" s="53"/>
      <c r="M54" s="22"/>
    </row>
    <row r="55" spans="1:13" s="68" customFormat="1" ht="20.100000000000001" customHeight="1" x14ac:dyDescent="0.55000000000000004">
      <c r="A55" s="88" t="s">
        <v>56</v>
      </c>
      <c r="B55" s="74" t="s">
        <v>12</v>
      </c>
      <c r="C55" s="63" t="s">
        <v>57</v>
      </c>
      <c r="D55" s="63" t="s">
        <v>58</v>
      </c>
      <c r="E55" s="63">
        <v>1</v>
      </c>
      <c r="F55" s="63" t="s">
        <v>59</v>
      </c>
      <c r="G55" s="71"/>
      <c r="H55" s="107">
        <f t="shared" si="1"/>
        <v>0</v>
      </c>
      <c r="I55" s="53"/>
      <c r="J55" s="53"/>
      <c r="K55" s="53"/>
      <c r="L55" s="53"/>
      <c r="M55" s="22"/>
    </row>
    <row r="56" spans="1:13" s="159" customFormat="1" ht="20.100000000000001" customHeight="1" x14ac:dyDescent="0.55000000000000004">
      <c r="A56" s="136" t="s">
        <v>429</v>
      </c>
      <c r="B56" s="137" t="s">
        <v>426</v>
      </c>
      <c r="C56" s="137" t="s">
        <v>427</v>
      </c>
      <c r="D56" s="137" t="s">
        <v>430</v>
      </c>
      <c r="E56" s="137">
        <v>280</v>
      </c>
      <c r="F56" s="137" t="s">
        <v>431</v>
      </c>
      <c r="G56" s="138"/>
      <c r="H56" s="139">
        <f t="shared" si="1"/>
        <v>0</v>
      </c>
      <c r="I56" s="141"/>
      <c r="J56" s="141"/>
      <c r="K56" s="141"/>
      <c r="L56" s="141"/>
      <c r="M56" s="140"/>
    </row>
    <row r="57" spans="1:13" s="68" customFormat="1" ht="20.100000000000001" customHeight="1" x14ac:dyDescent="0.55000000000000004">
      <c r="A57" s="88" t="s">
        <v>561</v>
      </c>
      <c r="B57" s="64" t="s">
        <v>12</v>
      </c>
      <c r="C57" s="63" t="s">
        <v>562</v>
      </c>
      <c r="D57" s="64" t="s">
        <v>563</v>
      </c>
      <c r="E57" s="63">
        <v>1</v>
      </c>
      <c r="F57" s="63" t="s">
        <v>564</v>
      </c>
      <c r="G57" s="66"/>
      <c r="H57" s="107">
        <f t="shared" si="1"/>
        <v>0</v>
      </c>
      <c r="I57" s="53"/>
      <c r="J57" s="53"/>
      <c r="K57" s="53"/>
      <c r="L57" s="53"/>
      <c r="M57" s="22"/>
    </row>
    <row r="58" spans="1:13" s="68" customFormat="1" ht="20.100000000000001" customHeight="1" x14ac:dyDescent="0.55000000000000004">
      <c r="A58" s="88" t="s">
        <v>313</v>
      </c>
      <c r="B58" s="63" t="s">
        <v>311</v>
      </c>
      <c r="C58" s="63" t="s">
        <v>314</v>
      </c>
      <c r="D58" s="63" t="s">
        <v>312</v>
      </c>
      <c r="E58" s="63">
        <v>2</v>
      </c>
      <c r="F58" s="63" t="s">
        <v>292</v>
      </c>
      <c r="G58" s="71"/>
      <c r="H58" s="107">
        <f t="shared" si="1"/>
        <v>0</v>
      </c>
      <c r="I58" s="53"/>
      <c r="J58" s="53"/>
      <c r="K58" s="53"/>
      <c r="L58" s="53"/>
      <c r="M58" s="22"/>
    </row>
    <row r="59" spans="1:13" s="68" customFormat="1" ht="20.100000000000001" customHeight="1" x14ac:dyDescent="0.55000000000000004">
      <c r="A59" s="88" t="s">
        <v>63</v>
      </c>
      <c r="B59" s="74" t="s">
        <v>12</v>
      </c>
      <c r="C59" s="63" t="s">
        <v>61</v>
      </c>
      <c r="D59" s="63" t="s">
        <v>64</v>
      </c>
      <c r="E59" s="63">
        <v>3</v>
      </c>
      <c r="F59" s="63" t="s">
        <v>19</v>
      </c>
      <c r="G59" s="71"/>
      <c r="H59" s="107">
        <f t="shared" si="1"/>
        <v>0</v>
      </c>
      <c r="I59" s="53"/>
      <c r="J59" s="53"/>
      <c r="K59" s="53"/>
      <c r="L59" s="53"/>
      <c r="M59" s="22"/>
    </row>
    <row r="60" spans="1:13" s="68" customFormat="1" ht="20.100000000000001" customHeight="1" x14ac:dyDescent="0.55000000000000004">
      <c r="A60" s="88" t="s">
        <v>60</v>
      </c>
      <c r="B60" s="74" t="s">
        <v>12</v>
      </c>
      <c r="C60" s="63" t="s">
        <v>61</v>
      </c>
      <c r="D60" s="63" t="s">
        <v>62</v>
      </c>
      <c r="E60" s="63">
        <v>3</v>
      </c>
      <c r="F60" s="63" t="s">
        <v>19</v>
      </c>
      <c r="G60" s="71"/>
      <c r="H60" s="107">
        <f t="shared" si="1"/>
        <v>0</v>
      </c>
      <c r="I60" s="53"/>
      <c r="J60" s="53"/>
      <c r="K60" s="53"/>
      <c r="L60" s="53"/>
      <c r="M60" s="22"/>
    </row>
    <row r="61" spans="1:13" s="68" customFormat="1" ht="20.100000000000001" customHeight="1" x14ac:dyDescent="0.55000000000000004">
      <c r="A61" s="88" t="s">
        <v>1017</v>
      </c>
      <c r="B61" s="74" t="s">
        <v>12</v>
      </c>
      <c r="C61" s="63" t="s">
        <v>61</v>
      </c>
      <c r="D61" s="78" t="s">
        <v>1011</v>
      </c>
      <c r="E61" s="63">
        <v>2</v>
      </c>
      <c r="F61" s="63" t="s">
        <v>19</v>
      </c>
      <c r="G61" s="71"/>
      <c r="H61" s="107">
        <f t="shared" si="1"/>
        <v>0</v>
      </c>
      <c r="I61" s="53"/>
      <c r="J61" s="53"/>
      <c r="K61" s="53"/>
      <c r="L61" s="53"/>
      <c r="M61" s="22"/>
    </row>
    <row r="62" spans="1:13" s="68" customFormat="1" ht="20.100000000000001" customHeight="1" x14ac:dyDescent="0.55000000000000004">
      <c r="A62" s="88" t="s">
        <v>65</v>
      </c>
      <c r="B62" s="74" t="s">
        <v>12</v>
      </c>
      <c r="C62" s="63" t="s">
        <v>66</v>
      </c>
      <c r="D62" s="63" t="s">
        <v>67</v>
      </c>
      <c r="E62" s="63">
        <v>1</v>
      </c>
      <c r="F62" s="63" t="s">
        <v>30</v>
      </c>
      <c r="G62" s="71"/>
      <c r="H62" s="107">
        <f t="shared" si="1"/>
        <v>0</v>
      </c>
      <c r="I62" s="53"/>
      <c r="J62" s="53"/>
      <c r="K62" s="53"/>
      <c r="L62" s="53"/>
      <c r="M62" s="22"/>
    </row>
    <row r="63" spans="1:13" s="68" customFormat="1" ht="20.100000000000001" customHeight="1" x14ac:dyDescent="0.55000000000000004">
      <c r="A63" s="88" t="s">
        <v>565</v>
      </c>
      <c r="B63" s="64" t="s">
        <v>12</v>
      </c>
      <c r="C63" s="63" t="s">
        <v>566</v>
      </c>
      <c r="D63" s="64" t="s">
        <v>567</v>
      </c>
      <c r="E63" s="63">
        <v>0.1</v>
      </c>
      <c r="F63" s="63" t="s">
        <v>115</v>
      </c>
      <c r="G63" s="66"/>
      <c r="H63" s="107">
        <f t="shared" si="1"/>
        <v>0</v>
      </c>
      <c r="I63" s="53"/>
      <c r="J63" s="53"/>
      <c r="K63" s="53"/>
      <c r="L63" s="53"/>
      <c r="M63" s="22"/>
    </row>
    <row r="64" spans="1:13" s="68" customFormat="1" ht="20.100000000000001" customHeight="1" x14ac:dyDescent="0.55000000000000004">
      <c r="A64" s="88" t="s">
        <v>318</v>
      </c>
      <c r="B64" s="63" t="s">
        <v>311</v>
      </c>
      <c r="C64" s="63" t="s">
        <v>321</v>
      </c>
      <c r="D64" s="63" t="s">
        <v>320</v>
      </c>
      <c r="E64" s="63">
        <v>1</v>
      </c>
      <c r="F64" s="63" t="s">
        <v>26</v>
      </c>
      <c r="G64" s="71"/>
      <c r="H64" s="107">
        <f t="shared" si="1"/>
        <v>0</v>
      </c>
      <c r="I64" s="53"/>
      <c r="J64" s="53"/>
      <c r="K64" s="53"/>
      <c r="L64" s="53"/>
      <c r="M64" s="22"/>
    </row>
    <row r="65" spans="1:13" s="68" customFormat="1" ht="20.100000000000001" customHeight="1" x14ac:dyDescent="0.55000000000000004">
      <c r="A65" s="88">
        <v>8024110250</v>
      </c>
      <c r="B65" s="63" t="s">
        <v>311</v>
      </c>
      <c r="C65" s="63" t="s">
        <v>330</v>
      </c>
      <c r="D65" s="63" t="s">
        <v>329</v>
      </c>
      <c r="E65" s="63">
        <v>1</v>
      </c>
      <c r="F65" s="63" t="s">
        <v>299</v>
      </c>
      <c r="G65" s="71"/>
      <c r="H65" s="107">
        <f t="shared" si="1"/>
        <v>0</v>
      </c>
      <c r="I65" s="53"/>
      <c r="J65" s="53"/>
      <c r="K65" s="53"/>
      <c r="L65" s="53"/>
      <c r="M65" s="22"/>
    </row>
    <row r="66" spans="1:13" s="68" customFormat="1" ht="20.100000000000001" customHeight="1" x14ac:dyDescent="0.55000000000000004">
      <c r="A66" s="87" t="s">
        <v>449</v>
      </c>
      <c r="B66" s="65" t="s">
        <v>441</v>
      </c>
      <c r="C66" s="65" t="s">
        <v>427</v>
      </c>
      <c r="D66" s="79" t="s">
        <v>450</v>
      </c>
      <c r="E66" s="65">
        <v>1</v>
      </c>
      <c r="F66" s="65" t="s">
        <v>451</v>
      </c>
      <c r="G66" s="66"/>
      <c r="H66" s="107">
        <f t="shared" si="1"/>
        <v>0</v>
      </c>
      <c r="I66" s="73"/>
      <c r="J66" s="73"/>
      <c r="K66" s="73"/>
      <c r="L66" s="73"/>
      <c r="M66" s="22"/>
    </row>
    <row r="67" spans="1:13" s="68" customFormat="1" ht="20.100000000000001" customHeight="1" x14ac:dyDescent="0.55000000000000004">
      <c r="A67" s="87" t="s">
        <v>452</v>
      </c>
      <c r="B67" s="65" t="s">
        <v>441</v>
      </c>
      <c r="C67" s="65" t="s">
        <v>427</v>
      </c>
      <c r="D67" s="79" t="s">
        <v>450</v>
      </c>
      <c r="E67" s="65">
        <v>1</v>
      </c>
      <c r="F67" s="65" t="s">
        <v>453</v>
      </c>
      <c r="G67" s="66"/>
      <c r="H67" s="107">
        <f t="shared" si="1"/>
        <v>0</v>
      </c>
      <c r="I67" s="73"/>
      <c r="J67" s="73"/>
      <c r="K67" s="73"/>
      <c r="L67" s="73"/>
      <c r="M67" s="22"/>
    </row>
    <row r="68" spans="1:13" s="68" customFormat="1" ht="20.100000000000001" customHeight="1" x14ac:dyDescent="0.55000000000000004">
      <c r="A68" s="88" t="s">
        <v>552</v>
      </c>
      <c r="B68" s="64" t="s">
        <v>12</v>
      </c>
      <c r="C68" s="63" t="s">
        <v>553</v>
      </c>
      <c r="D68" s="64" t="s">
        <v>554</v>
      </c>
      <c r="E68" s="63">
        <v>1</v>
      </c>
      <c r="F68" s="63" t="s">
        <v>52</v>
      </c>
      <c r="G68" s="66"/>
      <c r="H68" s="107">
        <f t="shared" si="1"/>
        <v>0</v>
      </c>
      <c r="I68" s="53"/>
      <c r="J68" s="53"/>
      <c r="K68" s="53"/>
      <c r="L68" s="53"/>
      <c r="M68" s="22"/>
    </row>
    <row r="69" spans="1:13" s="68" customFormat="1" ht="20.100000000000001" customHeight="1" x14ac:dyDescent="0.55000000000000004">
      <c r="A69" s="88" t="s">
        <v>587</v>
      </c>
      <c r="B69" s="64" t="s">
        <v>12</v>
      </c>
      <c r="C69" s="63" t="s">
        <v>588</v>
      </c>
      <c r="D69" s="64" t="s">
        <v>589</v>
      </c>
      <c r="E69" s="63">
        <v>1</v>
      </c>
      <c r="F69" s="63" t="s">
        <v>292</v>
      </c>
      <c r="G69" s="66"/>
      <c r="H69" s="107">
        <f t="shared" si="1"/>
        <v>0</v>
      </c>
      <c r="I69" s="53"/>
      <c r="J69" s="53"/>
      <c r="K69" s="53"/>
      <c r="L69" s="53"/>
      <c r="M69" s="22"/>
    </row>
    <row r="70" spans="1:13" s="68" customFormat="1" ht="20.100000000000001" customHeight="1" x14ac:dyDescent="0.55000000000000004">
      <c r="A70" s="87" t="s">
        <v>672</v>
      </c>
      <c r="B70" s="65" t="s">
        <v>319</v>
      </c>
      <c r="C70" s="65" t="s">
        <v>427</v>
      </c>
      <c r="D70" s="65" t="s">
        <v>673</v>
      </c>
      <c r="E70" s="65">
        <v>1</v>
      </c>
      <c r="F70" s="65" t="s">
        <v>671</v>
      </c>
      <c r="G70" s="66"/>
      <c r="H70" s="107">
        <f t="shared" si="1"/>
        <v>0</v>
      </c>
      <c r="I70" s="73"/>
      <c r="J70" s="73"/>
      <c r="K70" s="73"/>
      <c r="L70" s="73"/>
      <c r="M70" s="22"/>
    </row>
    <row r="71" spans="1:13" s="68" customFormat="1" ht="20.100000000000001" customHeight="1" x14ac:dyDescent="0.55000000000000004">
      <c r="A71" s="88" t="s">
        <v>68</v>
      </c>
      <c r="B71" s="74" t="s">
        <v>12</v>
      </c>
      <c r="C71" s="63" t="s">
        <v>69</v>
      </c>
      <c r="D71" s="63" t="s">
        <v>70</v>
      </c>
      <c r="E71" s="63">
        <v>1</v>
      </c>
      <c r="F71" s="63" t="s">
        <v>71</v>
      </c>
      <c r="G71" s="71"/>
      <c r="H71" s="107">
        <f t="shared" si="1"/>
        <v>0</v>
      </c>
      <c r="I71" s="53"/>
      <c r="J71" s="53"/>
      <c r="K71" s="53"/>
      <c r="L71" s="53"/>
      <c r="M71" s="22"/>
    </row>
    <row r="72" spans="1:13" s="68" customFormat="1" ht="20.100000000000001" customHeight="1" x14ac:dyDescent="0.55000000000000004">
      <c r="A72" s="88">
        <v>8031311000</v>
      </c>
      <c r="B72" s="63" t="s">
        <v>311</v>
      </c>
      <c r="C72" s="63" t="s">
        <v>334</v>
      </c>
      <c r="D72" s="63" t="s">
        <v>332</v>
      </c>
      <c r="E72" s="63">
        <v>1</v>
      </c>
      <c r="F72" s="63" t="s">
        <v>333</v>
      </c>
      <c r="G72" s="71"/>
      <c r="H72" s="107">
        <f t="shared" ref="H72:H102" si="2">E72*G72</f>
        <v>0</v>
      </c>
      <c r="I72" s="53"/>
      <c r="J72" s="53"/>
      <c r="K72" s="53"/>
      <c r="L72" s="53"/>
      <c r="M72" s="22"/>
    </row>
    <row r="73" spans="1:13" s="68" customFormat="1" ht="20.100000000000001" customHeight="1" x14ac:dyDescent="0.55000000000000004">
      <c r="A73" s="91" t="s">
        <v>598</v>
      </c>
      <c r="B73" s="64" t="s">
        <v>12</v>
      </c>
      <c r="C73" s="80">
        <v>2139900</v>
      </c>
      <c r="D73" s="64" t="s">
        <v>599</v>
      </c>
      <c r="E73" s="65">
        <v>0.5</v>
      </c>
      <c r="F73" s="65" t="s">
        <v>52</v>
      </c>
      <c r="G73" s="66"/>
      <c r="H73" s="107">
        <f t="shared" si="2"/>
        <v>0</v>
      </c>
      <c r="I73" s="73"/>
      <c r="J73" s="73"/>
      <c r="K73" s="73"/>
      <c r="L73" s="73"/>
      <c r="M73" s="22"/>
    </row>
    <row r="74" spans="1:13" s="68" customFormat="1" ht="20.100000000000001" customHeight="1" x14ac:dyDescent="0.55000000000000004">
      <c r="A74" s="88" t="s">
        <v>352</v>
      </c>
      <c r="B74" s="63" t="s">
        <v>311</v>
      </c>
      <c r="C74" s="63" t="s">
        <v>353</v>
      </c>
      <c r="D74" s="63" t="s">
        <v>354</v>
      </c>
      <c r="E74" s="63">
        <v>1</v>
      </c>
      <c r="F74" s="63" t="s">
        <v>34</v>
      </c>
      <c r="G74" s="71"/>
      <c r="H74" s="107">
        <f t="shared" si="2"/>
        <v>0</v>
      </c>
      <c r="I74" s="53"/>
      <c r="J74" s="53"/>
      <c r="K74" s="53"/>
      <c r="L74" s="53"/>
      <c r="M74" s="22"/>
    </row>
    <row r="75" spans="1:13" s="68" customFormat="1" ht="20.100000000000001" customHeight="1" x14ac:dyDescent="0.55000000000000004">
      <c r="A75" s="87" t="s">
        <v>622</v>
      </c>
      <c r="B75" s="65" t="s">
        <v>289</v>
      </c>
      <c r="C75" s="63" t="s">
        <v>427</v>
      </c>
      <c r="D75" s="65" t="s">
        <v>623</v>
      </c>
      <c r="E75" s="65">
        <v>2</v>
      </c>
      <c r="F75" s="65" t="s">
        <v>624</v>
      </c>
      <c r="G75" s="66"/>
      <c r="H75" s="107">
        <f t="shared" si="2"/>
        <v>0</v>
      </c>
      <c r="I75" s="73"/>
      <c r="J75" s="73"/>
      <c r="K75" s="73"/>
      <c r="L75" s="73"/>
      <c r="M75" s="22"/>
    </row>
    <row r="76" spans="1:13" s="68" customFormat="1" ht="20.100000000000001" customHeight="1" x14ac:dyDescent="0.55000000000000004">
      <c r="A76" s="91" t="s">
        <v>509</v>
      </c>
      <c r="B76" s="64" t="s">
        <v>12</v>
      </c>
      <c r="C76" s="65" t="s">
        <v>510</v>
      </c>
      <c r="D76" s="64" t="s">
        <v>511</v>
      </c>
      <c r="E76" s="65">
        <v>0.1</v>
      </c>
      <c r="F76" s="65" t="s">
        <v>99</v>
      </c>
      <c r="G76" s="66"/>
      <c r="H76" s="107">
        <f t="shared" si="2"/>
        <v>0</v>
      </c>
      <c r="I76" s="73"/>
      <c r="J76" s="73"/>
      <c r="K76" s="73"/>
      <c r="L76" s="73"/>
      <c r="M76" s="22"/>
    </row>
    <row r="77" spans="1:13" s="68" customFormat="1" ht="20.100000000000001" customHeight="1" x14ac:dyDescent="0.55000000000000004">
      <c r="A77" s="91" t="s">
        <v>465</v>
      </c>
      <c r="B77" s="64" t="s">
        <v>12</v>
      </c>
      <c r="C77" s="65" t="s">
        <v>466</v>
      </c>
      <c r="D77" s="64" t="s">
        <v>467</v>
      </c>
      <c r="E77" s="65">
        <v>0.1</v>
      </c>
      <c r="F77" s="65" t="s">
        <v>26</v>
      </c>
      <c r="G77" s="66"/>
      <c r="H77" s="107">
        <f t="shared" si="2"/>
        <v>0</v>
      </c>
      <c r="I77" s="73"/>
      <c r="J77" s="73"/>
      <c r="K77" s="73"/>
      <c r="L77" s="73"/>
      <c r="M77" s="22"/>
    </row>
    <row r="78" spans="1:13" s="68" customFormat="1" ht="20.100000000000001" customHeight="1" x14ac:dyDescent="0.55000000000000004">
      <c r="A78" s="88" t="s">
        <v>72</v>
      </c>
      <c r="B78" s="74" t="s">
        <v>12</v>
      </c>
      <c r="C78" s="63" t="s">
        <v>73</v>
      </c>
      <c r="D78" s="63" t="s">
        <v>74</v>
      </c>
      <c r="E78" s="63">
        <v>1</v>
      </c>
      <c r="F78" s="63" t="s">
        <v>19</v>
      </c>
      <c r="G78" s="71"/>
      <c r="H78" s="107">
        <f t="shared" si="2"/>
        <v>0</v>
      </c>
      <c r="I78" s="53"/>
      <c r="J78" s="53"/>
      <c r="K78" s="53"/>
      <c r="L78" s="53"/>
      <c r="M78" s="22"/>
    </row>
    <row r="79" spans="1:13" s="68" customFormat="1" ht="20.100000000000001" customHeight="1" x14ac:dyDescent="0.55000000000000004">
      <c r="A79" s="87" t="s">
        <v>625</v>
      </c>
      <c r="B79" s="65" t="s">
        <v>289</v>
      </c>
      <c r="C79" s="63" t="s">
        <v>427</v>
      </c>
      <c r="D79" s="65" t="s">
        <v>626</v>
      </c>
      <c r="E79" s="65">
        <v>2</v>
      </c>
      <c r="F79" s="65" t="s">
        <v>616</v>
      </c>
      <c r="G79" s="66"/>
      <c r="H79" s="107">
        <f t="shared" si="2"/>
        <v>0</v>
      </c>
      <c r="I79" s="73"/>
      <c r="J79" s="73"/>
      <c r="K79" s="73"/>
      <c r="L79" s="73"/>
      <c r="M79" s="22"/>
    </row>
    <row r="80" spans="1:13" s="68" customFormat="1" ht="20.100000000000001" customHeight="1" x14ac:dyDescent="0.55000000000000004">
      <c r="A80" s="91" t="s">
        <v>533</v>
      </c>
      <c r="B80" s="64" t="s">
        <v>12</v>
      </c>
      <c r="C80" s="65" t="s">
        <v>486</v>
      </c>
      <c r="D80" s="64" t="s">
        <v>534</v>
      </c>
      <c r="E80" s="65">
        <v>0.1</v>
      </c>
      <c r="F80" s="65" t="s">
        <v>525</v>
      </c>
      <c r="G80" s="66"/>
      <c r="H80" s="107">
        <f t="shared" si="2"/>
        <v>0</v>
      </c>
      <c r="I80" s="73"/>
      <c r="J80" s="73"/>
      <c r="K80" s="73"/>
      <c r="L80" s="73"/>
      <c r="M80" s="22"/>
    </row>
    <row r="81" spans="1:13" s="68" customFormat="1" ht="20.100000000000001" customHeight="1" x14ac:dyDescent="0.55000000000000004">
      <c r="A81" s="91" t="s">
        <v>485</v>
      </c>
      <c r="B81" s="64" t="s">
        <v>12</v>
      </c>
      <c r="C81" s="65" t="s">
        <v>486</v>
      </c>
      <c r="D81" s="64" t="s">
        <v>487</v>
      </c>
      <c r="E81" s="65">
        <v>1</v>
      </c>
      <c r="F81" s="65" t="s">
        <v>428</v>
      </c>
      <c r="G81" s="66"/>
      <c r="H81" s="107">
        <f t="shared" si="2"/>
        <v>0</v>
      </c>
      <c r="I81" s="73"/>
      <c r="J81" s="73"/>
      <c r="K81" s="73"/>
      <c r="L81" s="73"/>
      <c r="M81" s="22"/>
    </row>
    <row r="82" spans="1:13" s="68" customFormat="1" ht="20.100000000000001" customHeight="1" x14ac:dyDescent="0.55000000000000004">
      <c r="A82" s="88">
        <v>1511901</v>
      </c>
      <c r="B82" s="64" t="s">
        <v>454</v>
      </c>
      <c r="C82" s="65" t="s">
        <v>427</v>
      </c>
      <c r="D82" s="77" t="s">
        <v>455</v>
      </c>
      <c r="E82" s="63">
        <v>0.2</v>
      </c>
      <c r="F82" s="63" t="s">
        <v>456</v>
      </c>
      <c r="G82" s="66"/>
      <c r="H82" s="107">
        <f t="shared" si="2"/>
        <v>0</v>
      </c>
      <c r="I82" s="53"/>
      <c r="J82" s="53"/>
      <c r="K82" s="53"/>
      <c r="L82" s="53"/>
      <c r="M82" s="22"/>
    </row>
    <row r="83" spans="1:13" s="68" customFormat="1" ht="20.100000000000001" customHeight="1" x14ac:dyDescent="0.55000000000000004">
      <c r="A83" s="91" t="s">
        <v>440</v>
      </c>
      <c r="B83" s="65" t="s">
        <v>441</v>
      </c>
      <c r="C83" s="65" t="s">
        <v>427</v>
      </c>
      <c r="D83" s="77" t="s">
        <v>442</v>
      </c>
      <c r="E83" s="65">
        <v>3</v>
      </c>
      <c r="F83" s="65" t="s">
        <v>443</v>
      </c>
      <c r="G83" s="66"/>
      <c r="H83" s="107">
        <f t="shared" si="2"/>
        <v>0</v>
      </c>
      <c r="I83" s="73"/>
      <c r="J83" s="73"/>
      <c r="K83" s="73"/>
      <c r="L83" s="73"/>
      <c r="M83" s="22"/>
    </row>
    <row r="84" spans="1:13" s="68" customFormat="1" ht="20.100000000000001" customHeight="1" x14ac:dyDescent="0.55000000000000004">
      <c r="A84" s="91" t="s">
        <v>444</v>
      </c>
      <c r="B84" s="65" t="s">
        <v>441</v>
      </c>
      <c r="C84" s="65" t="s">
        <v>427</v>
      </c>
      <c r="D84" s="81" t="s">
        <v>445</v>
      </c>
      <c r="E84" s="65">
        <v>1</v>
      </c>
      <c r="F84" s="65" t="s">
        <v>443</v>
      </c>
      <c r="G84" s="66"/>
      <c r="H84" s="107">
        <f t="shared" si="2"/>
        <v>0</v>
      </c>
      <c r="I84" s="73"/>
      <c r="J84" s="73"/>
      <c r="K84" s="73"/>
      <c r="L84" s="73"/>
      <c r="M84" s="22"/>
    </row>
    <row r="85" spans="1:13" s="68" customFormat="1" ht="20.100000000000001" customHeight="1" x14ac:dyDescent="0.55000000000000004">
      <c r="A85" s="87" t="s">
        <v>437</v>
      </c>
      <c r="B85" s="65" t="s">
        <v>438</v>
      </c>
      <c r="C85" s="65" t="s">
        <v>427</v>
      </c>
      <c r="D85" s="65" t="s">
        <v>439</v>
      </c>
      <c r="E85" s="65">
        <v>0.5</v>
      </c>
      <c r="F85" s="65" t="s">
        <v>71</v>
      </c>
      <c r="G85" s="66"/>
      <c r="H85" s="107">
        <f t="shared" si="2"/>
        <v>0</v>
      </c>
      <c r="I85" s="73"/>
      <c r="J85" s="73"/>
      <c r="K85" s="73"/>
      <c r="L85" s="73"/>
      <c r="M85" s="22"/>
    </row>
    <row r="86" spans="1:13" s="68" customFormat="1" ht="20.100000000000001" customHeight="1" x14ac:dyDescent="0.55000000000000004">
      <c r="A86" s="87" t="s">
        <v>630</v>
      </c>
      <c r="B86" s="65" t="s">
        <v>289</v>
      </c>
      <c r="C86" s="63" t="s">
        <v>427</v>
      </c>
      <c r="D86" s="65" t="s">
        <v>631</v>
      </c>
      <c r="E86" s="65">
        <v>1</v>
      </c>
      <c r="F86" s="65" t="s">
        <v>632</v>
      </c>
      <c r="G86" s="66"/>
      <c r="H86" s="107">
        <f t="shared" si="2"/>
        <v>0</v>
      </c>
      <c r="I86" s="73"/>
      <c r="J86" s="73"/>
      <c r="K86" s="73"/>
      <c r="L86" s="73"/>
      <c r="M86" s="22"/>
    </row>
    <row r="87" spans="1:13" s="68" customFormat="1" ht="20.100000000000001" customHeight="1" x14ac:dyDescent="0.55000000000000004">
      <c r="A87" s="91">
        <v>11558856</v>
      </c>
      <c r="B87" s="65" t="s">
        <v>289</v>
      </c>
      <c r="C87" s="63" t="s">
        <v>427</v>
      </c>
      <c r="D87" s="64" t="s">
        <v>617</v>
      </c>
      <c r="E87" s="65">
        <v>1</v>
      </c>
      <c r="F87" s="65" t="s">
        <v>59</v>
      </c>
      <c r="G87" s="66"/>
      <c r="H87" s="107">
        <f t="shared" si="2"/>
        <v>0</v>
      </c>
      <c r="I87" s="73"/>
      <c r="J87" s="73"/>
      <c r="K87" s="73"/>
      <c r="L87" s="73"/>
      <c r="M87" s="22"/>
    </row>
    <row r="88" spans="1:13" s="68" customFormat="1" ht="20.100000000000001" customHeight="1" x14ac:dyDescent="0.55000000000000004">
      <c r="A88" s="87" t="s">
        <v>523</v>
      </c>
      <c r="B88" s="64" t="s">
        <v>12</v>
      </c>
      <c r="C88" s="65" t="s">
        <v>491</v>
      </c>
      <c r="D88" s="65" t="s">
        <v>524</v>
      </c>
      <c r="E88" s="65">
        <v>0.1</v>
      </c>
      <c r="F88" s="65" t="s">
        <v>525</v>
      </c>
      <c r="G88" s="66"/>
      <c r="H88" s="107">
        <f t="shared" si="2"/>
        <v>0</v>
      </c>
      <c r="I88" s="73"/>
      <c r="J88" s="73"/>
      <c r="K88" s="73"/>
      <c r="L88" s="73"/>
      <c r="M88" s="22"/>
    </row>
    <row r="89" spans="1:13" s="68" customFormat="1" ht="20.100000000000001" customHeight="1" x14ac:dyDescent="0.55000000000000004">
      <c r="A89" s="88" t="s">
        <v>490</v>
      </c>
      <c r="B89" s="64" t="s">
        <v>12</v>
      </c>
      <c r="C89" s="63" t="s">
        <v>491</v>
      </c>
      <c r="D89" s="64" t="s">
        <v>492</v>
      </c>
      <c r="E89" s="63">
        <v>2</v>
      </c>
      <c r="F89" s="63" t="s">
        <v>59</v>
      </c>
      <c r="G89" s="66"/>
      <c r="H89" s="107">
        <f t="shared" si="2"/>
        <v>0</v>
      </c>
      <c r="I89" s="53"/>
      <c r="J89" s="53"/>
      <c r="K89" s="53"/>
      <c r="L89" s="53"/>
      <c r="M89" s="22"/>
    </row>
    <row r="90" spans="1:13" s="68" customFormat="1" ht="20.100000000000001" customHeight="1" x14ac:dyDescent="0.55000000000000004">
      <c r="A90" s="88" t="s">
        <v>75</v>
      </c>
      <c r="B90" s="74" t="s">
        <v>12</v>
      </c>
      <c r="C90" s="63" t="s">
        <v>76</v>
      </c>
      <c r="D90" s="63" t="s">
        <v>77</v>
      </c>
      <c r="E90" s="63">
        <v>1</v>
      </c>
      <c r="F90" s="63" t="s">
        <v>52</v>
      </c>
      <c r="G90" s="71"/>
      <c r="H90" s="107">
        <f t="shared" si="2"/>
        <v>0</v>
      </c>
      <c r="I90" s="53"/>
      <c r="J90" s="53"/>
      <c r="K90" s="53"/>
      <c r="L90" s="53"/>
      <c r="M90" s="22"/>
    </row>
    <row r="91" spans="1:13" s="158" customFormat="1" ht="20.100000000000001" customHeight="1" x14ac:dyDescent="0.55000000000000004">
      <c r="A91" s="153" t="s">
        <v>613</v>
      </c>
      <c r="B91" s="161" t="s">
        <v>614</v>
      </c>
      <c r="C91" s="155" t="s">
        <v>427</v>
      </c>
      <c r="D91" s="161" t="s">
        <v>615</v>
      </c>
      <c r="E91" s="155">
        <v>1</v>
      </c>
      <c r="F91" s="155" t="s">
        <v>15</v>
      </c>
      <c r="G91" s="145"/>
      <c r="H91" s="146">
        <f t="shared" si="2"/>
        <v>0</v>
      </c>
      <c r="I91" s="151"/>
      <c r="J91" s="151"/>
      <c r="K91" s="151"/>
      <c r="L91" s="151"/>
      <c r="M91" s="148"/>
    </row>
    <row r="92" spans="1:13" s="68" customFormat="1" ht="20.100000000000001" customHeight="1" x14ac:dyDescent="0.55000000000000004">
      <c r="A92" s="88" t="s">
        <v>81</v>
      </c>
      <c r="B92" s="74" t="s">
        <v>12</v>
      </c>
      <c r="C92" s="70" t="s">
        <v>82</v>
      </c>
      <c r="D92" s="63" t="s">
        <v>83</v>
      </c>
      <c r="E92" s="63">
        <v>1</v>
      </c>
      <c r="F92" s="63" t="s">
        <v>30</v>
      </c>
      <c r="G92" s="71"/>
      <c r="H92" s="107">
        <f t="shared" si="2"/>
        <v>0</v>
      </c>
      <c r="I92" s="53"/>
      <c r="J92" s="53"/>
      <c r="K92" s="53"/>
      <c r="L92" s="53"/>
      <c r="M92" s="22"/>
    </row>
    <row r="93" spans="1:13" s="68" customFormat="1" ht="20.100000000000001" customHeight="1" x14ac:dyDescent="0.55000000000000004">
      <c r="A93" s="88" t="s">
        <v>602</v>
      </c>
      <c r="B93" s="64" t="s">
        <v>12</v>
      </c>
      <c r="C93" s="70" t="s">
        <v>427</v>
      </c>
      <c r="D93" s="64" t="s">
        <v>603</v>
      </c>
      <c r="E93" s="63">
        <v>2</v>
      </c>
      <c r="F93" s="63" t="s">
        <v>525</v>
      </c>
      <c r="G93" s="66"/>
      <c r="H93" s="107">
        <f t="shared" si="2"/>
        <v>0</v>
      </c>
      <c r="I93" s="53"/>
      <c r="J93" s="53"/>
      <c r="K93" s="53"/>
      <c r="L93" s="53"/>
      <c r="M93" s="22"/>
    </row>
    <row r="94" spans="1:13" s="68" customFormat="1" ht="20.100000000000001" customHeight="1" x14ac:dyDescent="0.55000000000000004">
      <c r="A94" s="120" t="s">
        <v>995</v>
      </c>
      <c r="B94" s="83" t="s">
        <v>441</v>
      </c>
      <c r="C94" s="83" t="s">
        <v>427</v>
      </c>
      <c r="D94" s="82" t="s">
        <v>996</v>
      </c>
      <c r="E94" s="84">
        <v>2</v>
      </c>
      <c r="F94" s="84">
        <v>1</v>
      </c>
      <c r="G94" s="85"/>
      <c r="H94" s="122">
        <f t="shared" si="2"/>
        <v>0</v>
      </c>
      <c r="I94" s="53"/>
      <c r="J94" s="53"/>
      <c r="K94" s="53"/>
      <c r="L94" s="53"/>
      <c r="M94" s="22"/>
    </row>
    <row r="95" spans="1:13" s="68" customFormat="1" ht="20.100000000000001" customHeight="1" x14ac:dyDescent="0.55000000000000004">
      <c r="A95" s="88" t="s">
        <v>674</v>
      </c>
      <c r="B95" s="65" t="s">
        <v>319</v>
      </c>
      <c r="C95" s="63" t="s">
        <v>675</v>
      </c>
      <c r="D95" s="64" t="s">
        <v>676</v>
      </c>
      <c r="E95" s="63">
        <v>1</v>
      </c>
      <c r="F95" s="63" t="s">
        <v>529</v>
      </c>
      <c r="G95" s="66"/>
      <c r="H95" s="107">
        <f t="shared" si="2"/>
        <v>0</v>
      </c>
      <c r="I95" s="73"/>
      <c r="J95" s="73"/>
      <c r="K95" s="73"/>
      <c r="L95" s="73"/>
      <c r="M95" s="22"/>
    </row>
    <row r="96" spans="1:13" s="68" customFormat="1" ht="20.100000000000001" customHeight="1" x14ac:dyDescent="0.55000000000000004">
      <c r="A96" s="91" t="s">
        <v>512</v>
      </c>
      <c r="B96" s="64" t="s">
        <v>12</v>
      </c>
      <c r="C96" s="65" t="s">
        <v>513</v>
      </c>
      <c r="D96" s="64" t="s">
        <v>514</v>
      </c>
      <c r="E96" s="65">
        <v>0.1</v>
      </c>
      <c r="F96" s="65" t="s">
        <v>115</v>
      </c>
      <c r="G96" s="66"/>
      <c r="H96" s="107">
        <f t="shared" si="2"/>
        <v>0</v>
      </c>
      <c r="I96" s="53"/>
      <c r="J96" s="53"/>
      <c r="K96" s="53"/>
      <c r="L96" s="53"/>
      <c r="M96" s="22"/>
    </row>
    <row r="97" spans="1:13" s="68" customFormat="1" ht="20.100000000000001" customHeight="1" x14ac:dyDescent="0.55000000000000004">
      <c r="A97" s="88" t="s">
        <v>583</v>
      </c>
      <c r="B97" s="64" t="s">
        <v>12</v>
      </c>
      <c r="C97" s="63" t="s">
        <v>584</v>
      </c>
      <c r="D97" s="64" t="s">
        <v>585</v>
      </c>
      <c r="E97" s="63">
        <v>1</v>
      </c>
      <c r="F97" s="63" t="s">
        <v>586</v>
      </c>
      <c r="G97" s="66"/>
      <c r="H97" s="107">
        <f t="shared" si="2"/>
        <v>0</v>
      </c>
      <c r="I97" s="73"/>
      <c r="J97" s="73"/>
      <c r="K97" s="73"/>
      <c r="L97" s="73"/>
      <c r="M97" s="22"/>
    </row>
    <row r="98" spans="1:13" s="68" customFormat="1" ht="20.100000000000001" customHeight="1" x14ac:dyDescent="0.55000000000000004">
      <c r="A98" s="87" t="s">
        <v>667</v>
      </c>
      <c r="B98" s="65" t="s">
        <v>319</v>
      </c>
      <c r="C98" s="65" t="s">
        <v>427</v>
      </c>
      <c r="D98" s="65" t="s">
        <v>668</v>
      </c>
      <c r="E98" s="65">
        <v>0.5</v>
      </c>
      <c r="F98" s="65" t="s">
        <v>495</v>
      </c>
      <c r="G98" s="66"/>
      <c r="H98" s="107">
        <f t="shared" si="2"/>
        <v>0</v>
      </c>
      <c r="I98" s="53"/>
      <c r="J98" s="53"/>
      <c r="K98" s="53"/>
      <c r="L98" s="53"/>
      <c r="M98" s="22"/>
    </row>
    <row r="99" spans="1:13" s="68" customFormat="1" ht="20.100000000000001" customHeight="1" x14ac:dyDescent="0.55000000000000004">
      <c r="A99" s="88">
        <v>160660010</v>
      </c>
      <c r="B99" s="63" t="s">
        <v>355</v>
      </c>
      <c r="C99" s="63" t="s">
        <v>360</v>
      </c>
      <c r="D99" s="63" t="s">
        <v>362</v>
      </c>
      <c r="E99" s="63">
        <v>1</v>
      </c>
      <c r="F99" s="63" t="s">
        <v>19</v>
      </c>
      <c r="G99" s="71"/>
      <c r="H99" s="107">
        <f t="shared" si="2"/>
        <v>0</v>
      </c>
      <c r="I99" s="53"/>
      <c r="J99" s="53"/>
      <c r="K99" s="53"/>
      <c r="L99" s="53"/>
      <c r="M99" s="22"/>
    </row>
    <row r="100" spans="1:13" s="68" customFormat="1" ht="20.100000000000001" customHeight="1" x14ac:dyDescent="0.55000000000000004">
      <c r="A100" s="88" t="s">
        <v>109</v>
      </c>
      <c r="B100" s="74" t="s">
        <v>12</v>
      </c>
      <c r="C100" s="63" t="s">
        <v>110</v>
      </c>
      <c r="D100" s="63" t="s">
        <v>111</v>
      </c>
      <c r="E100" s="63">
        <v>3</v>
      </c>
      <c r="F100" s="63" t="s">
        <v>52</v>
      </c>
      <c r="G100" s="71"/>
      <c r="H100" s="107">
        <f t="shared" si="2"/>
        <v>0</v>
      </c>
      <c r="I100" s="53"/>
      <c r="J100" s="53"/>
      <c r="K100" s="53"/>
      <c r="L100" s="53"/>
      <c r="M100" s="22"/>
    </row>
    <row r="101" spans="1:13" s="68" customFormat="1" ht="20.100000000000001" customHeight="1" x14ac:dyDescent="0.55000000000000004">
      <c r="A101" s="88" t="s">
        <v>112</v>
      </c>
      <c r="B101" s="74" t="s">
        <v>12</v>
      </c>
      <c r="C101" s="70" t="s">
        <v>113</v>
      </c>
      <c r="D101" s="63" t="s">
        <v>114</v>
      </c>
      <c r="E101" s="63">
        <v>1</v>
      </c>
      <c r="F101" s="63" t="s">
        <v>115</v>
      </c>
      <c r="G101" s="71"/>
      <c r="H101" s="107">
        <f t="shared" si="2"/>
        <v>0</v>
      </c>
      <c r="I101" s="53"/>
      <c r="J101" s="53"/>
      <c r="K101" s="53"/>
      <c r="L101" s="53"/>
      <c r="M101" s="22"/>
    </row>
    <row r="102" spans="1:13" s="68" customFormat="1" ht="20.100000000000001" customHeight="1" x14ac:dyDescent="0.55000000000000004">
      <c r="A102" s="88" t="s">
        <v>87</v>
      </c>
      <c r="B102" s="74" t="s">
        <v>12</v>
      </c>
      <c r="C102" s="63" t="s">
        <v>88</v>
      </c>
      <c r="D102" s="63" t="s">
        <v>89</v>
      </c>
      <c r="E102" s="63">
        <v>2</v>
      </c>
      <c r="F102" s="63" t="s">
        <v>15</v>
      </c>
      <c r="G102" s="71"/>
      <c r="H102" s="107">
        <f t="shared" si="2"/>
        <v>0</v>
      </c>
      <c r="I102" s="73"/>
      <c r="J102" s="73"/>
      <c r="K102" s="73"/>
      <c r="L102" s="73"/>
      <c r="M102" s="22"/>
    </row>
    <row r="103" spans="1:13" s="68" customFormat="1" ht="20.100000000000001" customHeight="1" x14ac:dyDescent="0.55000000000000004">
      <c r="A103" s="91" t="s">
        <v>535</v>
      </c>
      <c r="B103" s="64" t="s">
        <v>12</v>
      </c>
      <c r="C103" s="65" t="s">
        <v>536</v>
      </c>
      <c r="D103" s="64" t="s">
        <v>537</v>
      </c>
      <c r="E103" s="65">
        <v>0.1</v>
      </c>
      <c r="F103" s="65" t="s">
        <v>115</v>
      </c>
      <c r="G103" s="66"/>
      <c r="H103" s="107">
        <f t="shared" ref="H103:H135" si="3">E103*G103</f>
        <v>0</v>
      </c>
      <c r="I103" s="53"/>
      <c r="J103" s="53"/>
      <c r="K103" s="53"/>
      <c r="L103" s="53"/>
      <c r="M103" s="22"/>
    </row>
    <row r="104" spans="1:13" s="68" customFormat="1" ht="20.100000000000001" customHeight="1" x14ac:dyDescent="0.55000000000000004">
      <c r="A104" s="88" t="s">
        <v>90</v>
      </c>
      <c r="B104" s="74" t="s">
        <v>12</v>
      </c>
      <c r="C104" s="63" t="s">
        <v>91</v>
      </c>
      <c r="D104" s="63" t="s">
        <v>92</v>
      </c>
      <c r="E104" s="63">
        <v>1</v>
      </c>
      <c r="F104" s="63" t="s">
        <v>30</v>
      </c>
      <c r="G104" s="71"/>
      <c r="H104" s="107">
        <f t="shared" si="3"/>
        <v>0</v>
      </c>
      <c r="I104" s="73"/>
      <c r="J104" s="73"/>
      <c r="K104" s="73"/>
      <c r="L104" s="73"/>
      <c r="M104" s="22"/>
    </row>
    <row r="105" spans="1:13" s="68" customFormat="1" ht="20.100000000000001" customHeight="1" x14ac:dyDescent="0.55000000000000004">
      <c r="A105" s="87" t="s">
        <v>550</v>
      </c>
      <c r="B105" s="64" t="s">
        <v>12</v>
      </c>
      <c r="C105" s="65" t="s">
        <v>427</v>
      </c>
      <c r="D105" s="65" t="s">
        <v>551</v>
      </c>
      <c r="E105" s="65">
        <v>3</v>
      </c>
      <c r="F105" s="63" t="s">
        <v>52</v>
      </c>
      <c r="G105" s="66"/>
      <c r="H105" s="107">
        <f t="shared" si="3"/>
        <v>0</v>
      </c>
      <c r="I105" s="53"/>
      <c r="J105" s="53"/>
      <c r="K105" s="53"/>
      <c r="L105" s="53"/>
      <c r="M105" s="22"/>
    </row>
    <row r="106" spans="1:13" s="68" customFormat="1" ht="20.100000000000001" customHeight="1" x14ac:dyDescent="0.55000000000000004">
      <c r="A106" s="88" t="s">
        <v>548</v>
      </c>
      <c r="B106" s="64" t="s">
        <v>12</v>
      </c>
      <c r="C106" s="63" t="s">
        <v>427</v>
      </c>
      <c r="D106" s="64" t="s">
        <v>549</v>
      </c>
      <c r="E106" s="63">
        <v>3</v>
      </c>
      <c r="F106" s="63" t="s">
        <v>52</v>
      </c>
      <c r="G106" s="66"/>
      <c r="H106" s="107">
        <f t="shared" si="3"/>
        <v>0</v>
      </c>
      <c r="I106" s="53"/>
      <c r="J106" s="53"/>
      <c r="K106" s="53"/>
      <c r="L106" s="53"/>
      <c r="M106" s="22"/>
    </row>
    <row r="107" spans="1:13" s="68" customFormat="1" ht="20.100000000000001" customHeight="1" x14ac:dyDescent="0.55000000000000004">
      <c r="A107" s="88" t="s">
        <v>507</v>
      </c>
      <c r="B107" s="64" t="s">
        <v>12</v>
      </c>
      <c r="C107" s="63" t="s">
        <v>427</v>
      </c>
      <c r="D107" s="64" t="s">
        <v>508</v>
      </c>
      <c r="E107" s="63">
        <v>1</v>
      </c>
      <c r="F107" s="63" t="s">
        <v>506</v>
      </c>
      <c r="G107" s="66"/>
      <c r="H107" s="107">
        <f t="shared" si="3"/>
        <v>0</v>
      </c>
      <c r="I107" s="53"/>
      <c r="J107" s="53"/>
      <c r="K107" s="53"/>
      <c r="L107" s="53"/>
      <c r="M107" s="22"/>
    </row>
    <row r="108" spans="1:13" s="68" customFormat="1" ht="20.100000000000001" customHeight="1" x14ac:dyDescent="0.55000000000000004">
      <c r="A108" s="88" t="s">
        <v>504</v>
      </c>
      <c r="B108" s="64" t="s">
        <v>12</v>
      </c>
      <c r="C108" s="63" t="s">
        <v>427</v>
      </c>
      <c r="D108" s="64" t="s">
        <v>505</v>
      </c>
      <c r="E108" s="63">
        <v>1</v>
      </c>
      <c r="F108" s="63" t="s">
        <v>506</v>
      </c>
      <c r="G108" s="66"/>
      <c r="H108" s="107">
        <f t="shared" si="3"/>
        <v>0</v>
      </c>
      <c r="I108" s="53"/>
      <c r="J108" s="53"/>
      <c r="K108" s="53"/>
      <c r="L108" s="53"/>
      <c r="M108" s="22"/>
    </row>
    <row r="109" spans="1:13" s="68" customFormat="1" ht="20.100000000000001" customHeight="1" x14ac:dyDescent="0.55000000000000004">
      <c r="A109" s="88" t="s">
        <v>518</v>
      </c>
      <c r="B109" s="64" t="s">
        <v>12</v>
      </c>
      <c r="C109" s="63" t="s">
        <v>427</v>
      </c>
      <c r="D109" s="64" t="s">
        <v>519</v>
      </c>
      <c r="E109" s="63">
        <v>1</v>
      </c>
      <c r="F109" s="63" t="s">
        <v>30</v>
      </c>
      <c r="G109" s="66"/>
      <c r="H109" s="107">
        <f t="shared" si="3"/>
        <v>0</v>
      </c>
      <c r="I109" s="53"/>
      <c r="J109" s="53"/>
      <c r="K109" s="53"/>
      <c r="L109" s="53"/>
      <c r="M109" s="22"/>
    </row>
    <row r="110" spans="1:13" s="68" customFormat="1" ht="20.100000000000001" customHeight="1" x14ac:dyDescent="0.55000000000000004">
      <c r="A110" s="88" t="s">
        <v>476</v>
      </c>
      <c r="B110" s="64" t="s">
        <v>12</v>
      </c>
      <c r="C110" s="63" t="s">
        <v>477</v>
      </c>
      <c r="D110" s="64" t="s">
        <v>478</v>
      </c>
      <c r="E110" s="63">
        <v>0.1</v>
      </c>
      <c r="F110" s="63" t="s">
        <v>26</v>
      </c>
      <c r="G110" s="66"/>
      <c r="H110" s="107">
        <f t="shared" si="3"/>
        <v>0</v>
      </c>
      <c r="I110" s="53"/>
      <c r="J110" s="53"/>
      <c r="K110" s="53"/>
      <c r="L110" s="53"/>
      <c r="M110" s="22"/>
    </row>
    <row r="111" spans="1:13" s="68" customFormat="1" ht="20.100000000000001" customHeight="1" x14ac:dyDescent="0.55000000000000004">
      <c r="A111" s="88" t="s">
        <v>479</v>
      </c>
      <c r="B111" s="64" t="s">
        <v>12</v>
      </c>
      <c r="C111" s="63" t="s">
        <v>480</v>
      </c>
      <c r="D111" s="64" t="s">
        <v>481</v>
      </c>
      <c r="E111" s="63">
        <v>0.1</v>
      </c>
      <c r="F111" s="63" t="s">
        <v>52</v>
      </c>
      <c r="G111" s="66"/>
      <c r="H111" s="107">
        <f t="shared" si="3"/>
        <v>0</v>
      </c>
      <c r="I111" s="73"/>
      <c r="J111" s="73"/>
      <c r="K111" s="73"/>
      <c r="L111" s="73"/>
      <c r="M111" s="22"/>
    </row>
    <row r="112" spans="1:13" s="68" customFormat="1" ht="20.100000000000001" customHeight="1" x14ac:dyDescent="0.55000000000000004">
      <c r="A112" s="88" t="s">
        <v>93</v>
      </c>
      <c r="B112" s="74" t="s">
        <v>12</v>
      </c>
      <c r="C112" s="63" t="s">
        <v>94</v>
      </c>
      <c r="D112" s="63" t="s">
        <v>95</v>
      </c>
      <c r="E112" s="63">
        <v>2</v>
      </c>
      <c r="F112" s="63" t="s">
        <v>52</v>
      </c>
      <c r="G112" s="71"/>
      <c r="H112" s="107">
        <f t="shared" si="3"/>
        <v>0</v>
      </c>
      <c r="I112" s="53"/>
      <c r="J112" s="53"/>
      <c r="K112" s="53"/>
      <c r="L112" s="53"/>
      <c r="M112" s="22"/>
    </row>
    <row r="113" spans="1:13" s="68" customFormat="1" ht="20.100000000000001" customHeight="1" x14ac:dyDescent="0.55000000000000004">
      <c r="A113" s="87" t="s">
        <v>620</v>
      </c>
      <c r="B113" s="65" t="s">
        <v>289</v>
      </c>
      <c r="C113" s="63" t="s">
        <v>427</v>
      </c>
      <c r="D113" s="65" t="s">
        <v>621</v>
      </c>
      <c r="E113" s="65">
        <v>0.5</v>
      </c>
      <c r="F113" s="65" t="s">
        <v>59</v>
      </c>
      <c r="G113" s="66"/>
      <c r="H113" s="107">
        <f t="shared" si="3"/>
        <v>0</v>
      </c>
      <c r="I113" s="53"/>
      <c r="J113" s="53"/>
      <c r="K113" s="53"/>
      <c r="L113" s="53"/>
      <c r="M113" s="22"/>
    </row>
    <row r="114" spans="1:13" s="68" customFormat="1" ht="20.100000000000001" customHeight="1" x14ac:dyDescent="0.55000000000000004">
      <c r="A114" s="88" t="s">
        <v>608</v>
      </c>
      <c r="B114" s="64" t="s">
        <v>12</v>
      </c>
      <c r="C114" s="63" t="s">
        <v>427</v>
      </c>
      <c r="D114" s="64" t="s">
        <v>609</v>
      </c>
      <c r="E114" s="63">
        <v>0.5</v>
      </c>
      <c r="F114" s="63" t="s">
        <v>52</v>
      </c>
      <c r="G114" s="66"/>
      <c r="H114" s="107">
        <f t="shared" si="3"/>
        <v>0</v>
      </c>
      <c r="I114" s="73"/>
      <c r="J114" s="73"/>
      <c r="K114" s="73"/>
      <c r="L114" s="73"/>
      <c r="M114" s="22"/>
    </row>
    <row r="115" spans="1:13" s="68" customFormat="1" ht="20.100000000000001" customHeight="1" x14ac:dyDescent="0.55000000000000004">
      <c r="A115" s="88" t="s">
        <v>346</v>
      </c>
      <c r="B115" s="63" t="s">
        <v>311</v>
      </c>
      <c r="C115" s="63" t="s">
        <v>350</v>
      </c>
      <c r="D115" s="63" t="s">
        <v>348</v>
      </c>
      <c r="E115" s="63">
        <v>1</v>
      </c>
      <c r="F115" s="63" t="s">
        <v>272</v>
      </c>
      <c r="G115" s="71"/>
      <c r="H115" s="107">
        <f t="shared" si="3"/>
        <v>0</v>
      </c>
      <c r="I115" s="53"/>
      <c r="J115" s="53"/>
      <c r="K115" s="53"/>
      <c r="L115" s="53"/>
      <c r="M115" s="22"/>
    </row>
    <row r="116" spans="1:13" s="68" customFormat="1" ht="20.100000000000001" customHeight="1" x14ac:dyDescent="0.55000000000000004">
      <c r="A116" s="87" t="s">
        <v>575</v>
      </c>
      <c r="B116" s="64" t="s">
        <v>12</v>
      </c>
      <c r="C116" s="65" t="s">
        <v>576</v>
      </c>
      <c r="D116" s="65" t="s">
        <v>577</v>
      </c>
      <c r="E116" s="65">
        <v>3</v>
      </c>
      <c r="F116" s="65" t="s">
        <v>529</v>
      </c>
      <c r="G116" s="66"/>
      <c r="H116" s="107">
        <f t="shared" si="3"/>
        <v>0</v>
      </c>
      <c r="I116" s="73"/>
      <c r="J116" s="73"/>
      <c r="K116" s="73"/>
      <c r="L116" s="73"/>
      <c r="M116" s="22"/>
    </row>
    <row r="117" spans="1:13" s="68" customFormat="1" ht="20.100000000000001" customHeight="1" x14ac:dyDescent="0.55000000000000004">
      <c r="A117" s="88" t="s">
        <v>96</v>
      </c>
      <c r="B117" s="74" t="s">
        <v>12</v>
      </c>
      <c r="C117" s="63" t="s">
        <v>97</v>
      </c>
      <c r="D117" s="63" t="s">
        <v>98</v>
      </c>
      <c r="E117" s="63">
        <v>1</v>
      </c>
      <c r="F117" s="63" t="s">
        <v>99</v>
      </c>
      <c r="G117" s="71"/>
      <c r="H117" s="107">
        <f t="shared" si="3"/>
        <v>0</v>
      </c>
      <c r="I117" s="73"/>
      <c r="J117" s="73"/>
      <c r="K117" s="73"/>
      <c r="L117" s="73"/>
      <c r="M117" s="22"/>
    </row>
    <row r="118" spans="1:13" s="68" customFormat="1" ht="20.100000000000001" customHeight="1" x14ac:dyDescent="0.55000000000000004">
      <c r="A118" s="87" t="s">
        <v>578</v>
      </c>
      <c r="B118" s="64" t="s">
        <v>12</v>
      </c>
      <c r="C118" s="65" t="s">
        <v>579</v>
      </c>
      <c r="D118" s="65" t="s">
        <v>580</v>
      </c>
      <c r="E118" s="65">
        <v>2</v>
      </c>
      <c r="F118" s="65" t="s">
        <v>324</v>
      </c>
      <c r="G118" s="66"/>
      <c r="H118" s="107">
        <f t="shared" si="3"/>
        <v>0</v>
      </c>
      <c r="I118" s="53"/>
      <c r="J118" s="53"/>
      <c r="K118" s="53"/>
      <c r="L118" s="53"/>
      <c r="M118" s="22"/>
    </row>
    <row r="119" spans="1:13" s="68" customFormat="1" ht="20.100000000000001" customHeight="1" x14ac:dyDescent="0.55000000000000004">
      <c r="A119" s="87" t="s">
        <v>596</v>
      </c>
      <c r="B119" s="64" t="s">
        <v>12</v>
      </c>
      <c r="C119" s="65" t="s">
        <v>123</v>
      </c>
      <c r="D119" s="65" t="s">
        <v>597</v>
      </c>
      <c r="E119" s="65">
        <v>5</v>
      </c>
      <c r="F119" s="65" t="s">
        <v>52</v>
      </c>
      <c r="G119" s="66"/>
      <c r="H119" s="107">
        <f t="shared" si="3"/>
        <v>0</v>
      </c>
      <c r="I119" s="53"/>
      <c r="J119" s="53"/>
      <c r="K119" s="53"/>
      <c r="L119" s="53"/>
      <c r="M119" s="22"/>
    </row>
    <row r="120" spans="1:13" s="68" customFormat="1" ht="20.100000000000001" customHeight="1" x14ac:dyDescent="0.55000000000000004">
      <c r="A120" s="88" t="s">
        <v>78</v>
      </c>
      <c r="B120" s="74" t="s">
        <v>12</v>
      </c>
      <c r="C120" s="63" t="s">
        <v>79</v>
      </c>
      <c r="D120" s="63" t="s">
        <v>80</v>
      </c>
      <c r="E120" s="63">
        <v>1</v>
      </c>
      <c r="F120" s="63" t="s">
        <v>52</v>
      </c>
      <c r="G120" s="71"/>
      <c r="H120" s="107">
        <f t="shared" si="3"/>
        <v>0</v>
      </c>
      <c r="I120" s="53"/>
      <c r="J120" s="53"/>
      <c r="K120" s="53"/>
      <c r="L120" s="53"/>
      <c r="M120" s="22"/>
    </row>
    <row r="121" spans="1:13" s="68" customFormat="1" ht="20.100000000000001" customHeight="1" x14ac:dyDescent="0.55000000000000004">
      <c r="A121" s="119" t="s">
        <v>122</v>
      </c>
      <c r="B121" s="74" t="s">
        <v>12</v>
      </c>
      <c r="C121" s="63" t="s">
        <v>123</v>
      </c>
      <c r="D121" s="63" t="s">
        <v>124</v>
      </c>
      <c r="E121" s="63">
        <v>1</v>
      </c>
      <c r="F121" s="63" t="s">
        <v>125</v>
      </c>
      <c r="G121" s="71"/>
      <c r="H121" s="107">
        <f t="shared" si="3"/>
        <v>0</v>
      </c>
      <c r="I121" s="53"/>
      <c r="J121" s="53"/>
      <c r="K121" s="53"/>
      <c r="L121" s="53"/>
      <c r="M121" s="22"/>
    </row>
    <row r="122" spans="1:13" s="68" customFormat="1" ht="20.100000000000001" customHeight="1" x14ac:dyDescent="0.55000000000000004">
      <c r="A122" s="88" t="s">
        <v>129</v>
      </c>
      <c r="B122" s="74" t="s">
        <v>12</v>
      </c>
      <c r="C122" s="63" t="s">
        <v>130</v>
      </c>
      <c r="D122" s="63" t="s">
        <v>131</v>
      </c>
      <c r="E122" s="63">
        <v>8</v>
      </c>
      <c r="F122" s="63" t="s">
        <v>52</v>
      </c>
      <c r="G122" s="71"/>
      <c r="H122" s="107">
        <f t="shared" si="3"/>
        <v>0</v>
      </c>
      <c r="I122" s="53"/>
      <c r="J122" s="53"/>
      <c r="K122" s="53"/>
      <c r="L122" s="53"/>
      <c r="M122" s="22"/>
    </row>
    <row r="123" spans="1:13" s="68" customFormat="1" ht="20.100000000000001" customHeight="1" x14ac:dyDescent="0.55000000000000004">
      <c r="A123" s="88" t="s">
        <v>132</v>
      </c>
      <c r="B123" s="74" t="s">
        <v>12</v>
      </c>
      <c r="C123" s="63" t="s">
        <v>133</v>
      </c>
      <c r="D123" s="63" t="s">
        <v>134</v>
      </c>
      <c r="E123" s="63">
        <v>1</v>
      </c>
      <c r="F123" s="63" t="s">
        <v>52</v>
      </c>
      <c r="G123" s="71"/>
      <c r="H123" s="107">
        <f t="shared" si="3"/>
        <v>0</v>
      </c>
      <c r="I123" s="53"/>
      <c r="J123" s="53"/>
      <c r="K123" s="53"/>
      <c r="L123" s="53"/>
      <c r="M123" s="22"/>
    </row>
    <row r="124" spans="1:13" s="68" customFormat="1" ht="20.100000000000001" customHeight="1" x14ac:dyDescent="0.55000000000000004">
      <c r="A124" s="88" t="s">
        <v>126</v>
      </c>
      <c r="B124" s="74" t="s">
        <v>12</v>
      </c>
      <c r="C124" s="63" t="s">
        <v>127</v>
      </c>
      <c r="D124" s="63" t="s">
        <v>128</v>
      </c>
      <c r="E124" s="63">
        <v>1</v>
      </c>
      <c r="F124" s="63" t="s">
        <v>30</v>
      </c>
      <c r="G124" s="71"/>
      <c r="H124" s="107">
        <f t="shared" si="3"/>
        <v>0</v>
      </c>
      <c r="I124" s="73"/>
      <c r="J124" s="73"/>
      <c r="K124" s="73"/>
      <c r="L124" s="73"/>
      <c r="M124" s="22"/>
    </row>
    <row r="125" spans="1:13" s="68" customFormat="1" ht="20.100000000000001" customHeight="1" x14ac:dyDescent="0.55000000000000004">
      <c r="A125" s="88" t="s">
        <v>473</v>
      </c>
      <c r="B125" s="64" t="s">
        <v>12</v>
      </c>
      <c r="C125" s="65" t="s">
        <v>427</v>
      </c>
      <c r="D125" s="64" t="s">
        <v>474</v>
      </c>
      <c r="E125" s="63">
        <v>1</v>
      </c>
      <c r="F125" s="63" t="s">
        <v>475</v>
      </c>
      <c r="G125" s="66"/>
      <c r="H125" s="107">
        <f t="shared" si="3"/>
        <v>0</v>
      </c>
      <c r="I125" s="53"/>
      <c r="J125" s="53"/>
      <c r="K125" s="53"/>
      <c r="L125" s="53"/>
      <c r="M125" s="22"/>
    </row>
    <row r="126" spans="1:13" s="68" customFormat="1" ht="20.100000000000001" customHeight="1" x14ac:dyDescent="0.55000000000000004">
      <c r="A126" s="88" t="s">
        <v>1014</v>
      </c>
      <c r="B126" s="64" t="s">
        <v>12</v>
      </c>
      <c r="C126" s="65" t="s">
        <v>1009</v>
      </c>
      <c r="D126" s="77" t="s">
        <v>1013</v>
      </c>
      <c r="E126" s="63">
        <v>1</v>
      </c>
      <c r="F126" s="63" t="s">
        <v>30</v>
      </c>
      <c r="G126" s="66"/>
      <c r="H126" s="107">
        <f t="shared" si="3"/>
        <v>0</v>
      </c>
      <c r="I126" s="53"/>
      <c r="J126" s="53"/>
      <c r="K126" s="53"/>
      <c r="L126" s="53"/>
      <c r="M126" s="22"/>
    </row>
    <row r="127" spans="1:13" s="68" customFormat="1" ht="20.100000000000001" customHeight="1" x14ac:dyDescent="0.55000000000000004">
      <c r="A127" s="91" t="s">
        <v>542</v>
      </c>
      <c r="B127" s="64" t="s">
        <v>12</v>
      </c>
      <c r="C127" s="65" t="s">
        <v>543</v>
      </c>
      <c r="D127" s="64" t="s">
        <v>544</v>
      </c>
      <c r="E127" s="65">
        <v>1</v>
      </c>
      <c r="F127" s="65" t="s">
        <v>525</v>
      </c>
      <c r="G127" s="66"/>
      <c r="H127" s="107">
        <f t="shared" si="3"/>
        <v>0</v>
      </c>
      <c r="I127" s="73"/>
      <c r="J127" s="73"/>
      <c r="K127" s="73"/>
      <c r="L127" s="73"/>
      <c r="M127" s="22"/>
    </row>
    <row r="128" spans="1:13" s="68" customFormat="1" ht="20.100000000000001" customHeight="1" x14ac:dyDescent="0.55000000000000004">
      <c r="A128" s="88" t="s">
        <v>103</v>
      </c>
      <c r="B128" s="74" t="s">
        <v>12</v>
      </c>
      <c r="C128" s="63" t="s">
        <v>104</v>
      </c>
      <c r="D128" s="63" t="s">
        <v>105</v>
      </c>
      <c r="E128" s="63">
        <v>1</v>
      </c>
      <c r="F128" s="63" t="s">
        <v>52</v>
      </c>
      <c r="G128" s="71"/>
      <c r="H128" s="107">
        <f t="shared" si="3"/>
        <v>0</v>
      </c>
      <c r="I128" s="53"/>
      <c r="J128" s="53"/>
      <c r="K128" s="53"/>
      <c r="L128" s="53"/>
      <c r="M128" s="22"/>
    </row>
    <row r="129" spans="1:13" s="68" customFormat="1" ht="20.100000000000001" customHeight="1" x14ac:dyDescent="0.55000000000000004">
      <c r="A129" s="87" t="s">
        <v>663</v>
      </c>
      <c r="B129" s="64" t="s">
        <v>646</v>
      </c>
      <c r="C129" s="65" t="s">
        <v>664</v>
      </c>
      <c r="D129" s="65" t="s">
        <v>665</v>
      </c>
      <c r="E129" s="65">
        <v>1</v>
      </c>
      <c r="F129" s="65" t="s">
        <v>666</v>
      </c>
      <c r="G129" s="66"/>
      <c r="H129" s="107">
        <f t="shared" si="3"/>
        <v>0</v>
      </c>
      <c r="I129" s="73"/>
      <c r="J129" s="73"/>
      <c r="K129" s="73"/>
      <c r="L129" s="73"/>
      <c r="M129" s="22"/>
    </row>
    <row r="130" spans="1:13" s="68" customFormat="1" ht="20.100000000000001" customHeight="1" x14ac:dyDescent="0.55000000000000004">
      <c r="A130" s="88" t="s">
        <v>468</v>
      </c>
      <c r="B130" s="64" t="s">
        <v>12</v>
      </c>
      <c r="C130" s="63" t="s">
        <v>469</v>
      </c>
      <c r="D130" s="64" t="s">
        <v>470</v>
      </c>
      <c r="E130" s="63">
        <v>0.1</v>
      </c>
      <c r="F130" s="63" t="s">
        <v>30</v>
      </c>
      <c r="G130" s="66"/>
      <c r="H130" s="107">
        <f t="shared" si="3"/>
        <v>0</v>
      </c>
      <c r="I130" s="73"/>
      <c r="J130" s="73"/>
      <c r="K130" s="73"/>
      <c r="L130" s="73"/>
      <c r="M130" s="22"/>
    </row>
    <row r="131" spans="1:13" s="68" customFormat="1" ht="20.100000000000001" customHeight="1" x14ac:dyDescent="0.55000000000000004">
      <c r="A131" s="87" t="s">
        <v>573</v>
      </c>
      <c r="B131" s="64" t="s">
        <v>12</v>
      </c>
      <c r="C131" s="65" t="s">
        <v>501</v>
      </c>
      <c r="D131" s="65" t="s">
        <v>574</v>
      </c>
      <c r="E131" s="65">
        <v>1</v>
      </c>
      <c r="F131" s="65" t="s">
        <v>503</v>
      </c>
      <c r="G131" s="66"/>
      <c r="H131" s="107">
        <f t="shared" si="3"/>
        <v>0</v>
      </c>
      <c r="I131" s="53"/>
      <c r="J131" s="53"/>
      <c r="K131" s="53"/>
      <c r="L131" s="53"/>
      <c r="M131" s="22"/>
    </row>
    <row r="132" spans="1:13" s="68" customFormat="1" ht="20.100000000000001" customHeight="1" x14ac:dyDescent="0.55000000000000004">
      <c r="A132" s="91" t="s">
        <v>488</v>
      </c>
      <c r="B132" s="64" t="s">
        <v>12</v>
      </c>
      <c r="C132" s="65" t="s">
        <v>427</v>
      </c>
      <c r="D132" s="64" t="s">
        <v>489</v>
      </c>
      <c r="E132" s="65">
        <v>0.5</v>
      </c>
      <c r="F132" s="65" t="s">
        <v>30</v>
      </c>
      <c r="G132" s="66"/>
      <c r="H132" s="107">
        <f t="shared" si="3"/>
        <v>0</v>
      </c>
      <c r="I132" s="73"/>
      <c r="J132" s="73"/>
      <c r="K132" s="73"/>
      <c r="L132" s="73"/>
      <c r="M132" s="22"/>
    </row>
    <row r="133" spans="1:13" s="68" customFormat="1" ht="20.100000000000001" customHeight="1" x14ac:dyDescent="0.55000000000000004">
      <c r="A133" s="88" t="s">
        <v>496</v>
      </c>
      <c r="B133" s="64" t="s">
        <v>12</v>
      </c>
      <c r="C133" s="65" t="s">
        <v>427</v>
      </c>
      <c r="D133" s="64" t="s">
        <v>497</v>
      </c>
      <c r="E133" s="63">
        <v>0.25</v>
      </c>
      <c r="F133" s="63" t="s">
        <v>52</v>
      </c>
      <c r="G133" s="66"/>
      <c r="H133" s="107">
        <f t="shared" si="3"/>
        <v>0</v>
      </c>
      <c r="I133" s="53"/>
      <c r="J133" s="53"/>
      <c r="K133" s="53"/>
      <c r="L133" s="53"/>
      <c r="M133" s="22"/>
    </row>
    <row r="134" spans="1:13" s="68" customFormat="1" ht="20.100000000000001" customHeight="1" x14ac:dyDescent="0.55000000000000004">
      <c r="A134" s="87" t="s">
        <v>570</v>
      </c>
      <c r="B134" s="64" t="s">
        <v>12</v>
      </c>
      <c r="C134" s="65" t="s">
        <v>571</v>
      </c>
      <c r="D134" s="65" t="s">
        <v>572</v>
      </c>
      <c r="E134" s="65">
        <v>2</v>
      </c>
      <c r="F134" s="65" t="s">
        <v>19</v>
      </c>
      <c r="G134" s="66"/>
      <c r="H134" s="107">
        <f t="shared" si="3"/>
        <v>0</v>
      </c>
      <c r="I134" s="53"/>
      <c r="J134" s="53"/>
      <c r="K134" s="53"/>
      <c r="L134" s="53"/>
      <c r="M134" s="22"/>
    </row>
    <row r="135" spans="1:13" s="68" customFormat="1" ht="20.100000000000001" customHeight="1" x14ac:dyDescent="0.55000000000000004">
      <c r="A135" s="88" t="s">
        <v>322</v>
      </c>
      <c r="B135" s="63" t="s">
        <v>311</v>
      </c>
      <c r="C135" s="63" t="s">
        <v>325</v>
      </c>
      <c r="D135" s="65" t="s">
        <v>323</v>
      </c>
      <c r="E135" s="63">
        <v>1</v>
      </c>
      <c r="F135" s="63" t="s">
        <v>324</v>
      </c>
      <c r="G135" s="71"/>
      <c r="H135" s="107">
        <f t="shared" si="3"/>
        <v>0</v>
      </c>
      <c r="I135" s="53"/>
      <c r="J135" s="53"/>
      <c r="K135" s="53"/>
      <c r="L135" s="53"/>
      <c r="M135" s="22"/>
    </row>
    <row r="136" spans="1:13" s="68" customFormat="1" ht="20.100000000000001" customHeight="1" x14ac:dyDescent="0.55000000000000004">
      <c r="A136" s="88" t="s">
        <v>462</v>
      </c>
      <c r="B136" s="64" t="s">
        <v>12</v>
      </c>
      <c r="C136" s="63" t="s">
        <v>463</v>
      </c>
      <c r="D136" s="64" t="s">
        <v>464</v>
      </c>
      <c r="E136" s="63">
        <v>0.1</v>
      </c>
      <c r="F136" s="63" t="s">
        <v>52</v>
      </c>
      <c r="G136" s="66"/>
      <c r="H136" s="107">
        <f t="shared" ref="H136:H167" si="4">E136*G136</f>
        <v>0</v>
      </c>
      <c r="I136" s="73"/>
      <c r="J136" s="73"/>
      <c r="K136" s="73"/>
      <c r="L136" s="73"/>
      <c r="M136" s="22"/>
    </row>
    <row r="137" spans="1:13" s="68" customFormat="1" ht="20.100000000000001" customHeight="1" x14ac:dyDescent="0.55000000000000004">
      <c r="A137" s="88" t="s">
        <v>106</v>
      </c>
      <c r="B137" s="74" t="s">
        <v>12</v>
      </c>
      <c r="C137" s="63" t="s">
        <v>107</v>
      </c>
      <c r="D137" s="63" t="s">
        <v>108</v>
      </c>
      <c r="E137" s="63">
        <v>1</v>
      </c>
      <c r="F137" s="63" t="s">
        <v>52</v>
      </c>
      <c r="G137" s="71"/>
      <c r="H137" s="107">
        <f t="shared" si="4"/>
        <v>0</v>
      </c>
      <c r="I137" s="73"/>
      <c r="J137" s="73"/>
      <c r="K137" s="73"/>
      <c r="L137" s="73"/>
      <c r="M137" s="22"/>
    </row>
    <row r="138" spans="1:13" s="68" customFormat="1" ht="20.100000000000001" customHeight="1" x14ac:dyDescent="0.55000000000000004">
      <c r="A138" s="87" t="s">
        <v>637</v>
      </c>
      <c r="B138" s="65" t="s">
        <v>289</v>
      </c>
      <c r="C138" s="63" t="s">
        <v>427</v>
      </c>
      <c r="D138" s="65" t="s">
        <v>638</v>
      </c>
      <c r="E138" s="65">
        <v>0.1</v>
      </c>
      <c r="F138" s="65" t="s">
        <v>629</v>
      </c>
      <c r="G138" s="66"/>
      <c r="H138" s="107">
        <f t="shared" si="4"/>
        <v>0</v>
      </c>
      <c r="I138" s="53"/>
      <c r="J138" s="53"/>
      <c r="K138" s="53"/>
      <c r="L138" s="53"/>
      <c r="M138" s="22"/>
    </row>
    <row r="139" spans="1:13" s="68" customFormat="1" ht="20.100000000000001" customHeight="1" x14ac:dyDescent="0.55000000000000004">
      <c r="A139" s="91" t="s">
        <v>593</v>
      </c>
      <c r="B139" s="64" t="s">
        <v>12</v>
      </c>
      <c r="C139" s="65" t="s">
        <v>594</v>
      </c>
      <c r="D139" s="64" t="s">
        <v>595</v>
      </c>
      <c r="E139" s="65">
        <v>0.5</v>
      </c>
      <c r="F139" s="65" t="s">
        <v>52</v>
      </c>
      <c r="G139" s="66"/>
      <c r="H139" s="107">
        <f t="shared" si="4"/>
        <v>0</v>
      </c>
      <c r="I139" s="53"/>
      <c r="J139" s="53"/>
      <c r="K139" s="53"/>
      <c r="L139" s="53"/>
      <c r="M139" s="22"/>
    </row>
    <row r="140" spans="1:13" s="68" customFormat="1" ht="20.100000000000001" customHeight="1" x14ac:dyDescent="0.55000000000000004">
      <c r="A140" s="88" t="s">
        <v>482</v>
      </c>
      <c r="B140" s="64" t="s">
        <v>12</v>
      </c>
      <c r="C140" s="63" t="s">
        <v>483</v>
      </c>
      <c r="D140" s="64" t="s">
        <v>484</v>
      </c>
      <c r="E140" s="63">
        <v>0.1</v>
      </c>
      <c r="F140" s="63" t="s">
        <v>115</v>
      </c>
      <c r="G140" s="66"/>
      <c r="H140" s="107">
        <f t="shared" si="4"/>
        <v>0</v>
      </c>
      <c r="I140" s="73"/>
      <c r="J140" s="73"/>
      <c r="K140" s="73"/>
      <c r="L140" s="73"/>
      <c r="M140" s="22"/>
    </row>
    <row r="141" spans="1:13" s="68" customFormat="1" ht="20.100000000000001" customHeight="1" x14ac:dyDescent="0.55000000000000004">
      <c r="A141" s="88">
        <v>1610363</v>
      </c>
      <c r="B141" s="64" t="s">
        <v>454</v>
      </c>
      <c r="C141" s="65" t="s">
        <v>427</v>
      </c>
      <c r="D141" s="65" t="s">
        <v>459</v>
      </c>
      <c r="E141" s="63">
        <v>2</v>
      </c>
      <c r="F141" s="63" t="s">
        <v>460</v>
      </c>
      <c r="G141" s="66"/>
      <c r="H141" s="107">
        <f t="shared" si="4"/>
        <v>0</v>
      </c>
      <c r="I141" s="73"/>
      <c r="J141" s="73"/>
      <c r="K141" s="73"/>
      <c r="L141" s="73"/>
      <c r="M141" s="22"/>
    </row>
    <row r="142" spans="1:13" s="68" customFormat="1" ht="20.100000000000001" customHeight="1" x14ac:dyDescent="0.55000000000000004">
      <c r="A142" s="91" t="s">
        <v>653</v>
      </c>
      <c r="B142" s="64" t="s">
        <v>646</v>
      </c>
      <c r="C142" s="65" t="s">
        <v>427</v>
      </c>
      <c r="D142" s="64" t="s">
        <v>654</v>
      </c>
      <c r="E142" s="65">
        <v>1</v>
      </c>
      <c r="F142" s="65" t="s">
        <v>655</v>
      </c>
      <c r="G142" s="66"/>
      <c r="H142" s="107">
        <f t="shared" si="4"/>
        <v>0</v>
      </c>
      <c r="I142" s="53"/>
      <c r="J142" s="53"/>
      <c r="K142" s="53"/>
      <c r="L142" s="53"/>
      <c r="M142" s="22"/>
    </row>
    <row r="143" spans="1:13" s="68" customFormat="1" ht="20.100000000000001" customHeight="1" x14ac:dyDescent="0.55000000000000004">
      <c r="A143" s="91" t="s">
        <v>650</v>
      </c>
      <c r="B143" s="64" t="s">
        <v>646</v>
      </c>
      <c r="C143" s="65" t="s">
        <v>427</v>
      </c>
      <c r="D143" s="64" t="s">
        <v>651</v>
      </c>
      <c r="E143" s="65">
        <v>0.1</v>
      </c>
      <c r="F143" s="65" t="s">
        <v>652</v>
      </c>
      <c r="G143" s="66"/>
      <c r="H143" s="107">
        <f t="shared" si="4"/>
        <v>0</v>
      </c>
      <c r="I143" s="73"/>
      <c r="J143" s="73"/>
      <c r="K143" s="73"/>
      <c r="L143" s="73"/>
      <c r="M143" s="22"/>
    </row>
    <row r="144" spans="1:13" s="68" customFormat="1" ht="20.100000000000001" customHeight="1" x14ac:dyDescent="0.55000000000000004">
      <c r="A144" s="119">
        <v>8070630500</v>
      </c>
      <c r="B144" s="63" t="s">
        <v>355</v>
      </c>
      <c r="C144" s="63" t="s">
        <v>358</v>
      </c>
      <c r="D144" s="63" t="s">
        <v>357</v>
      </c>
      <c r="E144" s="63">
        <v>1</v>
      </c>
      <c r="F144" s="63" t="s">
        <v>59</v>
      </c>
      <c r="G144" s="71"/>
      <c r="H144" s="107">
        <f t="shared" si="4"/>
        <v>0</v>
      </c>
      <c r="I144" s="73"/>
      <c r="J144" s="73"/>
      <c r="K144" s="73"/>
      <c r="L144" s="73"/>
      <c r="M144" s="22"/>
    </row>
    <row r="145" spans="1:13" s="68" customFormat="1" ht="20.100000000000001" customHeight="1" x14ac:dyDescent="0.55000000000000004">
      <c r="A145" s="91">
        <v>17129625</v>
      </c>
      <c r="B145" s="65" t="s">
        <v>289</v>
      </c>
      <c r="C145" s="63" t="s">
        <v>427</v>
      </c>
      <c r="D145" s="64" t="s">
        <v>635</v>
      </c>
      <c r="E145" s="65">
        <v>1</v>
      </c>
      <c r="F145" s="65" t="s">
        <v>636</v>
      </c>
      <c r="G145" s="66"/>
      <c r="H145" s="107">
        <f t="shared" si="4"/>
        <v>0</v>
      </c>
      <c r="I145" s="53"/>
      <c r="J145" s="53"/>
      <c r="K145" s="53"/>
      <c r="L145" s="53"/>
      <c r="M145" s="22"/>
    </row>
    <row r="146" spans="1:13" s="158" customFormat="1" ht="20.100000000000001" customHeight="1" x14ac:dyDescent="0.55000000000000004">
      <c r="A146" s="160" t="s">
        <v>568</v>
      </c>
      <c r="B146" s="161" t="s">
        <v>12</v>
      </c>
      <c r="C146" s="144" t="s">
        <v>427</v>
      </c>
      <c r="D146" s="161" t="s">
        <v>569</v>
      </c>
      <c r="E146" s="144">
        <v>1</v>
      </c>
      <c r="F146" s="144" t="s">
        <v>15</v>
      </c>
      <c r="G146" s="145"/>
      <c r="H146" s="146">
        <f t="shared" si="4"/>
        <v>0</v>
      </c>
      <c r="I146" s="151"/>
      <c r="J146" s="151"/>
      <c r="K146" s="151"/>
      <c r="L146" s="151"/>
      <c r="M146" s="148"/>
    </row>
    <row r="147" spans="1:13" s="158" customFormat="1" ht="20.100000000000001" customHeight="1" x14ac:dyDescent="0.55000000000000004">
      <c r="A147" s="153" t="s">
        <v>471</v>
      </c>
      <c r="B147" s="161" t="s">
        <v>12</v>
      </c>
      <c r="C147" s="144" t="s">
        <v>427</v>
      </c>
      <c r="D147" s="161" t="s">
        <v>472</v>
      </c>
      <c r="E147" s="155">
        <v>1</v>
      </c>
      <c r="F147" s="155" t="s">
        <v>292</v>
      </c>
      <c r="G147" s="145"/>
      <c r="H147" s="146">
        <f t="shared" si="4"/>
        <v>0</v>
      </c>
      <c r="I147" s="147"/>
      <c r="J147" s="147"/>
      <c r="K147" s="147"/>
      <c r="L147" s="147"/>
      <c r="M147" s="148"/>
    </row>
    <row r="148" spans="1:13" s="68" customFormat="1" ht="20.100000000000001" customHeight="1" x14ac:dyDescent="0.55000000000000004">
      <c r="A148" s="88" t="s">
        <v>100</v>
      </c>
      <c r="B148" s="74" t="s">
        <v>12</v>
      </c>
      <c r="C148" s="63" t="s">
        <v>101</v>
      </c>
      <c r="D148" s="63" t="s">
        <v>102</v>
      </c>
      <c r="E148" s="63">
        <v>6</v>
      </c>
      <c r="F148" s="63" t="s">
        <v>19</v>
      </c>
      <c r="G148" s="71"/>
      <c r="H148" s="107">
        <f t="shared" si="4"/>
        <v>0</v>
      </c>
      <c r="I148" s="53"/>
      <c r="J148" s="53"/>
      <c r="K148" s="53"/>
      <c r="L148" s="53"/>
      <c r="M148" s="22"/>
    </row>
    <row r="149" spans="1:13" s="68" customFormat="1" ht="20.100000000000001" customHeight="1" x14ac:dyDescent="0.55000000000000004">
      <c r="A149" s="88" t="s">
        <v>119</v>
      </c>
      <c r="B149" s="74" t="s">
        <v>12</v>
      </c>
      <c r="C149" s="63" t="s">
        <v>120</v>
      </c>
      <c r="D149" s="63" t="s">
        <v>121</v>
      </c>
      <c r="E149" s="63">
        <v>2</v>
      </c>
      <c r="F149" s="63" t="s">
        <v>52</v>
      </c>
      <c r="G149" s="71"/>
      <c r="H149" s="107">
        <f t="shared" si="4"/>
        <v>0</v>
      </c>
      <c r="I149" s="73"/>
      <c r="J149" s="73"/>
      <c r="K149" s="73"/>
      <c r="L149" s="73"/>
      <c r="M149" s="22"/>
    </row>
    <row r="150" spans="1:13" s="68" customFormat="1" ht="20.100000000000001" customHeight="1" x14ac:dyDescent="0.55000000000000004">
      <c r="A150" s="87" t="s">
        <v>530</v>
      </c>
      <c r="B150" s="65" t="s">
        <v>12</v>
      </c>
      <c r="C150" s="63" t="s">
        <v>531</v>
      </c>
      <c r="D150" s="65" t="s">
        <v>532</v>
      </c>
      <c r="E150" s="65">
        <v>0.1</v>
      </c>
      <c r="F150" s="63" t="s">
        <v>52</v>
      </c>
      <c r="G150" s="66"/>
      <c r="H150" s="107">
        <f t="shared" si="4"/>
        <v>0</v>
      </c>
      <c r="I150" s="53"/>
      <c r="J150" s="53"/>
      <c r="K150" s="53"/>
      <c r="L150" s="53"/>
      <c r="M150" s="22"/>
    </row>
    <row r="151" spans="1:13" s="68" customFormat="1" ht="20.100000000000001" customHeight="1" x14ac:dyDescent="0.55000000000000004">
      <c r="A151" s="91" t="s">
        <v>677</v>
      </c>
      <c r="B151" s="64" t="s">
        <v>678</v>
      </c>
      <c r="C151" s="65" t="s">
        <v>427</v>
      </c>
      <c r="D151" s="64" t="s">
        <v>679</v>
      </c>
      <c r="E151" s="65">
        <v>1</v>
      </c>
      <c r="F151" s="65" t="s">
        <v>443</v>
      </c>
      <c r="G151" s="66"/>
      <c r="H151" s="107">
        <f t="shared" si="4"/>
        <v>0</v>
      </c>
      <c r="I151" s="53"/>
      <c r="J151" s="53"/>
      <c r="K151" s="53"/>
      <c r="L151" s="53"/>
      <c r="M151" s="22"/>
    </row>
    <row r="152" spans="1:13" s="68" customFormat="1" ht="20.100000000000001" customHeight="1" x14ac:dyDescent="0.55000000000000004">
      <c r="A152" s="88" t="s">
        <v>610</v>
      </c>
      <c r="B152" s="64" t="s">
        <v>12</v>
      </c>
      <c r="C152" s="63" t="s">
        <v>427</v>
      </c>
      <c r="D152" s="64" t="s">
        <v>611</v>
      </c>
      <c r="E152" s="63">
        <v>1</v>
      </c>
      <c r="F152" s="63" t="s">
        <v>612</v>
      </c>
      <c r="G152" s="66"/>
      <c r="H152" s="107">
        <f t="shared" si="4"/>
        <v>0</v>
      </c>
      <c r="I152" s="53"/>
      <c r="J152" s="53"/>
      <c r="K152" s="53"/>
      <c r="L152" s="53"/>
      <c r="M152" s="22"/>
    </row>
    <row r="153" spans="1:13" s="68" customFormat="1" ht="20.100000000000001" customHeight="1" x14ac:dyDescent="0.55000000000000004">
      <c r="A153" s="88" t="s">
        <v>138</v>
      </c>
      <c r="B153" s="74" t="s">
        <v>12</v>
      </c>
      <c r="C153" s="63" t="s">
        <v>139</v>
      </c>
      <c r="D153" s="63" t="s">
        <v>140</v>
      </c>
      <c r="E153" s="63">
        <v>1</v>
      </c>
      <c r="F153" s="63" t="s">
        <v>19</v>
      </c>
      <c r="G153" s="71"/>
      <c r="H153" s="107">
        <f t="shared" si="4"/>
        <v>0</v>
      </c>
      <c r="I153" s="73"/>
      <c r="J153" s="73"/>
      <c r="K153" s="73"/>
      <c r="L153" s="73"/>
      <c r="M153" s="22"/>
    </row>
    <row r="154" spans="1:13" s="68" customFormat="1" ht="20.100000000000001" customHeight="1" x14ac:dyDescent="0.55000000000000004">
      <c r="A154" s="88">
        <v>8015460500</v>
      </c>
      <c r="B154" s="63" t="s">
        <v>311</v>
      </c>
      <c r="C154" s="63" t="s">
        <v>328</v>
      </c>
      <c r="D154" s="63" t="s">
        <v>327</v>
      </c>
      <c r="E154" s="63">
        <v>1</v>
      </c>
      <c r="F154" s="63" t="s">
        <v>59</v>
      </c>
      <c r="G154" s="71"/>
      <c r="H154" s="107">
        <f t="shared" si="4"/>
        <v>0</v>
      </c>
      <c r="I154" s="73"/>
      <c r="J154" s="73"/>
      <c r="K154" s="73"/>
      <c r="L154" s="73"/>
      <c r="M154" s="22"/>
    </row>
    <row r="155" spans="1:13" s="68" customFormat="1" ht="20.100000000000001" customHeight="1" x14ac:dyDescent="0.55000000000000004">
      <c r="A155" s="87" t="s">
        <v>645</v>
      </c>
      <c r="B155" s="64" t="s">
        <v>646</v>
      </c>
      <c r="C155" s="65" t="s">
        <v>647</v>
      </c>
      <c r="D155" s="65" t="s">
        <v>648</v>
      </c>
      <c r="E155" s="65">
        <v>0.1</v>
      </c>
      <c r="F155" s="65" t="s">
        <v>649</v>
      </c>
      <c r="G155" s="66"/>
      <c r="H155" s="107">
        <f t="shared" si="4"/>
        <v>0</v>
      </c>
      <c r="I155" s="53"/>
      <c r="J155" s="53"/>
      <c r="K155" s="53"/>
      <c r="L155" s="53"/>
      <c r="M155" s="22"/>
    </row>
    <row r="156" spans="1:13" s="68" customFormat="1" ht="20.100000000000001" customHeight="1" x14ac:dyDescent="0.55000000000000004">
      <c r="A156" s="87" t="s">
        <v>659</v>
      </c>
      <c r="B156" s="64" t="s">
        <v>646</v>
      </c>
      <c r="C156" s="65" t="s">
        <v>660</v>
      </c>
      <c r="D156" s="65" t="s">
        <v>661</v>
      </c>
      <c r="E156" s="65">
        <v>1</v>
      </c>
      <c r="F156" s="65" t="s">
        <v>662</v>
      </c>
      <c r="G156" s="66"/>
      <c r="H156" s="107">
        <f t="shared" si="4"/>
        <v>0</v>
      </c>
      <c r="I156" s="53"/>
      <c r="J156" s="53"/>
      <c r="K156" s="53"/>
      <c r="L156" s="53"/>
      <c r="M156" s="22"/>
    </row>
    <row r="157" spans="1:13" s="68" customFormat="1" ht="20.100000000000001" customHeight="1" x14ac:dyDescent="0.55000000000000004">
      <c r="A157" s="88" t="s">
        <v>141</v>
      </c>
      <c r="B157" s="74" t="s">
        <v>12</v>
      </c>
      <c r="C157" s="63" t="s">
        <v>142</v>
      </c>
      <c r="D157" s="63" t="s">
        <v>143</v>
      </c>
      <c r="E157" s="63">
        <v>5</v>
      </c>
      <c r="F157" s="63" t="s">
        <v>15</v>
      </c>
      <c r="G157" s="71"/>
      <c r="H157" s="107">
        <f t="shared" si="4"/>
        <v>0</v>
      </c>
      <c r="I157" s="73"/>
      <c r="J157" s="73"/>
      <c r="K157" s="73"/>
      <c r="L157" s="73"/>
      <c r="M157" s="22"/>
    </row>
    <row r="158" spans="1:13" s="68" customFormat="1" ht="20.100000000000001" customHeight="1" x14ac:dyDescent="0.55000000000000004">
      <c r="A158" s="88" t="s">
        <v>144</v>
      </c>
      <c r="B158" s="74" t="s">
        <v>12</v>
      </c>
      <c r="C158" s="63" t="s">
        <v>145</v>
      </c>
      <c r="D158" s="63" t="s">
        <v>146</v>
      </c>
      <c r="E158" s="63">
        <v>9</v>
      </c>
      <c r="F158" s="63" t="s">
        <v>30</v>
      </c>
      <c r="G158" s="71"/>
      <c r="H158" s="107">
        <f t="shared" si="4"/>
        <v>0</v>
      </c>
      <c r="I158" s="53"/>
      <c r="J158" s="53"/>
      <c r="K158" s="53"/>
      <c r="L158" s="53"/>
      <c r="M158" s="22"/>
    </row>
    <row r="159" spans="1:13" s="68" customFormat="1" ht="20.100000000000001" customHeight="1" x14ac:dyDescent="0.55000000000000004">
      <c r="A159" s="87" t="s">
        <v>627</v>
      </c>
      <c r="B159" s="65" t="s">
        <v>289</v>
      </c>
      <c r="C159" s="63" t="s">
        <v>427</v>
      </c>
      <c r="D159" s="65" t="s">
        <v>628</v>
      </c>
      <c r="E159" s="65">
        <v>1</v>
      </c>
      <c r="F159" s="65" t="s">
        <v>616</v>
      </c>
      <c r="G159" s="66"/>
      <c r="H159" s="107">
        <f t="shared" si="4"/>
        <v>0</v>
      </c>
      <c r="I159" s="73"/>
      <c r="J159" s="73"/>
      <c r="K159" s="73"/>
      <c r="L159" s="73"/>
      <c r="M159" s="22"/>
    </row>
    <row r="160" spans="1:13" s="68" customFormat="1" ht="20.100000000000001" customHeight="1" x14ac:dyDescent="0.55000000000000004">
      <c r="A160" s="119" t="s">
        <v>147</v>
      </c>
      <c r="B160" s="74" t="s">
        <v>12</v>
      </c>
      <c r="C160" s="63" t="s">
        <v>148</v>
      </c>
      <c r="D160" s="63" t="s">
        <v>149</v>
      </c>
      <c r="E160" s="63">
        <v>1</v>
      </c>
      <c r="F160" s="63" t="s">
        <v>30</v>
      </c>
      <c r="G160" s="71"/>
      <c r="H160" s="107">
        <f t="shared" si="4"/>
        <v>0</v>
      </c>
      <c r="I160" s="73"/>
      <c r="J160" s="73"/>
      <c r="K160" s="73"/>
      <c r="L160" s="73"/>
      <c r="M160" s="22"/>
    </row>
    <row r="161" spans="1:13" s="68" customFormat="1" ht="20.100000000000001" customHeight="1" x14ac:dyDescent="0.55000000000000004">
      <c r="A161" s="119" t="s">
        <v>1020</v>
      </c>
      <c r="B161" s="74" t="s">
        <v>12</v>
      </c>
      <c r="C161" s="63" t="s">
        <v>1019</v>
      </c>
      <c r="D161" s="78" t="s">
        <v>1018</v>
      </c>
      <c r="E161" s="63">
        <v>1</v>
      </c>
      <c r="F161" s="63" t="s">
        <v>19</v>
      </c>
      <c r="G161" s="71"/>
      <c r="H161" s="107">
        <f t="shared" si="4"/>
        <v>0</v>
      </c>
      <c r="I161" s="73"/>
      <c r="J161" s="73"/>
      <c r="K161" s="73"/>
      <c r="L161" s="73"/>
      <c r="M161" s="22"/>
    </row>
    <row r="162" spans="1:13" s="68" customFormat="1" ht="20.100000000000001" customHeight="1" x14ac:dyDescent="0.55000000000000004">
      <c r="A162" s="87" t="s">
        <v>669</v>
      </c>
      <c r="B162" s="65" t="s">
        <v>319</v>
      </c>
      <c r="C162" s="65" t="s">
        <v>427</v>
      </c>
      <c r="D162" s="65" t="s">
        <v>670</v>
      </c>
      <c r="E162" s="65">
        <v>1</v>
      </c>
      <c r="F162" s="65" t="s">
        <v>671</v>
      </c>
      <c r="G162" s="66"/>
      <c r="H162" s="107">
        <f t="shared" si="4"/>
        <v>0</v>
      </c>
      <c r="I162" s="73"/>
      <c r="J162" s="73"/>
      <c r="K162" s="73"/>
      <c r="L162" s="73"/>
      <c r="M162" s="22"/>
    </row>
    <row r="163" spans="1:13" s="68" customFormat="1" ht="20.100000000000001" customHeight="1" x14ac:dyDescent="0.55000000000000004">
      <c r="A163" s="91" t="s">
        <v>558</v>
      </c>
      <c r="B163" s="64" t="s">
        <v>12</v>
      </c>
      <c r="C163" s="65" t="s">
        <v>559</v>
      </c>
      <c r="D163" s="64" t="s">
        <v>560</v>
      </c>
      <c r="E163" s="65">
        <v>1</v>
      </c>
      <c r="F163" s="65" t="s">
        <v>34</v>
      </c>
      <c r="G163" s="66"/>
      <c r="H163" s="107">
        <f t="shared" si="4"/>
        <v>0</v>
      </c>
      <c r="I163" s="73"/>
      <c r="J163" s="73"/>
      <c r="K163" s="73"/>
      <c r="L163" s="73"/>
      <c r="M163" s="22"/>
    </row>
    <row r="164" spans="1:13" s="68" customFormat="1" ht="20.100000000000001" customHeight="1" x14ac:dyDescent="0.55000000000000004">
      <c r="A164" s="91" t="s">
        <v>515</v>
      </c>
      <c r="B164" s="64" t="s">
        <v>12</v>
      </c>
      <c r="C164" s="65" t="s">
        <v>516</v>
      </c>
      <c r="D164" s="64" t="s">
        <v>517</v>
      </c>
      <c r="E164" s="65">
        <v>0.2</v>
      </c>
      <c r="F164" s="65" t="s">
        <v>30</v>
      </c>
      <c r="G164" s="66"/>
      <c r="H164" s="107">
        <f t="shared" si="4"/>
        <v>0</v>
      </c>
      <c r="I164" s="73"/>
      <c r="J164" s="73"/>
      <c r="K164" s="73"/>
      <c r="L164" s="73"/>
      <c r="M164" s="22"/>
    </row>
    <row r="165" spans="1:13" s="68" customFormat="1" ht="20.100000000000001" customHeight="1" x14ac:dyDescent="0.55000000000000004">
      <c r="A165" s="87" t="s">
        <v>656</v>
      </c>
      <c r="B165" s="64" t="s">
        <v>646</v>
      </c>
      <c r="C165" s="65" t="s">
        <v>657</v>
      </c>
      <c r="D165" s="65" t="s">
        <v>658</v>
      </c>
      <c r="E165" s="65">
        <v>0.5</v>
      </c>
      <c r="F165" s="65" t="s">
        <v>324</v>
      </c>
      <c r="G165" s="66"/>
      <c r="H165" s="107">
        <f t="shared" si="4"/>
        <v>0</v>
      </c>
      <c r="I165" s="53"/>
      <c r="J165" s="53"/>
      <c r="K165" s="53"/>
      <c r="L165" s="53"/>
      <c r="M165" s="22"/>
    </row>
    <row r="166" spans="1:13" s="68" customFormat="1" ht="20.100000000000001" customHeight="1" x14ac:dyDescent="0.55000000000000004">
      <c r="A166" s="87" t="s">
        <v>498</v>
      </c>
      <c r="B166" s="64" t="s">
        <v>12</v>
      </c>
      <c r="C166" s="80">
        <v>2232731</v>
      </c>
      <c r="D166" s="65" t="s">
        <v>499</v>
      </c>
      <c r="E166" s="65">
        <v>0.5</v>
      </c>
      <c r="F166" s="65" t="s">
        <v>495</v>
      </c>
      <c r="G166" s="66"/>
      <c r="H166" s="107">
        <f t="shared" si="4"/>
        <v>0</v>
      </c>
      <c r="I166" s="53"/>
      <c r="J166" s="53"/>
      <c r="K166" s="53"/>
      <c r="L166" s="53"/>
      <c r="M166" s="22"/>
    </row>
    <row r="167" spans="1:13" s="68" customFormat="1" ht="20.100000000000001" customHeight="1" x14ac:dyDescent="0.55000000000000004">
      <c r="A167" s="88" t="s">
        <v>116</v>
      </c>
      <c r="B167" s="74" t="s">
        <v>12</v>
      </c>
      <c r="C167" s="63" t="s">
        <v>117</v>
      </c>
      <c r="D167" s="63" t="s">
        <v>118</v>
      </c>
      <c r="E167" s="63">
        <v>1</v>
      </c>
      <c r="F167" s="63" t="s">
        <v>52</v>
      </c>
      <c r="G167" s="71"/>
      <c r="H167" s="107">
        <f t="shared" si="4"/>
        <v>0</v>
      </c>
      <c r="I167" s="73"/>
      <c r="J167" s="73"/>
      <c r="K167" s="73"/>
      <c r="L167" s="73"/>
      <c r="M167" s="22"/>
    </row>
    <row r="168" spans="1:13" s="68" customFormat="1" ht="20.100000000000001" customHeight="1" x14ac:dyDescent="0.55000000000000004">
      <c r="A168" s="88" t="s">
        <v>84</v>
      </c>
      <c r="B168" s="74" t="s">
        <v>12</v>
      </c>
      <c r="C168" s="63" t="s">
        <v>85</v>
      </c>
      <c r="D168" s="63" t="s">
        <v>86</v>
      </c>
      <c r="E168" s="63">
        <v>20</v>
      </c>
      <c r="F168" s="63" t="s">
        <v>19</v>
      </c>
      <c r="G168" s="71"/>
      <c r="H168" s="107">
        <f t="shared" ref="H168:H170" si="5">E168*G168</f>
        <v>0</v>
      </c>
      <c r="I168" s="53"/>
      <c r="J168" s="53"/>
      <c r="K168" s="53"/>
      <c r="L168" s="53"/>
      <c r="M168" s="22"/>
    </row>
    <row r="169" spans="1:13" s="68" customFormat="1" ht="18.75" x14ac:dyDescent="0.55000000000000004">
      <c r="A169" s="91" t="s">
        <v>556</v>
      </c>
      <c r="B169" s="64" t="s">
        <v>12</v>
      </c>
      <c r="C169" s="65" t="s">
        <v>85</v>
      </c>
      <c r="D169" s="64" t="s">
        <v>557</v>
      </c>
      <c r="E169" s="65">
        <v>1</v>
      </c>
      <c r="F169" s="65" t="s">
        <v>525</v>
      </c>
      <c r="G169" s="66"/>
      <c r="H169" s="107">
        <f t="shared" si="5"/>
        <v>0</v>
      </c>
      <c r="I169" s="53"/>
      <c r="J169" s="53"/>
      <c r="K169" s="53"/>
      <c r="L169" s="53"/>
      <c r="M169" s="22"/>
    </row>
    <row r="170" spans="1:13" s="68" customFormat="1" ht="18.75" x14ac:dyDescent="0.55000000000000004">
      <c r="A170" s="88" t="s">
        <v>135</v>
      </c>
      <c r="B170" s="74" t="s">
        <v>12</v>
      </c>
      <c r="C170" s="63" t="s">
        <v>136</v>
      </c>
      <c r="D170" s="63" t="s">
        <v>137</v>
      </c>
      <c r="E170" s="63">
        <v>2</v>
      </c>
      <c r="F170" s="63" t="s">
        <v>19</v>
      </c>
      <c r="G170" s="71"/>
      <c r="H170" s="107">
        <f t="shared" si="5"/>
        <v>0</v>
      </c>
      <c r="I170" s="53"/>
      <c r="J170" s="53"/>
      <c r="K170" s="53"/>
      <c r="L170" s="53"/>
      <c r="M170" s="22"/>
    </row>
    <row r="171" spans="1:13" s="68" customFormat="1" ht="18.75" x14ac:dyDescent="0.55000000000000004">
      <c r="A171" s="88" t="s">
        <v>1004</v>
      </c>
      <c r="B171" s="74" t="s">
        <v>12</v>
      </c>
      <c r="C171" s="63" t="s">
        <v>1003</v>
      </c>
      <c r="D171" s="63" t="s">
        <v>1005</v>
      </c>
      <c r="E171" s="63">
        <v>0.5</v>
      </c>
      <c r="F171" s="63" t="s">
        <v>52</v>
      </c>
      <c r="G171" s="71"/>
      <c r="H171" s="107">
        <f>E171*G171</f>
        <v>0</v>
      </c>
      <c r="I171" s="53"/>
      <c r="J171" s="53"/>
      <c r="K171" s="53"/>
      <c r="L171" s="53"/>
      <c r="M171" s="22"/>
    </row>
    <row r="172" spans="1:13" s="158" customFormat="1" ht="18.75" x14ac:dyDescent="0.55000000000000004">
      <c r="A172" s="153" t="s">
        <v>1010</v>
      </c>
      <c r="B172" s="155" t="s">
        <v>319</v>
      </c>
      <c r="C172" s="155" t="s">
        <v>1009</v>
      </c>
      <c r="D172" s="155" t="s">
        <v>1008</v>
      </c>
      <c r="E172" s="155">
        <v>1</v>
      </c>
      <c r="F172" s="155" t="s">
        <v>629</v>
      </c>
      <c r="G172" s="157"/>
      <c r="H172" s="146">
        <f>E172*G172</f>
        <v>0</v>
      </c>
      <c r="I172" s="151"/>
      <c r="J172" s="151"/>
      <c r="K172" s="151"/>
      <c r="L172" s="151"/>
      <c r="M172" s="148"/>
    </row>
    <row r="173" spans="1:13" ht="21.75" x14ac:dyDescent="0.6">
      <c r="A173" s="127" t="s">
        <v>150</v>
      </c>
      <c r="B173" s="128"/>
      <c r="C173" s="128"/>
      <c r="D173" s="128"/>
      <c r="E173" s="128"/>
      <c r="F173" s="128"/>
      <c r="G173" s="129"/>
      <c r="H173" s="123">
        <f>SUM(H8:H172)</f>
        <v>0</v>
      </c>
      <c r="I173" s="3"/>
      <c r="J173" s="3"/>
      <c r="K173" s="3"/>
      <c r="L173" s="3"/>
    </row>
    <row r="174" spans="1:13" s="23" customFormat="1" x14ac:dyDescent="0.25">
      <c r="A174" s="117"/>
      <c r="E174" s="60"/>
      <c r="F174" s="60"/>
      <c r="G174" s="60"/>
      <c r="H174" s="54"/>
    </row>
    <row r="175" spans="1:13" s="23" customFormat="1" x14ac:dyDescent="0.25">
      <c r="A175" s="117"/>
      <c r="E175" s="60"/>
      <c r="F175" s="60"/>
      <c r="G175" s="60"/>
      <c r="H175" s="54"/>
    </row>
    <row r="176" spans="1:13" s="23" customFormat="1" hidden="1" x14ac:dyDescent="0.25">
      <c r="A176" s="117"/>
      <c r="E176" s="60"/>
      <c r="F176" s="60"/>
      <c r="G176" s="60"/>
      <c r="H176" s="54"/>
    </row>
    <row r="177" spans="1:8" s="23" customFormat="1" hidden="1" x14ac:dyDescent="0.25">
      <c r="A177" s="117"/>
      <c r="E177" s="60"/>
      <c r="F177" s="60"/>
      <c r="G177" s="60"/>
      <c r="H177" s="54"/>
    </row>
    <row r="178" spans="1:8" s="23" customFormat="1" hidden="1" x14ac:dyDescent="0.25">
      <c r="A178" s="117"/>
      <c r="E178" s="60"/>
      <c r="F178" s="60"/>
      <c r="G178" s="60"/>
      <c r="H178" s="54"/>
    </row>
    <row r="179" spans="1:8" s="23" customFormat="1" hidden="1" x14ac:dyDescent="0.25">
      <c r="A179" s="117"/>
      <c r="E179" s="60"/>
      <c r="F179" s="60"/>
      <c r="G179" s="60"/>
      <c r="H179" s="54"/>
    </row>
    <row r="180" spans="1:8" s="23" customFormat="1" hidden="1" x14ac:dyDescent="0.25">
      <c r="A180" s="117"/>
      <c r="E180" s="60"/>
      <c r="F180" s="60"/>
      <c r="G180" s="60"/>
      <c r="H180" s="54"/>
    </row>
    <row r="181" spans="1:8" s="23" customFormat="1" hidden="1" x14ac:dyDescent="0.25">
      <c r="A181" s="117"/>
      <c r="E181" s="60"/>
      <c r="F181" s="60"/>
      <c r="G181" s="60"/>
      <c r="H181" s="54"/>
    </row>
    <row r="182" spans="1:8" s="23" customFormat="1" hidden="1" x14ac:dyDescent="0.25">
      <c r="A182" s="117"/>
      <c r="E182" s="60"/>
      <c r="F182" s="60"/>
      <c r="G182" s="60"/>
      <c r="H182" s="54"/>
    </row>
    <row r="183" spans="1:8" s="23" customFormat="1" hidden="1" x14ac:dyDescent="0.25">
      <c r="A183" s="117"/>
      <c r="E183" s="60"/>
      <c r="F183" s="60"/>
      <c r="G183" s="60"/>
      <c r="H183" s="54"/>
    </row>
  </sheetData>
  <sortState xmlns:xlrd2="http://schemas.microsoft.com/office/spreadsheetml/2017/richdata2" ref="A7:L168">
    <sortCondition ref="D8:D168"/>
  </sortState>
  <mergeCells count="3">
    <mergeCell ref="A6:H6"/>
    <mergeCell ref="I6:L6"/>
    <mergeCell ref="A173:G173"/>
  </mergeCells>
  <phoneticPr fontId="9" type="noConversion"/>
  <conditionalFormatting sqref="A172:C172">
    <cfRule type="containsBlanks" dxfId="17" priority="3">
      <formula>LEN(TRIM(A172))=0</formula>
    </cfRule>
  </conditionalFormatting>
  <conditionalFormatting sqref="B2 A95:A172 A6:A93 A1 A174:A1048576 A3:A4">
    <cfRule type="duplicateValues" dxfId="16" priority="5"/>
  </conditionalFormatting>
  <conditionalFormatting sqref="D173 A173">
    <cfRule type="duplicateValues" dxfId="15" priority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FE4B8-75D6-41B6-97BE-670EACA5B831}">
  <dimension ref="A1:O183"/>
  <sheetViews>
    <sheetView tabSelected="1" topLeftCell="B25" zoomScale="150" zoomScaleNormal="103" workbookViewId="0">
      <selection activeCell="D116" sqref="D116"/>
    </sheetView>
  </sheetViews>
  <sheetFormatPr defaultColWidth="0" defaultRowHeight="15" zeroHeight="1" x14ac:dyDescent="0.25"/>
  <cols>
    <col min="1" max="1" width="36.85546875" bestFit="1" customWidth="1"/>
    <col min="2" max="2" width="42.85546875" bestFit="1" customWidth="1"/>
    <col min="3" max="3" width="10.5703125" bestFit="1" customWidth="1"/>
    <col min="4" max="4" width="147" bestFit="1" customWidth="1"/>
    <col min="5" max="5" width="21.85546875" bestFit="1" customWidth="1"/>
    <col min="6" max="6" width="16.7109375" bestFit="1" customWidth="1"/>
    <col min="7" max="7" width="28.7109375" bestFit="1" customWidth="1"/>
    <col min="8" max="8" width="17.85546875" style="55" customWidth="1"/>
    <col min="9" max="9" width="22.140625" bestFit="1" customWidth="1"/>
    <col min="10" max="10" width="16.85546875" bestFit="1" customWidth="1"/>
    <col min="11" max="11" width="20.85546875" bestFit="1" customWidth="1"/>
    <col min="12" max="12" width="40.140625" customWidth="1"/>
    <col min="13" max="14" width="8.7109375" style="23" customWidth="1"/>
    <col min="15" max="15" width="0" hidden="1" customWidth="1"/>
    <col min="16" max="16384" width="8.7109375" hidden="1"/>
  </cols>
  <sheetData>
    <row r="1" spans="1:14" s="23" customFormat="1" ht="34.5" x14ac:dyDescent="0.95">
      <c r="A1" s="57" t="s">
        <v>1025</v>
      </c>
      <c r="B1" s="41"/>
      <c r="C1" s="41"/>
      <c r="D1" s="42"/>
      <c r="E1" s="43"/>
      <c r="F1" s="42"/>
      <c r="G1" s="44"/>
      <c r="H1" s="49"/>
      <c r="I1" s="46"/>
      <c r="J1" s="46"/>
      <c r="K1" s="42"/>
      <c r="L1" s="42"/>
      <c r="M1" s="22"/>
    </row>
    <row r="2" spans="1:14" s="23" customFormat="1" ht="21.75" x14ac:dyDescent="0.6">
      <c r="A2" s="62"/>
      <c r="B2" s="17" t="s">
        <v>1021</v>
      </c>
      <c r="C2" s="47"/>
      <c r="D2" s="41"/>
      <c r="E2" s="48"/>
      <c r="F2" s="41"/>
      <c r="G2" s="44"/>
      <c r="H2" s="49"/>
      <c r="I2" s="46"/>
      <c r="J2" s="46"/>
      <c r="K2" s="42"/>
      <c r="L2" s="40"/>
      <c r="M2" s="22"/>
    </row>
    <row r="3" spans="1:14" s="23" customFormat="1" ht="21.75" x14ac:dyDescent="0.6">
      <c r="A3" s="17" t="s">
        <v>1022</v>
      </c>
      <c r="B3" s="17"/>
      <c r="C3" s="42"/>
      <c r="D3" s="42"/>
      <c r="E3" s="43"/>
      <c r="F3" s="42"/>
      <c r="G3" s="44"/>
      <c r="H3" s="49"/>
      <c r="I3" s="46"/>
      <c r="J3" s="46"/>
      <c r="K3" s="42"/>
      <c r="L3" s="42"/>
      <c r="M3" s="22"/>
    </row>
    <row r="4" spans="1:14" s="23" customFormat="1" ht="21.75" x14ac:dyDescent="0.6">
      <c r="A4" s="17" t="s">
        <v>1027</v>
      </c>
      <c r="B4" s="17"/>
      <c r="C4" s="42"/>
      <c r="D4" s="42"/>
      <c r="E4" s="43"/>
      <c r="F4" s="42"/>
      <c r="G4" s="44"/>
      <c r="H4" s="49"/>
      <c r="I4" s="46"/>
      <c r="J4" s="46"/>
      <c r="K4" s="42"/>
      <c r="L4" s="42"/>
      <c r="M4" s="22"/>
    </row>
    <row r="5" spans="1:14" s="23" customFormat="1" ht="21.75" x14ac:dyDescent="0.6">
      <c r="A5" s="42"/>
      <c r="B5" s="42"/>
      <c r="C5" s="42"/>
      <c r="D5" s="42"/>
      <c r="E5" s="43"/>
      <c r="F5" s="42"/>
      <c r="G5" s="44"/>
      <c r="H5" s="49"/>
      <c r="I5" s="46"/>
      <c r="J5" s="46"/>
      <c r="K5" s="42"/>
      <c r="L5" s="42"/>
      <c r="M5" s="22"/>
    </row>
    <row r="6" spans="1:14" s="68" customFormat="1" ht="18.75" x14ac:dyDescent="0.55000000000000004">
      <c r="A6" s="125" t="s">
        <v>151</v>
      </c>
      <c r="B6" s="125"/>
      <c r="C6" s="125"/>
      <c r="D6" s="125"/>
      <c r="E6" s="125"/>
      <c r="F6" s="125"/>
      <c r="G6" s="125"/>
      <c r="H6" s="125"/>
      <c r="I6" s="126" t="s">
        <v>1</v>
      </c>
      <c r="J6" s="126"/>
      <c r="K6" s="126"/>
      <c r="L6" s="126"/>
      <c r="M6" s="22"/>
      <c r="N6" s="75"/>
    </row>
    <row r="7" spans="1:14" s="68" customFormat="1" ht="18.75" x14ac:dyDescent="0.55000000000000004">
      <c r="A7" s="61" t="s">
        <v>2</v>
      </c>
      <c r="B7" s="61" t="s">
        <v>3</v>
      </c>
      <c r="C7" s="1" t="s">
        <v>152</v>
      </c>
      <c r="D7" s="61" t="s">
        <v>296</v>
      </c>
      <c r="E7" s="1" t="s">
        <v>5</v>
      </c>
      <c r="F7" s="61" t="s">
        <v>6</v>
      </c>
      <c r="G7" s="61" t="s">
        <v>7</v>
      </c>
      <c r="H7" s="103" t="s">
        <v>8</v>
      </c>
      <c r="I7" s="2" t="s">
        <v>9</v>
      </c>
      <c r="J7" s="2" t="s">
        <v>2</v>
      </c>
      <c r="K7" s="2" t="s">
        <v>6</v>
      </c>
      <c r="L7" s="2" t="s">
        <v>10</v>
      </c>
      <c r="M7" s="22"/>
      <c r="N7" s="75"/>
    </row>
    <row r="8" spans="1:14" s="68" customFormat="1" ht="20.100000000000001" customHeight="1" x14ac:dyDescent="0.55000000000000004">
      <c r="A8" s="86" t="s">
        <v>420</v>
      </c>
      <c r="B8" s="104" t="s">
        <v>417</v>
      </c>
      <c r="C8" s="84" t="s">
        <v>61</v>
      </c>
      <c r="D8" s="86" t="s">
        <v>421</v>
      </c>
      <c r="E8" s="84">
        <v>2</v>
      </c>
      <c r="F8" s="84">
        <v>100</v>
      </c>
      <c r="G8" s="105"/>
      <c r="H8" s="106">
        <f t="shared" ref="H8:H30" si="0">E8*G8</f>
        <v>0</v>
      </c>
      <c r="I8" s="53"/>
      <c r="J8" s="53"/>
      <c r="K8" s="53"/>
      <c r="L8" s="53"/>
      <c r="M8" s="22"/>
      <c r="N8" s="75"/>
    </row>
    <row r="9" spans="1:14" s="68" customFormat="1" ht="20.100000000000001" customHeight="1" x14ac:dyDescent="0.55000000000000004">
      <c r="A9" s="86" t="s">
        <v>416</v>
      </c>
      <c r="B9" s="86" t="s">
        <v>417</v>
      </c>
      <c r="C9" s="84" t="s">
        <v>61</v>
      </c>
      <c r="D9" s="86" t="s">
        <v>418</v>
      </c>
      <c r="E9" s="84">
        <v>10</v>
      </c>
      <c r="F9" s="84">
        <v>100</v>
      </c>
      <c r="G9" s="105"/>
      <c r="H9" s="106">
        <f t="shared" si="0"/>
        <v>0</v>
      </c>
      <c r="I9" s="53"/>
      <c r="J9" s="53"/>
      <c r="K9" s="53"/>
      <c r="L9" s="53"/>
      <c r="M9" s="22"/>
      <c r="N9" s="75"/>
    </row>
    <row r="10" spans="1:14" s="68" customFormat="1" ht="20.100000000000001" customHeight="1" x14ac:dyDescent="0.55000000000000004">
      <c r="A10" s="87" t="s">
        <v>419</v>
      </c>
      <c r="B10" s="87" t="s">
        <v>713</v>
      </c>
      <c r="C10" s="84" t="s">
        <v>61</v>
      </c>
      <c r="D10" s="87" t="s">
        <v>719</v>
      </c>
      <c r="E10" s="84">
        <v>4</v>
      </c>
      <c r="F10" s="65">
        <v>500</v>
      </c>
      <c r="G10" s="66"/>
      <c r="H10" s="107">
        <f t="shared" si="0"/>
        <v>0</v>
      </c>
      <c r="I10" s="53"/>
      <c r="J10" s="53"/>
      <c r="K10" s="53"/>
      <c r="L10" s="53"/>
      <c r="M10" s="22"/>
      <c r="N10" s="75"/>
    </row>
    <row r="11" spans="1:14" s="68" customFormat="1" ht="20.100000000000001" customHeight="1" x14ac:dyDescent="0.55000000000000004">
      <c r="A11" s="87" t="s">
        <v>712</v>
      </c>
      <c r="B11" s="87" t="s">
        <v>713</v>
      </c>
      <c r="C11" s="84" t="s">
        <v>61</v>
      </c>
      <c r="D11" s="87" t="s">
        <v>714</v>
      </c>
      <c r="E11" s="84">
        <v>2</v>
      </c>
      <c r="F11" s="65" t="s">
        <v>715</v>
      </c>
      <c r="G11" s="66"/>
      <c r="H11" s="107">
        <f t="shared" si="0"/>
        <v>0</v>
      </c>
      <c r="I11" s="53"/>
      <c r="J11" s="53"/>
      <c r="K11" s="53"/>
      <c r="L11" s="53"/>
      <c r="M11" s="22"/>
      <c r="N11" s="75"/>
    </row>
    <row r="12" spans="1:14" s="68" customFormat="1" ht="20.100000000000001" customHeight="1" x14ac:dyDescent="0.55000000000000004">
      <c r="A12" s="87" t="s">
        <v>716</v>
      </c>
      <c r="B12" s="87" t="s">
        <v>713</v>
      </c>
      <c r="C12" s="84" t="s">
        <v>61</v>
      </c>
      <c r="D12" s="87" t="s">
        <v>717</v>
      </c>
      <c r="E12" s="84">
        <v>10</v>
      </c>
      <c r="F12" s="65" t="s">
        <v>718</v>
      </c>
      <c r="G12" s="66"/>
      <c r="H12" s="107">
        <f t="shared" si="0"/>
        <v>0</v>
      </c>
      <c r="I12" s="53"/>
      <c r="J12" s="53"/>
      <c r="K12" s="53"/>
      <c r="L12" s="53"/>
      <c r="M12" s="22"/>
      <c r="N12" s="75"/>
    </row>
    <row r="13" spans="1:14" s="150" customFormat="1" ht="20.100000000000001" customHeight="1" x14ac:dyDescent="0.55000000000000004">
      <c r="A13" s="153">
        <v>111735</v>
      </c>
      <c r="B13" s="142" t="s">
        <v>720</v>
      </c>
      <c r="C13" s="144" t="s">
        <v>427</v>
      </c>
      <c r="D13" s="142" t="s">
        <v>721</v>
      </c>
      <c r="E13" s="154">
        <v>1</v>
      </c>
      <c r="F13" s="155" t="s">
        <v>722</v>
      </c>
      <c r="G13" s="145"/>
      <c r="H13" s="146">
        <f t="shared" si="0"/>
        <v>0</v>
      </c>
      <c r="I13" s="151"/>
      <c r="J13" s="151"/>
      <c r="K13" s="151"/>
      <c r="L13" s="151"/>
      <c r="M13" s="156"/>
      <c r="N13" s="149"/>
    </row>
    <row r="14" spans="1:14" s="68" customFormat="1" ht="20.100000000000001" customHeight="1" x14ac:dyDescent="0.55000000000000004">
      <c r="A14" s="87" t="s">
        <v>723</v>
      </c>
      <c r="B14" s="87" t="s">
        <v>724</v>
      </c>
      <c r="C14" s="84" t="s">
        <v>61</v>
      </c>
      <c r="D14" s="87" t="s">
        <v>725</v>
      </c>
      <c r="E14" s="84">
        <v>0.5</v>
      </c>
      <c r="F14" s="65" t="s">
        <v>475</v>
      </c>
      <c r="G14" s="66"/>
      <c r="H14" s="107">
        <f t="shared" si="0"/>
        <v>0</v>
      </c>
      <c r="I14" s="53"/>
      <c r="J14" s="53"/>
      <c r="K14" s="53"/>
      <c r="L14" s="53"/>
      <c r="M14" s="22"/>
      <c r="N14" s="75"/>
    </row>
    <row r="15" spans="1:14" s="68" customFormat="1" ht="20.100000000000001" customHeight="1" x14ac:dyDescent="0.55000000000000004">
      <c r="A15" s="87" t="s">
        <v>951</v>
      </c>
      <c r="B15" s="87" t="s">
        <v>724</v>
      </c>
      <c r="C15" s="84" t="s">
        <v>61</v>
      </c>
      <c r="D15" s="87" t="s">
        <v>726</v>
      </c>
      <c r="E15" s="84">
        <v>0.5</v>
      </c>
      <c r="F15" s="65" t="s">
        <v>475</v>
      </c>
      <c r="G15" s="66"/>
      <c r="H15" s="107">
        <f t="shared" si="0"/>
        <v>0</v>
      </c>
      <c r="I15" s="53"/>
      <c r="J15" s="53"/>
      <c r="K15" s="53"/>
      <c r="L15" s="53"/>
      <c r="M15" s="22"/>
      <c r="N15" s="75"/>
    </row>
    <row r="16" spans="1:14" s="150" customFormat="1" ht="20.100000000000001" customHeight="1" x14ac:dyDescent="0.55000000000000004">
      <c r="A16" s="142" t="s">
        <v>730</v>
      </c>
      <c r="B16" s="142" t="s">
        <v>728</v>
      </c>
      <c r="C16" s="144" t="s">
        <v>61</v>
      </c>
      <c r="D16" s="152" t="s">
        <v>971</v>
      </c>
      <c r="E16" s="144">
        <v>3</v>
      </c>
      <c r="F16" s="144" t="s">
        <v>729</v>
      </c>
      <c r="G16" s="145"/>
      <c r="H16" s="146">
        <f t="shared" si="0"/>
        <v>0</v>
      </c>
      <c r="I16" s="151"/>
      <c r="J16" s="151"/>
      <c r="K16" s="151"/>
      <c r="L16" s="151"/>
      <c r="M16" s="148"/>
      <c r="N16" s="149"/>
    </row>
    <row r="17" spans="1:14" s="150" customFormat="1" ht="20.100000000000001" customHeight="1" x14ac:dyDescent="0.55000000000000004">
      <c r="A17" s="142" t="s">
        <v>727</v>
      </c>
      <c r="B17" s="142" t="s">
        <v>728</v>
      </c>
      <c r="C17" s="144" t="s">
        <v>61</v>
      </c>
      <c r="D17" s="142" t="s">
        <v>970</v>
      </c>
      <c r="E17" s="144">
        <v>2</v>
      </c>
      <c r="F17" s="144" t="s">
        <v>729</v>
      </c>
      <c r="G17" s="145"/>
      <c r="H17" s="146">
        <f t="shared" si="0"/>
        <v>0</v>
      </c>
      <c r="I17" s="151"/>
      <c r="J17" s="151"/>
      <c r="K17" s="151"/>
      <c r="L17" s="151"/>
      <c r="M17" s="148"/>
      <c r="N17" s="149"/>
    </row>
    <row r="18" spans="1:14" s="68" customFormat="1" ht="20.100000000000001" customHeight="1" x14ac:dyDescent="0.55000000000000004">
      <c r="A18" s="87" t="s">
        <v>734</v>
      </c>
      <c r="B18" s="90" t="s">
        <v>454</v>
      </c>
      <c r="C18" s="84" t="s">
        <v>61</v>
      </c>
      <c r="D18" s="90" t="s">
        <v>735</v>
      </c>
      <c r="E18" s="65">
        <v>0.2</v>
      </c>
      <c r="F18" s="65" t="s">
        <v>736</v>
      </c>
      <c r="G18" s="66"/>
      <c r="H18" s="107">
        <f t="shared" si="0"/>
        <v>0</v>
      </c>
      <c r="I18" s="73"/>
      <c r="J18" s="73"/>
      <c r="K18" s="73"/>
      <c r="L18" s="73"/>
      <c r="M18" s="22"/>
      <c r="N18" s="75"/>
    </row>
    <row r="19" spans="1:14" s="68" customFormat="1" ht="20.100000000000001" customHeight="1" x14ac:dyDescent="0.55000000000000004">
      <c r="A19" s="87" t="s">
        <v>737</v>
      </c>
      <c r="B19" s="87" t="s">
        <v>454</v>
      </c>
      <c r="C19" s="84" t="s">
        <v>61</v>
      </c>
      <c r="D19" s="87" t="s">
        <v>738</v>
      </c>
      <c r="E19" s="65">
        <v>2</v>
      </c>
      <c r="F19" s="65" t="s">
        <v>739</v>
      </c>
      <c r="G19" s="66"/>
      <c r="H19" s="107">
        <f t="shared" si="0"/>
        <v>0</v>
      </c>
      <c r="I19" s="73"/>
      <c r="J19" s="73"/>
      <c r="K19" s="73"/>
      <c r="L19" s="73"/>
      <c r="M19" s="22"/>
      <c r="N19" s="75"/>
    </row>
    <row r="20" spans="1:14" s="68" customFormat="1" ht="20.100000000000001" customHeight="1" x14ac:dyDescent="0.55000000000000004">
      <c r="A20" s="87" t="s">
        <v>740</v>
      </c>
      <c r="B20" s="87" t="s">
        <v>454</v>
      </c>
      <c r="C20" s="84" t="s">
        <v>61</v>
      </c>
      <c r="D20" s="87" t="s">
        <v>741</v>
      </c>
      <c r="E20" s="84">
        <v>1</v>
      </c>
      <c r="F20" s="84" t="s">
        <v>704</v>
      </c>
      <c r="G20" s="66"/>
      <c r="H20" s="107">
        <f t="shared" si="0"/>
        <v>0</v>
      </c>
      <c r="I20" s="53"/>
      <c r="J20" s="53"/>
      <c r="K20" s="53"/>
      <c r="L20" s="53"/>
      <c r="M20" s="22"/>
      <c r="N20" s="75"/>
    </row>
    <row r="21" spans="1:14" s="68" customFormat="1" ht="20.100000000000001" customHeight="1" x14ac:dyDescent="0.55000000000000004">
      <c r="A21" s="109" t="s">
        <v>731</v>
      </c>
      <c r="B21" s="87" t="s">
        <v>454</v>
      </c>
      <c r="C21" s="84" t="s">
        <v>61</v>
      </c>
      <c r="D21" s="87" t="s">
        <v>732</v>
      </c>
      <c r="E21" s="84">
        <v>1</v>
      </c>
      <c r="F21" s="65" t="s">
        <v>733</v>
      </c>
      <c r="G21" s="66"/>
      <c r="H21" s="107">
        <f t="shared" si="0"/>
        <v>0</v>
      </c>
      <c r="I21" s="53"/>
      <c r="J21" s="53"/>
      <c r="K21" s="53"/>
      <c r="L21" s="53"/>
      <c r="M21" s="22"/>
      <c r="N21" s="75"/>
    </row>
    <row r="22" spans="1:14" s="68" customFormat="1" ht="20.100000000000001" customHeight="1" x14ac:dyDescent="0.55000000000000004">
      <c r="A22" s="87" t="s">
        <v>744</v>
      </c>
      <c r="B22" s="87" t="s">
        <v>269</v>
      </c>
      <c r="C22" s="84" t="s">
        <v>61</v>
      </c>
      <c r="D22" s="87" t="s">
        <v>745</v>
      </c>
      <c r="E22" s="65">
        <v>0.2</v>
      </c>
      <c r="F22" s="84" t="s">
        <v>736</v>
      </c>
      <c r="G22" s="66"/>
      <c r="H22" s="107">
        <f t="shared" si="0"/>
        <v>0</v>
      </c>
      <c r="I22" s="53"/>
      <c r="J22" s="53"/>
      <c r="K22" s="53"/>
      <c r="L22" s="53"/>
      <c r="M22" s="22"/>
      <c r="N22" s="75"/>
    </row>
    <row r="23" spans="1:14" s="68" customFormat="1" ht="20.100000000000001" customHeight="1" x14ac:dyDescent="0.55000000000000004">
      <c r="A23" s="87" t="s">
        <v>742</v>
      </c>
      <c r="B23" s="87" t="s">
        <v>269</v>
      </c>
      <c r="C23" s="84" t="s">
        <v>61</v>
      </c>
      <c r="D23" s="87" t="s">
        <v>743</v>
      </c>
      <c r="E23" s="65">
        <v>0.2</v>
      </c>
      <c r="F23" s="84" t="s">
        <v>736</v>
      </c>
      <c r="G23" s="66"/>
      <c r="H23" s="107">
        <f t="shared" si="0"/>
        <v>0</v>
      </c>
      <c r="I23" s="53"/>
      <c r="J23" s="53"/>
      <c r="K23" s="53"/>
      <c r="L23" s="53"/>
      <c r="M23" s="22"/>
      <c r="N23" s="75"/>
    </row>
    <row r="24" spans="1:14" s="68" customFormat="1" ht="20.100000000000001" customHeight="1" x14ac:dyDescent="0.55000000000000004">
      <c r="A24" s="87" t="s">
        <v>771</v>
      </c>
      <c r="B24" s="87" t="s">
        <v>12</v>
      </c>
      <c r="C24" s="84" t="s">
        <v>61</v>
      </c>
      <c r="D24" s="87" t="s">
        <v>772</v>
      </c>
      <c r="E24" s="65">
        <v>1</v>
      </c>
      <c r="F24" s="84" t="s">
        <v>773</v>
      </c>
      <c r="G24" s="66"/>
      <c r="H24" s="107">
        <f t="shared" si="0"/>
        <v>0</v>
      </c>
      <c r="I24" s="53"/>
      <c r="J24" s="53"/>
      <c r="K24" s="53"/>
      <c r="L24" s="53"/>
      <c r="M24" s="22"/>
      <c r="N24" s="75"/>
    </row>
    <row r="25" spans="1:14" s="68" customFormat="1" ht="20.100000000000001" customHeight="1" x14ac:dyDescent="0.55000000000000004">
      <c r="A25" s="104" t="s">
        <v>345</v>
      </c>
      <c r="B25" s="86" t="s">
        <v>12</v>
      </c>
      <c r="C25" s="84" t="s">
        <v>61</v>
      </c>
      <c r="D25" s="86" t="s">
        <v>347</v>
      </c>
      <c r="E25" s="84">
        <v>3</v>
      </c>
      <c r="F25" s="84">
        <v>1</v>
      </c>
      <c r="G25" s="105"/>
      <c r="H25" s="106">
        <f t="shared" si="0"/>
        <v>0</v>
      </c>
      <c r="I25" s="53"/>
      <c r="J25" s="53"/>
      <c r="K25" s="53"/>
      <c r="L25" s="53"/>
      <c r="M25" s="22"/>
      <c r="N25" s="75"/>
    </row>
    <row r="26" spans="1:14" s="68" customFormat="1" ht="20.100000000000001" customHeight="1" x14ac:dyDescent="0.55000000000000004">
      <c r="A26" s="87" t="s">
        <v>349</v>
      </c>
      <c r="B26" s="87" t="s">
        <v>12</v>
      </c>
      <c r="C26" s="84" t="s">
        <v>61</v>
      </c>
      <c r="D26" s="87" t="s">
        <v>769</v>
      </c>
      <c r="E26" s="65">
        <v>32</v>
      </c>
      <c r="F26" s="84" t="s">
        <v>718</v>
      </c>
      <c r="G26" s="66"/>
      <c r="H26" s="107">
        <f t="shared" si="0"/>
        <v>0</v>
      </c>
      <c r="I26" s="53"/>
      <c r="J26" s="53"/>
      <c r="K26" s="53"/>
      <c r="L26" s="53"/>
      <c r="M26" s="22"/>
      <c r="N26" s="75"/>
    </row>
    <row r="27" spans="1:14" s="68" customFormat="1" ht="20.100000000000001" customHeight="1" x14ac:dyDescent="0.55000000000000004">
      <c r="A27" s="87" t="s">
        <v>749</v>
      </c>
      <c r="B27" s="87" t="s">
        <v>12</v>
      </c>
      <c r="C27" s="84" t="s">
        <v>61</v>
      </c>
      <c r="D27" s="87" t="s">
        <v>750</v>
      </c>
      <c r="E27" s="65">
        <v>1</v>
      </c>
      <c r="F27" s="84" t="s">
        <v>715</v>
      </c>
      <c r="G27" s="66"/>
      <c r="H27" s="107">
        <f t="shared" si="0"/>
        <v>0</v>
      </c>
      <c r="I27" s="53"/>
      <c r="J27" s="53"/>
      <c r="K27" s="53"/>
      <c r="L27" s="53"/>
      <c r="M27" s="22"/>
      <c r="N27" s="75"/>
    </row>
    <row r="28" spans="1:14" s="68" customFormat="1" ht="20.100000000000001" customHeight="1" x14ac:dyDescent="0.55000000000000004">
      <c r="A28" s="104" t="s">
        <v>407</v>
      </c>
      <c r="B28" s="86" t="s">
        <v>12</v>
      </c>
      <c r="C28" s="84" t="s">
        <v>61</v>
      </c>
      <c r="D28" s="86" t="s">
        <v>408</v>
      </c>
      <c r="E28" s="84">
        <v>1</v>
      </c>
      <c r="F28" s="84">
        <v>500</v>
      </c>
      <c r="G28" s="105"/>
      <c r="H28" s="106">
        <f t="shared" si="0"/>
        <v>0</v>
      </c>
      <c r="I28" s="53"/>
      <c r="J28" s="53"/>
      <c r="K28" s="53"/>
      <c r="L28" s="53"/>
      <c r="M28" s="22"/>
      <c r="N28" s="75"/>
    </row>
    <row r="29" spans="1:14" s="68" customFormat="1" ht="20.100000000000001" customHeight="1" x14ac:dyDescent="0.55000000000000004">
      <c r="A29" s="110" t="s">
        <v>351</v>
      </c>
      <c r="B29" s="86" t="s">
        <v>12</v>
      </c>
      <c r="C29" s="84" t="s">
        <v>61</v>
      </c>
      <c r="D29" s="86" t="s">
        <v>376</v>
      </c>
      <c r="E29" s="84">
        <v>2</v>
      </c>
      <c r="F29" s="84">
        <v>1</v>
      </c>
      <c r="G29" s="105"/>
      <c r="H29" s="106">
        <f t="shared" si="0"/>
        <v>0</v>
      </c>
      <c r="I29" s="53"/>
      <c r="J29" s="53"/>
      <c r="K29" s="53"/>
      <c r="L29" s="53"/>
      <c r="M29" s="22"/>
      <c r="N29" s="75"/>
    </row>
    <row r="30" spans="1:14" s="68" customFormat="1" ht="20.100000000000001" customHeight="1" x14ac:dyDescent="0.55000000000000004">
      <c r="A30" s="104" t="s">
        <v>356</v>
      </c>
      <c r="B30" s="86" t="s">
        <v>12</v>
      </c>
      <c r="C30" s="84" t="s">
        <v>61</v>
      </c>
      <c r="D30" s="86" t="s">
        <v>377</v>
      </c>
      <c r="E30" s="84">
        <v>3</v>
      </c>
      <c r="F30" s="84">
        <v>1000</v>
      </c>
      <c r="G30" s="105"/>
      <c r="H30" s="106">
        <f t="shared" si="0"/>
        <v>0</v>
      </c>
      <c r="I30" s="53"/>
      <c r="J30" s="53"/>
      <c r="K30" s="53"/>
      <c r="L30" s="53"/>
      <c r="M30" s="22"/>
      <c r="N30" s="75"/>
    </row>
    <row r="31" spans="1:14" s="68" customFormat="1" ht="20.100000000000001" customHeight="1" x14ac:dyDescent="0.55000000000000004">
      <c r="A31" s="87" t="s">
        <v>759</v>
      </c>
      <c r="B31" s="87" t="s">
        <v>12</v>
      </c>
      <c r="C31" s="84" t="s">
        <v>61</v>
      </c>
      <c r="D31" s="87" t="s">
        <v>987</v>
      </c>
      <c r="E31" s="65">
        <v>1</v>
      </c>
      <c r="F31" s="84" t="s">
        <v>760</v>
      </c>
      <c r="G31" s="66"/>
      <c r="H31" s="107">
        <v>0</v>
      </c>
      <c r="I31" s="53"/>
      <c r="J31" s="53"/>
      <c r="K31" s="53"/>
      <c r="L31" s="53"/>
      <c r="M31" s="22"/>
      <c r="N31" s="75"/>
    </row>
    <row r="32" spans="1:14" s="68" customFormat="1" ht="20.100000000000001" customHeight="1" x14ac:dyDescent="0.55000000000000004">
      <c r="A32" s="104" t="s">
        <v>363</v>
      </c>
      <c r="B32" s="86" t="s">
        <v>12</v>
      </c>
      <c r="C32" s="84" t="s">
        <v>61</v>
      </c>
      <c r="D32" s="111" t="s">
        <v>988</v>
      </c>
      <c r="E32" s="84">
        <v>6</v>
      </c>
      <c r="F32" s="84">
        <v>1000</v>
      </c>
      <c r="G32" s="105"/>
      <c r="H32" s="106">
        <f>E32*G32</f>
        <v>0</v>
      </c>
      <c r="I32" s="53"/>
      <c r="J32" s="53"/>
      <c r="K32" s="53"/>
      <c r="L32" s="53"/>
      <c r="M32" s="22"/>
      <c r="N32" s="75"/>
    </row>
    <row r="33" spans="1:14" s="68" customFormat="1" ht="20.100000000000001" customHeight="1" x14ac:dyDescent="0.55000000000000004">
      <c r="A33" s="104" t="s">
        <v>992</v>
      </c>
      <c r="B33" s="86" t="s">
        <v>12</v>
      </c>
      <c r="C33" s="84" t="s">
        <v>61</v>
      </c>
      <c r="D33" s="111" t="s">
        <v>991</v>
      </c>
      <c r="E33" s="84">
        <v>1</v>
      </c>
      <c r="F33" s="84" t="s">
        <v>760</v>
      </c>
      <c r="G33" s="105"/>
      <c r="H33" s="106"/>
      <c r="I33" s="53"/>
      <c r="J33" s="53"/>
      <c r="K33" s="53"/>
      <c r="L33" s="53"/>
      <c r="M33" s="22"/>
      <c r="N33" s="75"/>
    </row>
    <row r="34" spans="1:14" s="4" customFormat="1" ht="20.100000000000001" customHeight="1" x14ac:dyDescent="0.55000000000000004">
      <c r="A34" s="104" t="s">
        <v>364</v>
      </c>
      <c r="B34" s="86" t="s">
        <v>12</v>
      </c>
      <c r="C34" s="84" t="s">
        <v>61</v>
      </c>
      <c r="D34" s="111" t="s">
        <v>989</v>
      </c>
      <c r="E34" s="84">
        <v>4</v>
      </c>
      <c r="F34" s="84">
        <v>500</v>
      </c>
      <c r="G34" s="105"/>
      <c r="H34" s="106">
        <f t="shared" ref="H34:H65" si="1">E34*G34</f>
        <v>0</v>
      </c>
      <c r="I34" s="53"/>
      <c r="J34" s="53"/>
      <c r="K34" s="53"/>
      <c r="L34" s="53"/>
      <c r="M34" s="22"/>
      <c r="N34" s="22"/>
    </row>
    <row r="35" spans="1:14" s="68" customFormat="1" ht="20.100000000000001" customHeight="1" x14ac:dyDescent="0.55000000000000004">
      <c r="A35" s="87" t="s">
        <v>746</v>
      </c>
      <c r="B35" s="90" t="s">
        <v>12</v>
      </c>
      <c r="C35" s="84" t="s">
        <v>61</v>
      </c>
      <c r="D35" s="112" t="s">
        <v>747</v>
      </c>
      <c r="E35" s="65">
        <v>1</v>
      </c>
      <c r="F35" s="65" t="s">
        <v>748</v>
      </c>
      <c r="G35" s="66"/>
      <c r="H35" s="107">
        <f t="shared" si="1"/>
        <v>0</v>
      </c>
      <c r="I35" s="73"/>
      <c r="J35" s="73"/>
      <c r="K35" s="73"/>
      <c r="L35" s="73"/>
      <c r="M35" s="22"/>
      <c r="N35" s="75"/>
    </row>
    <row r="36" spans="1:14" s="68" customFormat="1" ht="20.100000000000001" customHeight="1" x14ac:dyDescent="0.55000000000000004">
      <c r="A36" s="87" t="s">
        <v>786</v>
      </c>
      <c r="B36" s="87" t="s">
        <v>12</v>
      </c>
      <c r="C36" s="84" t="s">
        <v>61</v>
      </c>
      <c r="D36" s="87" t="s">
        <v>787</v>
      </c>
      <c r="E36" s="65">
        <v>0.1</v>
      </c>
      <c r="F36" s="84" t="s">
        <v>748</v>
      </c>
      <c r="G36" s="66"/>
      <c r="H36" s="107">
        <f t="shared" si="1"/>
        <v>0</v>
      </c>
      <c r="I36" s="53"/>
      <c r="J36" s="53"/>
      <c r="K36" s="53"/>
      <c r="L36" s="53"/>
      <c r="M36" s="22"/>
      <c r="N36" s="75"/>
    </row>
    <row r="37" spans="1:14" s="68" customFormat="1" ht="20.100000000000001" customHeight="1" x14ac:dyDescent="0.55000000000000004">
      <c r="A37" s="86" t="s">
        <v>398</v>
      </c>
      <c r="B37" s="86" t="s">
        <v>12</v>
      </c>
      <c r="C37" s="84" t="s">
        <v>61</v>
      </c>
      <c r="D37" s="86" t="s">
        <v>954</v>
      </c>
      <c r="E37" s="84">
        <v>146</v>
      </c>
      <c r="F37" s="84">
        <v>100</v>
      </c>
      <c r="G37" s="105"/>
      <c r="H37" s="106">
        <f t="shared" si="1"/>
        <v>0</v>
      </c>
      <c r="I37" s="53"/>
      <c r="J37" s="53"/>
      <c r="K37" s="53"/>
      <c r="L37" s="53"/>
      <c r="M37" s="22"/>
      <c r="N37" s="75"/>
    </row>
    <row r="38" spans="1:14" s="68" customFormat="1" ht="20.100000000000001" customHeight="1" x14ac:dyDescent="0.55000000000000004">
      <c r="A38" s="86" t="s">
        <v>397</v>
      </c>
      <c r="B38" s="86" t="s">
        <v>12</v>
      </c>
      <c r="C38" s="84" t="s">
        <v>61</v>
      </c>
      <c r="D38" s="86" t="s">
        <v>955</v>
      </c>
      <c r="E38" s="84">
        <v>74</v>
      </c>
      <c r="F38" s="84">
        <v>100</v>
      </c>
      <c r="G38" s="105"/>
      <c r="H38" s="106">
        <f t="shared" si="1"/>
        <v>0</v>
      </c>
      <c r="I38" s="53"/>
      <c r="J38" s="53"/>
      <c r="K38" s="53"/>
      <c r="L38" s="53"/>
      <c r="M38" s="22"/>
      <c r="N38" s="75"/>
    </row>
    <row r="39" spans="1:14" s="68" customFormat="1" ht="20.100000000000001" customHeight="1" x14ac:dyDescent="0.55000000000000004">
      <c r="A39" s="87" t="s">
        <v>825</v>
      </c>
      <c r="B39" s="87" t="s">
        <v>12</v>
      </c>
      <c r="C39" s="84" t="s">
        <v>61</v>
      </c>
      <c r="D39" s="87" t="s">
        <v>826</v>
      </c>
      <c r="E39" s="65">
        <v>1</v>
      </c>
      <c r="F39" s="84" t="s">
        <v>820</v>
      </c>
      <c r="G39" s="66"/>
      <c r="H39" s="107">
        <f t="shared" si="1"/>
        <v>0</v>
      </c>
      <c r="I39" s="53"/>
      <c r="J39" s="53"/>
      <c r="K39" s="53"/>
      <c r="L39" s="53"/>
      <c r="M39" s="22"/>
      <c r="N39" s="75"/>
    </row>
    <row r="40" spans="1:14" s="68" customFormat="1" ht="20.100000000000001" customHeight="1" x14ac:dyDescent="0.55000000000000004">
      <c r="A40" s="87" t="s">
        <v>831</v>
      </c>
      <c r="B40" s="87" t="s">
        <v>12</v>
      </c>
      <c r="C40" s="84" t="s">
        <v>61</v>
      </c>
      <c r="D40" s="87" t="s">
        <v>832</v>
      </c>
      <c r="E40" s="65">
        <v>0.2</v>
      </c>
      <c r="F40" s="65" t="s">
        <v>833</v>
      </c>
      <c r="G40" s="66"/>
      <c r="H40" s="107">
        <f t="shared" si="1"/>
        <v>0</v>
      </c>
      <c r="I40" s="73"/>
      <c r="J40" s="73"/>
      <c r="K40" s="73"/>
      <c r="L40" s="73"/>
      <c r="M40" s="22"/>
      <c r="N40" s="75"/>
    </row>
    <row r="41" spans="1:14" s="68" customFormat="1" ht="20.100000000000001" customHeight="1" x14ac:dyDescent="0.55000000000000004">
      <c r="A41" s="104" t="s">
        <v>365</v>
      </c>
      <c r="B41" s="86" t="s">
        <v>12</v>
      </c>
      <c r="C41" s="84" t="s">
        <v>61</v>
      </c>
      <c r="D41" s="86" t="s">
        <v>366</v>
      </c>
      <c r="E41" s="84">
        <v>6</v>
      </c>
      <c r="F41" s="84">
        <v>25</v>
      </c>
      <c r="G41" s="105"/>
      <c r="H41" s="106">
        <f t="shared" si="1"/>
        <v>0</v>
      </c>
      <c r="I41" s="53"/>
      <c r="J41" s="53"/>
      <c r="K41" s="53"/>
      <c r="L41" s="53"/>
      <c r="M41" s="22"/>
      <c r="N41" s="75"/>
    </row>
    <row r="42" spans="1:14" s="150" customFormat="1" ht="20.100000000000001" customHeight="1" x14ac:dyDescent="0.55000000000000004">
      <c r="A42" s="142" t="s">
        <v>793</v>
      </c>
      <c r="B42" s="142" t="s">
        <v>12</v>
      </c>
      <c r="C42" s="144" t="s">
        <v>61</v>
      </c>
      <c r="D42" s="142" t="s">
        <v>794</v>
      </c>
      <c r="E42" s="144">
        <v>0.1</v>
      </c>
      <c r="F42" s="144" t="s">
        <v>795</v>
      </c>
      <c r="G42" s="145"/>
      <c r="H42" s="146">
        <f t="shared" si="1"/>
        <v>0</v>
      </c>
      <c r="I42" s="151"/>
      <c r="J42" s="151"/>
      <c r="K42" s="151"/>
      <c r="L42" s="151"/>
      <c r="M42" s="148"/>
      <c r="N42" s="149"/>
    </row>
    <row r="43" spans="1:14" s="68" customFormat="1" ht="20.100000000000001" customHeight="1" x14ac:dyDescent="0.55000000000000004">
      <c r="A43" s="87" t="s">
        <v>803</v>
      </c>
      <c r="B43" s="87" t="s">
        <v>12</v>
      </c>
      <c r="C43" s="84" t="s">
        <v>61</v>
      </c>
      <c r="D43" s="87" t="s">
        <v>804</v>
      </c>
      <c r="E43" s="65">
        <v>2</v>
      </c>
      <c r="F43" s="84" t="s">
        <v>805</v>
      </c>
      <c r="G43" s="66"/>
      <c r="H43" s="107">
        <f t="shared" si="1"/>
        <v>0</v>
      </c>
      <c r="I43" s="53"/>
      <c r="J43" s="53"/>
      <c r="K43" s="53"/>
      <c r="L43" s="53"/>
      <c r="M43" s="22"/>
      <c r="N43" s="75"/>
    </row>
    <row r="44" spans="1:14" s="68" customFormat="1" ht="20.100000000000001" customHeight="1" x14ac:dyDescent="0.55000000000000004">
      <c r="A44" s="87" t="s">
        <v>806</v>
      </c>
      <c r="B44" s="87" t="s">
        <v>12</v>
      </c>
      <c r="C44" s="84" t="s">
        <v>61</v>
      </c>
      <c r="D44" s="87" t="s">
        <v>807</v>
      </c>
      <c r="E44" s="65">
        <v>2</v>
      </c>
      <c r="F44" s="84" t="s">
        <v>805</v>
      </c>
      <c r="G44" s="66"/>
      <c r="H44" s="107">
        <f t="shared" si="1"/>
        <v>0</v>
      </c>
      <c r="I44" s="53"/>
      <c r="J44" s="53"/>
      <c r="K44" s="53"/>
      <c r="L44" s="53"/>
      <c r="M44" s="22"/>
      <c r="N44" s="75"/>
    </row>
    <row r="45" spans="1:14" s="68" customFormat="1" ht="20.100000000000001" customHeight="1" x14ac:dyDescent="0.55000000000000004">
      <c r="A45" s="87" t="s">
        <v>810</v>
      </c>
      <c r="B45" s="87" t="s">
        <v>12</v>
      </c>
      <c r="C45" s="84" t="s">
        <v>61</v>
      </c>
      <c r="D45" s="87" t="s">
        <v>811</v>
      </c>
      <c r="E45" s="65">
        <v>2</v>
      </c>
      <c r="F45" s="84" t="s">
        <v>805</v>
      </c>
      <c r="G45" s="66"/>
      <c r="H45" s="107">
        <f t="shared" si="1"/>
        <v>0</v>
      </c>
      <c r="I45" s="53"/>
      <c r="J45" s="53"/>
      <c r="K45" s="53"/>
      <c r="L45" s="53"/>
      <c r="M45" s="22"/>
      <c r="N45" s="75"/>
    </row>
    <row r="46" spans="1:14" s="68" customFormat="1" ht="20.100000000000001" customHeight="1" x14ac:dyDescent="0.55000000000000004">
      <c r="A46" s="87" t="s">
        <v>812</v>
      </c>
      <c r="B46" s="87" t="s">
        <v>12</v>
      </c>
      <c r="C46" s="84" t="s">
        <v>61</v>
      </c>
      <c r="D46" s="87" t="s">
        <v>813</v>
      </c>
      <c r="E46" s="65">
        <v>2</v>
      </c>
      <c r="F46" s="84" t="s">
        <v>805</v>
      </c>
      <c r="G46" s="66"/>
      <c r="H46" s="107">
        <f t="shared" si="1"/>
        <v>0</v>
      </c>
      <c r="I46" s="53"/>
      <c r="J46" s="53"/>
      <c r="K46" s="53"/>
      <c r="L46" s="53"/>
      <c r="M46" s="22"/>
      <c r="N46" s="75"/>
    </row>
    <row r="47" spans="1:14" s="68" customFormat="1" ht="20.100000000000001" customHeight="1" x14ac:dyDescent="0.55000000000000004">
      <c r="A47" s="87" t="s">
        <v>814</v>
      </c>
      <c r="B47" s="87" t="s">
        <v>12</v>
      </c>
      <c r="C47" s="84" t="s">
        <v>61</v>
      </c>
      <c r="D47" s="87" t="s">
        <v>815</v>
      </c>
      <c r="E47" s="65">
        <v>2</v>
      </c>
      <c r="F47" s="84" t="s">
        <v>805</v>
      </c>
      <c r="G47" s="66"/>
      <c r="H47" s="107">
        <f t="shared" si="1"/>
        <v>0</v>
      </c>
      <c r="I47" s="53"/>
      <c r="J47" s="53"/>
      <c r="K47" s="53"/>
      <c r="L47" s="53"/>
      <c r="M47" s="22"/>
      <c r="N47" s="75"/>
    </row>
    <row r="48" spans="1:14" s="68" customFormat="1" ht="20.100000000000001" customHeight="1" x14ac:dyDescent="0.55000000000000004">
      <c r="A48" s="87" t="s">
        <v>816</v>
      </c>
      <c r="B48" s="87" t="s">
        <v>12</v>
      </c>
      <c r="C48" s="84" t="s">
        <v>61</v>
      </c>
      <c r="D48" s="87" t="s">
        <v>817</v>
      </c>
      <c r="E48" s="65">
        <v>0.1</v>
      </c>
      <c r="F48" s="84" t="s">
        <v>805</v>
      </c>
      <c r="G48" s="66"/>
      <c r="H48" s="107">
        <f t="shared" si="1"/>
        <v>0</v>
      </c>
      <c r="I48" s="53"/>
      <c r="J48" s="53"/>
      <c r="K48" s="53"/>
      <c r="L48" s="53"/>
      <c r="M48" s="22"/>
      <c r="N48" s="75"/>
    </row>
    <row r="49" spans="1:14" s="68" customFormat="1" ht="20.100000000000001" customHeight="1" x14ac:dyDescent="0.55000000000000004">
      <c r="A49" s="87" t="s">
        <v>766</v>
      </c>
      <c r="B49" s="87" t="s">
        <v>12</v>
      </c>
      <c r="C49" s="84" t="s">
        <v>61</v>
      </c>
      <c r="D49" s="87" t="s">
        <v>767</v>
      </c>
      <c r="E49" s="65">
        <v>2</v>
      </c>
      <c r="F49" s="84" t="s">
        <v>768</v>
      </c>
      <c r="G49" s="66"/>
      <c r="H49" s="107">
        <f t="shared" si="1"/>
        <v>0</v>
      </c>
      <c r="I49" s="53"/>
      <c r="J49" s="53"/>
      <c r="K49" s="53"/>
      <c r="L49" s="53"/>
      <c r="M49" s="22"/>
      <c r="N49" s="75"/>
    </row>
    <row r="50" spans="1:14" s="68" customFormat="1" ht="20.100000000000001" customHeight="1" x14ac:dyDescent="0.55000000000000004">
      <c r="A50" s="86" t="s">
        <v>401</v>
      </c>
      <c r="B50" s="86" t="s">
        <v>12</v>
      </c>
      <c r="C50" s="84" t="s">
        <v>61</v>
      </c>
      <c r="D50" s="86" t="s">
        <v>974</v>
      </c>
      <c r="E50" s="84">
        <v>12</v>
      </c>
      <c r="F50" s="84">
        <v>200</v>
      </c>
      <c r="G50" s="105"/>
      <c r="H50" s="106">
        <f t="shared" si="1"/>
        <v>0</v>
      </c>
      <c r="I50" s="53"/>
      <c r="J50" s="53"/>
      <c r="K50" s="53"/>
      <c r="L50" s="53"/>
      <c r="M50" s="22"/>
      <c r="N50" s="75"/>
    </row>
    <row r="51" spans="1:14" s="68" customFormat="1" ht="20.100000000000001" customHeight="1" x14ac:dyDescent="0.55000000000000004">
      <c r="A51" s="86" t="s">
        <v>400</v>
      </c>
      <c r="B51" s="86" t="s">
        <v>12</v>
      </c>
      <c r="C51" s="84" t="s">
        <v>61</v>
      </c>
      <c r="D51" s="86" t="s">
        <v>975</v>
      </c>
      <c r="E51" s="84">
        <v>12</v>
      </c>
      <c r="F51" s="84">
        <v>200</v>
      </c>
      <c r="G51" s="105"/>
      <c r="H51" s="106">
        <f t="shared" si="1"/>
        <v>0</v>
      </c>
      <c r="I51" s="53"/>
      <c r="J51" s="53"/>
      <c r="K51" s="53"/>
      <c r="L51" s="53"/>
      <c r="M51" s="22"/>
      <c r="N51" s="75"/>
    </row>
    <row r="52" spans="1:14" s="68" customFormat="1" ht="20.100000000000001" customHeight="1" x14ac:dyDescent="0.55000000000000004">
      <c r="A52" s="86" t="s">
        <v>399</v>
      </c>
      <c r="B52" s="86" t="s">
        <v>12</v>
      </c>
      <c r="C52" s="84" t="s">
        <v>61</v>
      </c>
      <c r="D52" s="86" t="s">
        <v>976</v>
      </c>
      <c r="E52" s="84">
        <v>12</v>
      </c>
      <c r="F52" s="84">
        <v>200</v>
      </c>
      <c r="G52" s="105"/>
      <c r="H52" s="106">
        <f t="shared" si="1"/>
        <v>0</v>
      </c>
      <c r="I52" s="53"/>
      <c r="J52" s="53"/>
      <c r="K52" s="53"/>
      <c r="L52" s="53"/>
      <c r="M52" s="22"/>
      <c r="N52" s="75"/>
    </row>
    <row r="53" spans="1:14" s="68" customFormat="1" ht="20.100000000000001" customHeight="1" x14ac:dyDescent="0.55000000000000004">
      <c r="A53" s="86" t="s">
        <v>402</v>
      </c>
      <c r="B53" s="86" t="s">
        <v>12</v>
      </c>
      <c r="C53" s="84" t="s">
        <v>61</v>
      </c>
      <c r="D53" s="86" t="s">
        <v>977</v>
      </c>
      <c r="E53" s="84">
        <v>12</v>
      </c>
      <c r="F53" s="84">
        <v>200</v>
      </c>
      <c r="G53" s="105"/>
      <c r="H53" s="106">
        <f t="shared" si="1"/>
        <v>0</v>
      </c>
      <c r="I53" s="53"/>
      <c r="J53" s="53"/>
      <c r="K53" s="53"/>
      <c r="L53" s="53"/>
      <c r="M53" s="22"/>
      <c r="N53" s="75"/>
    </row>
    <row r="54" spans="1:14" s="68" customFormat="1" ht="20.100000000000001" customHeight="1" x14ac:dyDescent="0.55000000000000004">
      <c r="A54" s="87" t="s">
        <v>796</v>
      </c>
      <c r="B54" s="87" t="s">
        <v>12</v>
      </c>
      <c r="C54" s="63" t="s">
        <v>427</v>
      </c>
      <c r="D54" s="87" t="s">
        <v>797</v>
      </c>
      <c r="E54" s="63">
        <v>1</v>
      </c>
      <c r="F54" s="63" t="s">
        <v>798</v>
      </c>
      <c r="G54" s="66"/>
      <c r="H54" s="107">
        <f t="shared" si="1"/>
        <v>0</v>
      </c>
      <c r="I54" s="53"/>
      <c r="J54" s="53"/>
      <c r="K54" s="53"/>
      <c r="L54" s="53"/>
      <c r="M54" s="22"/>
      <c r="N54" s="75"/>
    </row>
    <row r="55" spans="1:14" s="68" customFormat="1" ht="20.100000000000001" customHeight="1" x14ac:dyDescent="0.55000000000000004">
      <c r="A55" s="104" t="s">
        <v>368</v>
      </c>
      <c r="B55" s="86" t="s">
        <v>12</v>
      </c>
      <c r="C55" s="84" t="s">
        <v>61</v>
      </c>
      <c r="D55" s="86" t="s">
        <v>369</v>
      </c>
      <c r="E55" s="84">
        <v>1</v>
      </c>
      <c r="F55" s="84">
        <v>100</v>
      </c>
      <c r="G55" s="105"/>
      <c r="H55" s="106">
        <f t="shared" si="1"/>
        <v>0</v>
      </c>
      <c r="I55" s="53"/>
      <c r="J55" s="53"/>
      <c r="K55" s="53"/>
      <c r="L55" s="53"/>
      <c r="M55" s="22"/>
      <c r="N55" s="75"/>
    </row>
    <row r="56" spans="1:14" s="68" customFormat="1" ht="20.100000000000001" customHeight="1" x14ac:dyDescent="0.55000000000000004">
      <c r="A56" s="104" t="s">
        <v>367</v>
      </c>
      <c r="B56" s="86" t="s">
        <v>12</v>
      </c>
      <c r="C56" s="84" t="s">
        <v>61</v>
      </c>
      <c r="D56" s="86" t="s">
        <v>378</v>
      </c>
      <c r="E56" s="84">
        <v>1</v>
      </c>
      <c r="F56" s="84">
        <v>100</v>
      </c>
      <c r="G56" s="105"/>
      <c r="H56" s="106">
        <f t="shared" si="1"/>
        <v>0</v>
      </c>
      <c r="I56" s="53"/>
      <c r="J56" s="53"/>
      <c r="K56" s="53"/>
      <c r="L56" s="53"/>
      <c r="M56" s="22"/>
      <c r="N56" s="75"/>
    </row>
    <row r="57" spans="1:14" s="68" customFormat="1" ht="20.100000000000001" customHeight="1" x14ac:dyDescent="0.55000000000000004">
      <c r="A57" s="87" t="s">
        <v>834</v>
      </c>
      <c r="B57" s="87" t="s">
        <v>12</v>
      </c>
      <c r="C57" s="84" t="s">
        <v>61</v>
      </c>
      <c r="D57" s="87" t="s">
        <v>835</v>
      </c>
      <c r="E57" s="65">
        <v>5</v>
      </c>
      <c r="F57" s="65" t="s">
        <v>833</v>
      </c>
      <c r="G57" s="66"/>
      <c r="H57" s="107">
        <f t="shared" si="1"/>
        <v>0</v>
      </c>
      <c r="I57" s="73"/>
      <c r="J57" s="73"/>
      <c r="K57" s="73"/>
      <c r="L57" s="73"/>
      <c r="M57" s="22"/>
      <c r="N57" s="75"/>
    </row>
    <row r="58" spans="1:14" s="68" customFormat="1" ht="20.100000000000001" customHeight="1" x14ac:dyDescent="0.55000000000000004">
      <c r="A58" s="87" t="s">
        <v>751</v>
      </c>
      <c r="B58" s="87" t="s">
        <v>12</v>
      </c>
      <c r="C58" s="84" t="s">
        <v>61</v>
      </c>
      <c r="D58" s="87" t="s">
        <v>752</v>
      </c>
      <c r="E58" s="65">
        <v>0.1</v>
      </c>
      <c r="F58" s="84" t="s">
        <v>506</v>
      </c>
      <c r="G58" s="66"/>
      <c r="H58" s="107">
        <f t="shared" si="1"/>
        <v>0</v>
      </c>
      <c r="I58" s="53"/>
      <c r="J58" s="53"/>
      <c r="K58" s="53"/>
      <c r="L58" s="53"/>
      <c r="M58" s="22"/>
      <c r="N58" s="75"/>
    </row>
    <row r="59" spans="1:14" s="68" customFormat="1" ht="20.100000000000001" customHeight="1" x14ac:dyDescent="0.55000000000000004">
      <c r="A59" s="87" t="s">
        <v>753</v>
      </c>
      <c r="B59" s="87" t="s">
        <v>12</v>
      </c>
      <c r="C59" s="84" t="s">
        <v>61</v>
      </c>
      <c r="D59" s="87" t="s">
        <v>754</v>
      </c>
      <c r="E59" s="65">
        <v>0.1</v>
      </c>
      <c r="F59" s="84" t="s">
        <v>506</v>
      </c>
      <c r="G59" s="66"/>
      <c r="H59" s="107">
        <f t="shared" si="1"/>
        <v>0</v>
      </c>
      <c r="I59" s="53"/>
      <c r="J59" s="53"/>
      <c r="K59" s="53"/>
      <c r="L59" s="53"/>
      <c r="M59" s="22"/>
      <c r="N59" s="75"/>
    </row>
    <row r="60" spans="1:14" s="68" customFormat="1" ht="20.100000000000001" customHeight="1" x14ac:dyDescent="0.55000000000000004">
      <c r="A60" s="87" t="s">
        <v>755</v>
      </c>
      <c r="B60" s="87" t="s">
        <v>12</v>
      </c>
      <c r="C60" s="84" t="s">
        <v>61</v>
      </c>
      <c r="D60" s="87" t="s">
        <v>756</v>
      </c>
      <c r="E60" s="65">
        <v>0.1</v>
      </c>
      <c r="F60" s="84" t="s">
        <v>506</v>
      </c>
      <c r="G60" s="66"/>
      <c r="H60" s="107">
        <f t="shared" si="1"/>
        <v>0</v>
      </c>
      <c r="I60" s="53"/>
      <c r="J60" s="53"/>
      <c r="K60" s="53"/>
      <c r="L60" s="53"/>
      <c r="M60" s="22"/>
      <c r="N60" s="75"/>
    </row>
    <row r="61" spans="1:14" s="68" customFormat="1" ht="20.100000000000001" customHeight="1" x14ac:dyDescent="0.55000000000000004">
      <c r="A61" s="87" t="s">
        <v>792</v>
      </c>
      <c r="B61" s="87" t="s">
        <v>12</v>
      </c>
      <c r="C61" s="84" t="s">
        <v>61</v>
      </c>
      <c r="D61" s="87" t="s">
        <v>993</v>
      </c>
      <c r="E61" s="65">
        <v>3</v>
      </c>
      <c r="F61" s="84" t="s">
        <v>718</v>
      </c>
      <c r="G61" s="66"/>
      <c r="H61" s="107">
        <f t="shared" si="1"/>
        <v>0</v>
      </c>
      <c r="I61" s="53"/>
      <c r="J61" s="53"/>
      <c r="K61" s="53"/>
      <c r="L61" s="53"/>
      <c r="M61" s="22"/>
      <c r="N61" s="75"/>
    </row>
    <row r="62" spans="1:14" s="68" customFormat="1" ht="20.100000000000001" customHeight="1" x14ac:dyDescent="0.55000000000000004">
      <c r="A62" s="87" t="s">
        <v>757</v>
      </c>
      <c r="B62" s="87" t="s">
        <v>12</v>
      </c>
      <c r="C62" s="84" t="s">
        <v>61</v>
      </c>
      <c r="D62" s="87" t="s">
        <v>758</v>
      </c>
      <c r="E62" s="65">
        <v>1</v>
      </c>
      <c r="F62" s="84" t="s">
        <v>718</v>
      </c>
      <c r="G62" s="66"/>
      <c r="H62" s="107">
        <f t="shared" si="1"/>
        <v>0</v>
      </c>
      <c r="I62" s="53"/>
      <c r="J62" s="53"/>
      <c r="K62" s="53"/>
      <c r="L62" s="53"/>
      <c r="M62" s="22"/>
      <c r="N62" s="75"/>
    </row>
    <row r="63" spans="1:14" s="68" customFormat="1" ht="20.100000000000001" customHeight="1" x14ac:dyDescent="0.55000000000000004">
      <c r="A63" s="87" t="s">
        <v>823</v>
      </c>
      <c r="B63" s="87" t="s">
        <v>12</v>
      </c>
      <c r="C63" s="84" t="s">
        <v>61</v>
      </c>
      <c r="D63" s="87" t="s">
        <v>824</v>
      </c>
      <c r="E63" s="65">
        <v>10</v>
      </c>
      <c r="F63" s="84" t="s">
        <v>820</v>
      </c>
      <c r="G63" s="66"/>
      <c r="H63" s="107">
        <f t="shared" si="1"/>
        <v>0</v>
      </c>
      <c r="I63" s="53"/>
      <c r="J63" s="53"/>
      <c r="K63" s="53"/>
      <c r="L63" s="53"/>
      <c r="M63" s="22"/>
      <c r="N63" s="75"/>
    </row>
    <row r="64" spans="1:14" s="68" customFormat="1" ht="20.100000000000001" customHeight="1" x14ac:dyDescent="0.55000000000000004">
      <c r="A64" s="87" t="s">
        <v>818</v>
      </c>
      <c r="B64" s="87" t="s">
        <v>12</v>
      </c>
      <c r="C64" s="84" t="s">
        <v>61</v>
      </c>
      <c r="D64" s="87" t="s">
        <v>819</v>
      </c>
      <c r="E64" s="65">
        <v>10</v>
      </c>
      <c r="F64" s="84" t="s">
        <v>820</v>
      </c>
      <c r="G64" s="66"/>
      <c r="H64" s="107">
        <f t="shared" si="1"/>
        <v>0</v>
      </c>
      <c r="I64" s="53"/>
      <c r="J64" s="53"/>
      <c r="K64" s="53"/>
      <c r="L64" s="53"/>
      <c r="M64" s="22"/>
      <c r="N64" s="75"/>
    </row>
    <row r="65" spans="1:14" s="68" customFormat="1" ht="20.100000000000001" customHeight="1" x14ac:dyDescent="0.55000000000000004">
      <c r="A65" s="87" t="s">
        <v>821</v>
      </c>
      <c r="B65" s="87" t="s">
        <v>12</v>
      </c>
      <c r="C65" s="84" t="s">
        <v>61</v>
      </c>
      <c r="D65" s="87" t="s">
        <v>822</v>
      </c>
      <c r="E65" s="65">
        <v>10</v>
      </c>
      <c r="F65" s="84" t="s">
        <v>820</v>
      </c>
      <c r="G65" s="66"/>
      <c r="H65" s="107">
        <f t="shared" si="1"/>
        <v>0</v>
      </c>
      <c r="I65" s="53"/>
      <c r="J65" s="53"/>
      <c r="K65" s="53"/>
      <c r="L65" s="53"/>
      <c r="M65" s="22"/>
      <c r="N65" s="75"/>
    </row>
    <row r="66" spans="1:14" s="68" customFormat="1" ht="20.100000000000001" customHeight="1" x14ac:dyDescent="0.55000000000000004">
      <c r="A66" s="110" t="s">
        <v>370</v>
      </c>
      <c r="B66" s="86" t="s">
        <v>12</v>
      </c>
      <c r="C66" s="84" t="s">
        <v>61</v>
      </c>
      <c r="D66" s="86" t="s">
        <v>371</v>
      </c>
      <c r="E66" s="84">
        <v>11</v>
      </c>
      <c r="F66" s="84">
        <v>500</v>
      </c>
      <c r="G66" s="105"/>
      <c r="H66" s="106">
        <f t="shared" ref="H66:H97" si="2">E66*G66</f>
        <v>0</v>
      </c>
      <c r="I66" s="53"/>
      <c r="J66" s="53"/>
      <c r="K66" s="53"/>
      <c r="L66" s="53"/>
      <c r="M66" s="22"/>
      <c r="N66" s="75"/>
    </row>
    <row r="67" spans="1:14" s="68" customFormat="1" ht="20.100000000000001" customHeight="1" x14ac:dyDescent="0.55000000000000004">
      <c r="A67" s="104" t="s">
        <v>372</v>
      </c>
      <c r="B67" s="86" t="s">
        <v>12</v>
      </c>
      <c r="C67" s="84" t="s">
        <v>61</v>
      </c>
      <c r="D67" s="86" t="s">
        <v>373</v>
      </c>
      <c r="E67" s="84">
        <v>2</v>
      </c>
      <c r="F67" s="84">
        <v>500</v>
      </c>
      <c r="G67" s="105"/>
      <c r="H67" s="106">
        <f t="shared" si="2"/>
        <v>0</v>
      </c>
      <c r="I67" s="53"/>
      <c r="J67" s="53"/>
      <c r="K67" s="53"/>
      <c r="L67" s="53"/>
      <c r="M67" s="22"/>
      <c r="N67" s="75"/>
    </row>
    <row r="68" spans="1:14" s="68" customFormat="1" ht="20.100000000000001" customHeight="1" x14ac:dyDescent="0.55000000000000004">
      <c r="A68" s="86" t="s">
        <v>981</v>
      </c>
      <c r="B68" s="86" t="s">
        <v>12</v>
      </c>
      <c r="C68" s="84" t="s">
        <v>61</v>
      </c>
      <c r="D68" s="86" t="s">
        <v>980</v>
      </c>
      <c r="E68" s="84">
        <v>1</v>
      </c>
      <c r="F68" s="84">
        <v>1000</v>
      </c>
      <c r="G68" s="105"/>
      <c r="H68" s="106">
        <f t="shared" si="2"/>
        <v>0</v>
      </c>
      <c r="I68" s="53"/>
      <c r="J68" s="53"/>
      <c r="K68" s="53"/>
      <c r="L68" s="53"/>
      <c r="M68" s="22"/>
      <c r="N68" s="75"/>
    </row>
    <row r="69" spans="1:14" s="68" customFormat="1" ht="20.100000000000001" customHeight="1" x14ac:dyDescent="0.55000000000000004">
      <c r="A69" s="86" t="s">
        <v>984</v>
      </c>
      <c r="B69" s="86" t="s">
        <v>12</v>
      </c>
      <c r="C69" s="84" t="s">
        <v>61</v>
      </c>
      <c r="D69" s="86" t="s">
        <v>982</v>
      </c>
      <c r="E69" s="84">
        <v>1</v>
      </c>
      <c r="F69" s="84">
        <v>1000</v>
      </c>
      <c r="G69" s="105"/>
      <c r="H69" s="106">
        <f t="shared" si="2"/>
        <v>0</v>
      </c>
      <c r="I69" s="53"/>
      <c r="J69" s="53"/>
      <c r="K69" s="53"/>
      <c r="L69" s="53"/>
      <c r="M69" s="22"/>
      <c r="N69" s="75"/>
    </row>
    <row r="70" spans="1:14" s="68" customFormat="1" ht="20.100000000000001" customHeight="1" x14ac:dyDescent="0.55000000000000004">
      <c r="A70" s="86" t="s">
        <v>374</v>
      </c>
      <c r="B70" s="86" t="s">
        <v>12</v>
      </c>
      <c r="C70" s="84" t="s">
        <v>61</v>
      </c>
      <c r="D70" s="86" t="s">
        <v>375</v>
      </c>
      <c r="E70" s="84">
        <v>7</v>
      </c>
      <c r="F70" s="84">
        <v>1000</v>
      </c>
      <c r="G70" s="105"/>
      <c r="H70" s="106">
        <f t="shared" si="2"/>
        <v>0</v>
      </c>
      <c r="I70" s="53"/>
      <c r="J70" s="53"/>
      <c r="K70" s="53"/>
      <c r="L70" s="53"/>
      <c r="M70" s="22"/>
      <c r="N70" s="75"/>
    </row>
    <row r="71" spans="1:14" s="68" customFormat="1" ht="20.100000000000001" customHeight="1" x14ac:dyDescent="0.55000000000000004">
      <c r="A71" s="86" t="s">
        <v>985</v>
      </c>
      <c r="B71" s="86" t="s">
        <v>12</v>
      </c>
      <c r="C71" s="84" t="s">
        <v>61</v>
      </c>
      <c r="D71" s="86" t="s">
        <v>983</v>
      </c>
      <c r="E71" s="84">
        <v>1</v>
      </c>
      <c r="F71" s="84">
        <v>1000</v>
      </c>
      <c r="G71" s="105"/>
      <c r="H71" s="106">
        <f t="shared" si="2"/>
        <v>0</v>
      </c>
      <c r="I71" s="53"/>
      <c r="J71" s="53"/>
      <c r="K71" s="53"/>
      <c r="L71" s="53"/>
      <c r="M71" s="22"/>
      <c r="N71" s="75"/>
    </row>
    <row r="72" spans="1:14" s="68" customFormat="1" ht="20.100000000000001" customHeight="1" x14ac:dyDescent="0.55000000000000004">
      <c r="A72" s="87" t="s">
        <v>844</v>
      </c>
      <c r="B72" s="87" t="s">
        <v>12</v>
      </c>
      <c r="C72" s="84" t="s">
        <v>61</v>
      </c>
      <c r="D72" s="90" t="s">
        <v>845</v>
      </c>
      <c r="E72" s="65">
        <v>0.1</v>
      </c>
      <c r="F72" s="65" t="s">
        <v>736</v>
      </c>
      <c r="G72" s="66"/>
      <c r="H72" s="107">
        <f t="shared" si="2"/>
        <v>0</v>
      </c>
      <c r="I72" s="73"/>
      <c r="J72" s="73"/>
      <c r="K72" s="73"/>
      <c r="L72" s="73"/>
      <c r="M72" s="22"/>
      <c r="N72" s="75"/>
    </row>
    <row r="73" spans="1:14" s="150" customFormat="1" ht="20.100000000000001" customHeight="1" x14ac:dyDescent="0.55000000000000004">
      <c r="A73" s="142" t="s">
        <v>782</v>
      </c>
      <c r="B73" s="142" t="s">
        <v>12</v>
      </c>
      <c r="C73" s="144" t="s">
        <v>61</v>
      </c>
      <c r="D73" s="142" t="s">
        <v>783</v>
      </c>
      <c r="E73" s="144">
        <v>1</v>
      </c>
      <c r="F73" s="144" t="s">
        <v>784</v>
      </c>
      <c r="G73" s="145"/>
      <c r="H73" s="146">
        <f t="shared" si="2"/>
        <v>0</v>
      </c>
      <c r="I73" s="151"/>
      <c r="J73" s="151"/>
      <c r="K73" s="151"/>
      <c r="L73" s="151"/>
      <c r="M73" s="148"/>
      <c r="N73" s="149"/>
    </row>
    <row r="74" spans="1:14" s="68" customFormat="1" ht="20.100000000000001" customHeight="1" x14ac:dyDescent="0.55000000000000004">
      <c r="A74" s="86" t="s">
        <v>379</v>
      </c>
      <c r="B74" s="86" t="s">
        <v>12</v>
      </c>
      <c r="C74" s="84" t="s">
        <v>61</v>
      </c>
      <c r="D74" s="86" t="s">
        <v>380</v>
      </c>
      <c r="E74" s="84">
        <v>23</v>
      </c>
      <c r="F74" s="84">
        <v>1</v>
      </c>
      <c r="G74" s="105"/>
      <c r="H74" s="106">
        <f t="shared" si="2"/>
        <v>0</v>
      </c>
      <c r="I74" s="53"/>
      <c r="J74" s="53"/>
      <c r="K74" s="53"/>
      <c r="L74" s="53"/>
      <c r="M74" s="22"/>
      <c r="N74" s="75"/>
    </row>
    <row r="75" spans="1:14" s="68" customFormat="1" ht="20.100000000000001" customHeight="1" x14ac:dyDescent="0.55000000000000004">
      <c r="A75" s="86" t="s">
        <v>414</v>
      </c>
      <c r="B75" s="86" t="s">
        <v>12</v>
      </c>
      <c r="C75" s="84" t="s">
        <v>61</v>
      </c>
      <c r="D75" s="86" t="s">
        <v>415</v>
      </c>
      <c r="E75" s="84">
        <v>3</v>
      </c>
      <c r="F75" s="84">
        <v>100</v>
      </c>
      <c r="G75" s="105"/>
      <c r="H75" s="106">
        <f t="shared" si="2"/>
        <v>0</v>
      </c>
      <c r="I75" s="53"/>
      <c r="J75" s="53"/>
      <c r="K75" s="53"/>
      <c r="L75" s="53"/>
      <c r="M75" s="22"/>
      <c r="N75" s="75"/>
    </row>
    <row r="76" spans="1:14" s="68" customFormat="1" ht="20.100000000000001" customHeight="1" x14ac:dyDescent="0.55000000000000004">
      <c r="A76" s="86" t="s">
        <v>424</v>
      </c>
      <c r="B76" s="86" t="s">
        <v>12</v>
      </c>
      <c r="C76" s="84" t="s">
        <v>61</v>
      </c>
      <c r="D76" s="91" t="s">
        <v>425</v>
      </c>
      <c r="E76" s="84">
        <v>1</v>
      </c>
      <c r="F76" s="84">
        <v>10</v>
      </c>
      <c r="G76" s="105"/>
      <c r="H76" s="106">
        <f t="shared" si="2"/>
        <v>0</v>
      </c>
      <c r="I76" s="53"/>
      <c r="J76" s="53"/>
      <c r="K76" s="53"/>
      <c r="L76" s="53"/>
      <c r="M76" s="22"/>
      <c r="N76" s="75"/>
    </row>
    <row r="77" spans="1:14" s="68" customFormat="1" ht="20.100000000000001" customHeight="1" x14ac:dyDescent="0.55000000000000004">
      <c r="A77" s="86" t="s">
        <v>381</v>
      </c>
      <c r="B77" s="86" t="s">
        <v>12</v>
      </c>
      <c r="C77" s="84" t="s">
        <v>61</v>
      </c>
      <c r="D77" s="111" t="s">
        <v>968</v>
      </c>
      <c r="E77" s="84">
        <v>6</v>
      </c>
      <c r="F77" s="84">
        <v>1000</v>
      </c>
      <c r="G77" s="105"/>
      <c r="H77" s="106">
        <f t="shared" si="2"/>
        <v>0</v>
      </c>
      <c r="I77" s="53"/>
      <c r="J77" s="53"/>
      <c r="K77" s="53"/>
      <c r="L77" s="53"/>
      <c r="M77" s="22"/>
      <c r="N77" s="75"/>
    </row>
    <row r="78" spans="1:14" s="68" customFormat="1" ht="20.100000000000001" customHeight="1" x14ac:dyDescent="0.55000000000000004">
      <c r="A78" s="86" t="s">
        <v>382</v>
      </c>
      <c r="B78" s="86" t="s">
        <v>12</v>
      </c>
      <c r="C78" s="84" t="s">
        <v>61</v>
      </c>
      <c r="D78" s="111" t="s">
        <v>967</v>
      </c>
      <c r="E78" s="84">
        <v>1</v>
      </c>
      <c r="F78" s="84">
        <v>500</v>
      </c>
      <c r="G78" s="105"/>
      <c r="H78" s="106">
        <f t="shared" si="2"/>
        <v>0</v>
      </c>
      <c r="I78" s="53"/>
      <c r="J78" s="53"/>
      <c r="K78" s="53"/>
      <c r="L78" s="53"/>
      <c r="M78" s="22"/>
      <c r="N78" s="75"/>
    </row>
    <row r="79" spans="1:14" s="68" customFormat="1" ht="20.100000000000001" customHeight="1" x14ac:dyDescent="0.55000000000000004">
      <c r="A79" s="87" t="s">
        <v>788</v>
      </c>
      <c r="B79" s="87" t="s">
        <v>12</v>
      </c>
      <c r="C79" s="84" t="s">
        <v>61</v>
      </c>
      <c r="D79" s="108" t="s">
        <v>965</v>
      </c>
      <c r="E79" s="65">
        <v>4</v>
      </c>
      <c r="F79" s="65" t="s">
        <v>789</v>
      </c>
      <c r="G79" s="66"/>
      <c r="H79" s="107">
        <f t="shared" si="2"/>
        <v>0</v>
      </c>
      <c r="I79" s="73"/>
      <c r="J79" s="73"/>
      <c r="K79" s="73"/>
      <c r="L79" s="73"/>
      <c r="M79" s="22"/>
      <c r="N79" s="75"/>
    </row>
    <row r="80" spans="1:14" s="68" customFormat="1" ht="20.100000000000001" customHeight="1" x14ac:dyDescent="0.55000000000000004">
      <c r="A80" s="87" t="s">
        <v>770</v>
      </c>
      <c r="B80" s="87" t="s">
        <v>12</v>
      </c>
      <c r="C80" s="84" t="s">
        <v>61</v>
      </c>
      <c r="D80" s="108" t="s">
        <v>966</v>
      </c>
      <c r="E80" s="65">
        <v>2</v>
      </c>
      <c r="F80" s="65" t="s">
        <v>715</v>
      </c>
      <c r="G80" s="66"/>
      <c r="H80" s="107">
        <f t="shared" si="2"/>
        <v>0</v>
      </c>
      <c r="I80" s="73"/>
      <c r="J80" s="73"/>
      <c r="K80" s="73"/>
      <c r="L80" s="73"/>
      <c r="M80" s="22"/>
      <c r="N80" s="75"/>
    </row>
    <row r="81" spans="1:14" s="68" customFormat="1" ht="20.100000000000001" customHeight="1" x14ac:dyDescent="0.55000000000000004">
      <c r="A81" s="87" t="s">
        <v>785</v>
      </c>
      <c r="B81" s="87" t="s">
        <v>12</v>
      </c>
      <c r="C81" s="84" t="s">
        <v>61</v>
      </c>
      <c r="D81" s="108" t="s">
        <v>964</v>
      </c>
      <c r="E81" s="65">
        <v>16</v>
      </c>
      <c r="F81" s="65" t="s">
        <v>748</v>
      </c>
      <c r="G81" s="66"/>
      <c r="H81" s="107">
        <f t="shared" si="2"/>
        <v>0</v>
      </c>
      <c r="I81" s="73"/>
      <c r="J81" s="73"/>
      <c r="K81" s="73"/>
      <c r="L81" s="73"/>
      <c r="M81" s="22"/>
      <c r="N81" s="75"/>
    </row>
    <row r="82" spans="1:14" s="68" customFormat="1" ht="20.100000000000001" customHeight="1" x14ac:dyDescent="0.55000000000000004">
      <c r="A82" s="87" t="s">
        <v>840</v>
      </c>
      <c r="B82" s="87" t="s">
        <v>12</v>
      </c>
      <c r="C82" s="84" t="s">
        <v>61</v>
      </c>
      <c r="D82" s="112" t="s">
        <v>841</v>
      </c>
      <c r="E82" s="65">
        <v>1</v>
      </c>
      <c r="F82" s="65" t="s">
        <v>475</v>
      </c>
      <c r="G82" s="66"/>
      <c r="H82" s="107">
        <f t="shared" si="2"/>
        <v>0</v>
      </c>
      <c r="I82" s="73"/>
      <c r="J82" s="73"/>
      <c r="K82" s="73"/>
      <c r="L82" s="73"/>
      <c r="M82" s="22"/>
      <c r="N82" s="75"/>
    </row>
    <row r="83" spans="1:14" s="68" customFormat="1" ht="20.100000000000001" customHeight="1" x14ac:dyDescent="0.55000000000000004">
      <c r="A83" s="87" t="s">
        <v>842</v>
      </c>
      <c r="B83" s="87" t="s">
        <v>12</v>
      </c>
      <c r="C83" s="84" t="s">
        <v>61</v>
      </c>
      <c r="D83" s="112" t="s">
        <v>843</v>
      </c>
      <c r="E83" s="65">
        <v>1</v>
      </c>
      <c r="F83" s="65" t="s">
        <v>475</v>
      </c>
      <c r="G83" s="66"/>
      <c r="H83" s="107">
        <f t="shared" si="2"/>
        <v>0</v>
      </c>
      <c r="I83" s="73"/>
      <c r="J83" s="73"/>
      <c r="K83" s="73"/>
      <c r="L83" s="73"/>
      <c r="M83" s="22"/>
      <c r="N83" s="75"/>
    </row>
    <row r="84" spans="1:14" s="68" customFormat="1" ht="20.100000000000001" customHeight="1" x14ac:dyDescent="0.55000000000000004">
      <c r="A84" s="87" t="s">
        <v>836</v>
      </c>
      <c r="B84" s="87" t="s">
        <v>12</v>
      </c>
      <c r="C84" s="84" t="s">
        <v>61</v>
      </c>
      <c r="D84" s="112" t="s">
        <v>837</v>
      </c>
      <c r="E84" s="65">
        <v>1</v>
      </c>
      <c r="F84" s="65" t="s">
        <v>475</v>
      </c>
      <c r="G84" s="66"/>
      <c r="H84" s="107">
        <f t="shared" si="2"/>
        <v>0</v>
      </c>
      <c r="I84" s="73"/>
      <c r="J84" s="73"/>
      <c r="K84" s="73"/>
      <c r="L84" s="73"/>
      <c r="M84" s="22"/>
      <c r="N84" s="75"/>
    </row>
    <row r="85" spans="1:14" s="68" customFormat="1" ht="20.100000000000001" customHeight="1" x14ac:dyDescent="0.55000000000000004">
      <c r="A85" s="87" t="s">
        <v>838</v>
      </c>
      <c r="B85" s="87" t="s">
        <v>12</v>
      </c>
      <c r="C85" s="84" t="s">
        <v>61</v>
      </c>
      <c r="D85" s="112" t="s">
        <v>839</v>
      </c>
      <c r="E85" s="65">
        <v>1</v>
      </c>
      <c r="F85" s="65" t="s">
        <v>475</v>
      </c>
      <c r="G85" s="66"/>
      <c r="H85" s="107">
        <f t="shared" si="2"/>
        <v>0</v>
      </c>
      <c r="I85" s="73"/>
      <c r="J85" s="73"/>
      <c r="K85" s="73"/>
      <c r="L85" s="73"/>
      <c r="M85" s="22"/>
      <c r="N85" s="75"/>
    </row>
    <row r="86" spans="1:14" s="68" customFormat="1" ht="20.100000000000001" customHeight="1" x14ac:dyDescent="0.55000000000000004">
      <c r="A86" s="86" t="s">
        <v>385</v>
      </c>
      <c r="B86" s="86" t="s">
        <v>12</v>
      </c>
      <c r="C86" s="84" t="s">
        <v>61</v>
      </c>
      <c r="D86" s="86" t="s">
        <v>384</v>
      </c>
      <c r="E86" s="84">
        <v>7</v>
      </c>
      <c r="F86" s="84">
        <v>100</v>
      </c>
      <c r="G86" s="105"/>
      <c r="H86" s="106">
        <f t="shared" si="2"/>
        <v>0</v>
      </c>
      <c r="I86" s="53"/>
      <c r="J86" s="53"/>
      <c r="K86" s="53"/>
      <c r="L86" s="53"/>
      <c r="M86" s="22"/>
      <c r="N86" s="75"/>
    </row>
    <row r="87" spans="1:14" s="68" customFormat="1" ht="20.100000000000001" customHeight="1" x14ac:dyDescent="0.55000000000000004">
      <c r="A87" s="86" t="s">
        <v>386</v>
      </c>
      <c r="B87" s="86" t="s">
        <v>12</v>
      </c>
      <c r="C87" s="84" t="s">
        <v>61</v>
      </c>
      <c r="D87" s="86" t="s">
        <v>387</v>
      </c>
      <c r="E87" s="84">
        <v>2</v>
      </c>
      <c r="F87" s="84">
        <v>100</v>
      </c>
      <c r="G87" s="105"/>
      <c r="H87" s="106">
        <f t="shared" si="2"/>
        <v>0</v>
      </c>
      <c r="I87" s="53"/>
      <c r="J87" s="53"/>
      <c r="K87" s="53"/>
      <c r="L87" s="53"/>
      <c r="M87" s="22"/>
      <c r="N87" s="75"/>
    </row>
    <row r="88" spans="1:14" s="68" customFormat="1" ht="20.100000000000001" customHeight="1" x14ac:dyDescent="0.55000000000000004">
      <c r="A88" s="86" t="s">
        <v>383</v>
      </c>
      <c r="B88" s="86" t="s">
        <v>12</v>
      </c>
      <c r="C88" s="84" t="s">
        <v>61</v>
      </c>
      <c r="D88" s="86" t="s">
        <v>959</v>
      </c>
      <c r="E88" s="84">
        <v>13</v>
      </c>
      <c r="F88" s="84">
        <v>100</v>
      </c>
      <c r="G88" s="105"/>
      <c r="H88" s="106">
        <f t="shared" si="2"/>
        <v>0</v>
      </c>
      <c r="I88" s="53"/>
      <c r="J88" s="53"/>
      <c r="K88" s="53"/>
      <c r="L88" s="53"/>
      <c r="M88" s="22"/>
      <c r="N88" s="75"/>
    </row>
    <row r="89" spans="1:14" s="68" customFormat="1" ht="20.100000000000001" customHeight="1" x14ac:dyDescent="0.55000000000000004">
      <c r="A89" s="87" t="s">
        <v>774</v>
      </c>
      <c r="B89" s="90" t="s">
        <v>12</v>
      </c>
      <c r="C89" s="84" t="s">
        <v>61</v>
      </c>
      <c r="D89" s="90" t="s">
        <v>775</v>
      </c>
      <c r="E89" s="65">
        <v>0.1</v>
      </c>
      <c r="F89" s="65" t="s">
        <v>718</v>
      </c>
      <c r="G89" s="66"/>
      <c r="H89" s="107">
        <f t="shared" si="2"/>
        <v>0</v>
      </c>
      <c r="I89" s="73"/>
      <c r="J89" s="73"/>
      <c r="K89" s="73"/>
      <c r="L89" s="73"/>
      <c r="M89" s="22"/>
      <c r="N89" s="75"/>
    </row>
    <row r="90" spans="1:14" s="68" customFormat="1" ht="20.100000000000001" customHeight="1" x14ac:dyDescent="0.55000000000000004">
      <c r="A90" s="86" t="s">
        <v>403</v>
      </c>
      <c r="B90" s="86" t="s">
        <v>12</v>
      </c>
      <c r="C90" s="84" t="s">
        <v>61</v>
      </c>
      <c r="D90" s="86" t="s">
        <v>956</v>
      </c>
      <c r="E90" s="84">
        <v>2</v>
      </c>
      <c r="F90" s="84">
        <v>100</v>
      </c>
      <c r="G90" s="105"/>
      <c r="H90" s="106">
        <f t="shared" si="2"/>
        <v>0</v>
      </c>
      <c r="I90" s="53"/>
      <c r="J90" s="53"/>
      <c r="K90" s="53"/>
      <c r="L90" s="53"/>
      <c r="M90" s="22"/>
      <c r="N90" s="75"/>
    </row>
    <row r="91" spans="1:14" s="68" customFormat="1" ht="20.100000000000001" customHeight="1" x14ac:dyDescent="0.55000000000000004">
      <c r="A91" s="86" t="s">
        <v>404</v>
      </c>
      <c r="B91" s="86" t="s">
        <v>12</v>
      </c>
      <c r="C91" s="84" t="s">
        <v>61</v>
      </c>
      <c r="D91" s="86" t="s">
        <v>957</v>
      </c>
      <c r="E91" s="84">
        <v>1</v>
      </c>
      <c r="F91" s="84">
        <v>100</v>
      </c>
      <c r="G91" s="105"/>
      <c r="H91" s="106">
        <f t="shared" si="2"/>
        <v>0</v>
      </c>
      <c r="I91" s="53"/>
      <c r="J91" s="53"/>
      <c r="K91" s="53"/>
      <c r="L91" s="53"/>
      <c r="M91" s="22"/>
      <c r="N91" s="75"/>
    </row>
    <row r="92" spans="1:14" s="68" customFormat="1" ht="20.100000000000001" customHeight="1" x14ac:dyDescent="0.55000000000000004">
      <c r="A92" s="86" t="s">
        <v>392</v>
      </c>
      <c r="B92" s="86" t="s">
        <v>12</v>
      </c>
      <c r="C92" s="84" t="s">
        <v>61</v>
      </c>
      <c r="D92" s="86" t="s">
        <v>393</v>
      </c>
      <c r="E92" s="84">
        <v>9</v>
      </c>
      <c r="F92" s="84">
        <v>100</v>
      </c>
      <c r="G92" s="105"/>
      <c r="H92" s="106">
        <f t="shared" si="2"/>
        <v>0</v>
      </c>
      <c r="I92" s="53"/>
      <c r="J92" s="53"/>
      <c r="K92" s="53"/>
      <c r="L92" s="53"/>
      <c r="M92" s="22"/>
      <c r="N92" s="75"/>
    </row>
    <row r="93" spans="1:14" s="68" customFormat="1" ht="20.100000000000001" customHeight="1" x14ac:dyDescent="0.55000000000000004">
      <c r="A93" s="86" t="s">
        <v>390</v>
      </c>
      <c r="B93" s="86" t="s">
        <v>12</v>
      </c>
      <c r="C93" s="84" t="s">
        <v>61</v>
      </c>
      <c r="D93" s="86" t="s">
        <v>391</v>
      </c>
      <c r="E93" s="84">
        <v>2</v>
      </c>
      <c r="F93" s="84">
        <v>100</v>
      </c>
      <c r="G93" s="105"/>
      <c r="H93" s="106">
        <f t="shared" si="2"/>
        <v>0</v>
      </c>
      <c r="I93" s="53"/>
      <c r="J93" s="53"/>
      <c r="K93" s="53"/>
      <c r="L93" s="53"/>
      <c r="M93" s="22"/>
      <c r="N93" s="75"/>
    </row>
    <row r="94" spans="1:14" s="68" customFormat="1" ht="20.100000000000001" customHeight="1" x14ac:dyDescent="0.55000000000000004">
      <c r="A94" s="87" t="s">
        <v>776</v>
      </c>
      <c r="B94" s="90" t="s">
        <v>12</v>
      </c>
      <c r="C94" s="84" t="s">
        <v>61</v>
      </c>
      <c r="D94" s="90" t="s">
        <v>777</v>
      </c>
      <c r="E94" s="65">
        <v>2</v>
      </c>
      <c r="F94" s="65" t="s">
        <v>718</v>
      </c>
      <c r="G94" s="66"/>
      <c r="H94" s="107">
        <f t="shared" si="2"/>
        <v>0</v>
      </c>
      <c r="I94" s="73"/>
      <c r="J94" s="73"/>
      <c r="K94" s="73"/>
      <c r="L94" s="73"/>
      <c r="M94" s="22"/>
      <c r="N94" s="75"/>
    </row>
    <row r="95" spans="1:14" s="68" customFormat="1" ht="20.100000000000001" customHeight="1" x14ac:dyDescent="0.55000000000000004">
      <c r="A95" s="87" t="s">
        <v>778</v>
      </c>
      <c r="B95" s="90" t="s">
        <v>12</v>
      </c>
      <c r="C95" s="84" t="s">
        <v>61</v>
      </c>
      <c r="D95" s="90" t="s">
        <v>779</v>
      </c>
      <c r="E95" s="65">
        <v>2</v>
      </c>
      <c r="F95" s="65" t="s">
        <v>718</v>
      </c>
      <c r="G95" s="66"/>
      <c r="H95" s="107">
        <f t="shared" si="2"/>
        <v>0</v>
      </c>
      <c r="I95" s="73"/>
      <c r="J95" s="73"/>
      <c r="K95" s="73"/>
      <c r="L95" s="73"/>
      <c r="M95" s="22"/>
      <c r="N95" s="75"/>
    </row>
    <row r="96" spans="1:14" s="68" customFormat="1" ht="20.100000000000001" customHeight="1" x14ac:dyDescent="0.55000000000000004">
      <c r="A96" s="86" t="s">
        <v>394</v>
      </c>
      <c r="B96" s="86" t="s">
        <v>12</v>
      </c>
      <c r="C96" s="84" t="s">
        <v>61</v>
      </c>
      <c r="D96" s="91" t="s">
        <v>395</v>
      </c>
      <c r="E96" s="84">
        <v>1</v>
      </c>
      <c r="F96" s="84">
        <v>50</v>
      </c>
      <c r="G96" s="105"/>
      <c r="H96" s="106">
        <f t="shared" si="2"/>
        <v>0</v>
      </c>
      <c r="I96" s="53"/>
      <c r="J96" s="53"/>
      <c r="K96" s="53"/>
      <c r="L96" s="53"/>
      <c r="M96" s="22"/>
      <c r="N96" s="75"/>
    </row>
    <row r="97" spans="1:14" s="68" customFormat="1" ht="20.100000000000001" customHeight="1" x14ac:dyDescent="0.55000000000000004">
      <c r="A97" s="87" t="s">
        <v>827</v>
      </c>
      <c r="B97" s="87" t="s">
        <v>12</v>
      </c>
      <c r="C97" s="84" t="s">
        <v>61</v>
      </c>
      <c r="D97" s="87" t="s">
        <v>828</v>
      </c>
      <c r="E97" s="65">
        <v>30</v>
      </c>
      <c r="F97" s="84" t="s">
        <v>805</v>
      </c>
      <c r="G97" s="66"/>
      <c r="H97" s="107">
        <f t="shared" si="2"/>
        <v>0</v>
      </c>
      <c r="I97" s="53"/>
      <c r="J97" s="53"/>
      <c r="K97" s="53"/>
      <c r="L97" s="53"/>
      <c r="M97" s="22"/>
      <c r="N97" s="75"/>
    </row>
    <row r="98" spans="1:14" s="68" customFormat="1" ht="20.100000000000001" customHeight="1" x14ac:dyDescent="0.55000000000000004">
      <c r="A98" s="87" t="s">
        <v>829</v>
      </c>
      <c r="B98" s="87" t="s">
        <v>12</v>
      </c>
      <c r="C98" s="84" t="s">
        <v>61</v>
      </c>
      <c r="D98" s="87" t="s">
        <v>830</v>
      </c>
      <c r="E98" s="65">
        <v>1</v>
      </c>
      <c r="F98" s="65" t="s">
        <v>805</v>
      </c>
      <c r="G98" s="66"/>
      <c r="H98" s="107">
        <f t="shared" ref="H98:H129" si="3">E98*G98</f>
        <v>0</v>
      </c>
      <c r="I98" s="73"/>
      <c r="J98" s="73"/>
      <c r="K98" s="73"/>
      <c r="L98" s="73"/>
      <c r="M98" s="22"/>
      <c r="N98" s="75"/>
    </row>
    <row r="99" spans="1:14" s="68" customFormat="1" ht="20.100000000000001" customHeight="1" x14ac:dyDescent="0.55000000000000004">
      <c r="A99" s="87" t="s">
        <v>790</v>
      </c>
      <c r="B99" s="87" t="s">
        <v>12</v>
      </c>
      <c r="C99" s="84" t="s">
        <v>61</v>
      </c>
      <c r="D99" s="87" t="s">
        <v>791</v>
      </c>
      <c r="E99" s="65">
        <v>1</v>
      </c>
      <c r="F99" s="84" t="s">
        <v>773</v>
      </c>
      <c r="G99" s="66"/>
      <c r="H99" s="107">
        <f t="shared" si="3"/>
        <v>0</v>
      </c>
      <c r="I99" s="53"/>
      <c r="J99" s="53"/>
      <c r="K99" s="53"/>
      <c r="L99" s="53"/>
      <c r="M99" s="22"/>
      <c r="N99" s="75"/>
    </row>
    <row r="100" spans="1:14" s="68" customFormat="1" ht="20.100000000000001" customHeight="1" x14ac:dyDescent="0.55000000000000004">
      <c r="A100" s="87" t="s">
        <v>799</v>
      </c>
      <c r="B100" s="87" t="s">
        <v>12</v>
      </c>
      <c r="C100" s="84" t="s">
        <v>61</v>
      </c>
      <c r="D100" s="87" t="s">
        <v>800</v>
      </c>
      <c r="E100" s="65">
        <v>2</v>
      </c>
      <c r="F100" s="84" t="s">
        <v>506</v>
      </c>
      <c r="G100" s="66"/>
      <c r="H100" s="107">
        <f t="shared" si="3"/>
        <v>0</v>
      </c>
      <c r="I100" s="53"/>
      <c r="J100" s="53"/>
      <c r="K100" s="53"/>
      <c r="L100" s="53"/>
      <c r="M100" s="22"/>
      <c r="N100" s="75"/>
    </row>
    <row r="101" spans="1:14" s="68" customFormat="1" ht="20.100000000000001" customHeight="1" x14ac:dyDescent="0.55000000000000004">
      <c r="A101" s="87" t="s">
        <v>801</v>
      </c>
      <c r="B101" s="87" t="s">
        <v>12</v>
      </c>
      <c r="C101" s="84" t="s">
        <v>61</v>
      </c>
      <c r="D101" s="87" t="s">
        <v>802</v>
      </c>
      <c r="E101" s="65">
        <v>2</v>
      </c>
      <c r="F101" s="84" t="s">
        <v>506</v>
      </c>
      <c r="G101" s="66"/>
      <c r="H101" s="107">
        <f t="shared" si="3"/>
        <v>0</v>
      </c>
      <c r="I101" s="53"/>
      <c r="J101" s="53"/>
      <c r="K101" s="53"/>
      <c r="L101" s="53"/>
      <c r="M101" s="22"/>
      <c r="N101" s="75"/>
    </row>
    <row r="102" spans="1:14" s="68" customFormat="1" ht="20.100000000000001" customHeight="1" x14ac:dyDescent="0.55000000000000004">
      <c r="A102" s="87" t="s">
        <v>761</v>
      </c>
      <c r="B102" s="87" t="s">
        <v>12</v>
      </c>
      <c r="C102" s="84" t="s">
        <v>61</v>
      </c>
      <c r="D102" s="87" t="s">
        <v>953</v>
      </c>
      <c r="E102" s="65">
        <v>1</v>
      </c>
      <c r="F102" s="84" t="s">
        <v>762</v>
      </c>
      <c r="G102" s="66"/>
      <c r="H102" s="107">
        <f t="shared" si="3"/>
        <v>0</v>
      </c>
      <c r="I102" s="53"/>
      <c r="J102" s="53"/>
      <c r="K102" s="53"/>
      <c r="L102" s="53"/>
      <c r="M102" s="22"/>
      <c r="N102" s="75"/>
    </row>
    <row r="103" spans="1:14" s="68" customFormat="1" ht="20.100000000000001" customHeight="1" x14ac:dyDescent="0.55000000000000004">
      <c r="A103" s="87" t="s">
        <v>780</v>
      </c>
      <c r="B103" s="87" t="s">
        <v>12</v>
      </c>
      <c r="C103" s="84" t="s">
        <v>61</v>
      </c>
      <c r="D103" s="87" t="s">
        <v>781</v>
      </c>
      <c r="E103" s="65">
        <v>1</v>
      </c>
      <c r="F103" s="84" t="s">
        <v>762</v>
      </c>
      <c r="G103" s="66"/>
      <c r="H103" s="107">
        <f t="shared" si="3"/>
        <v>0</v>
      </c>
      <c r="I103" s="53"/>
      <c r="J103" s="53"/>
      <c r="K103" s="53"/>
      <c r="L103" s="53"/>
      <c r="M103" s="22"/>
      <c r="N103" s="75"/>
    </row>
    <row r="104" spans="1:14" s="68" customFormat="1" ht="20.100000000000001" customHeight="1" x14ac:dyDescent="0.55000000000000004">
      <c r="A104" s="86" t="s">
        <v>388</v>
      </c>
      <c r="B104" s="86" t="s">
        <v>12</v>
      </c>
      <c r="C104" s="84" t="s">
        <v>61</v>
      </c>
      <c r="D104" s="86" t="s">
        <v>389</v>
      </c>
      <c r="E104" s="84">
        <v>3</v>
      </c>
      <c r="F104" s="84">
        <v>100</v>
      </c>
      <c r="G104" s="105"/>
      <c r="H104" s="106">
        <f t="shared" si="3"/>
        <v>0</v>
      </c>
      <c r="I104" s="53"/>
      <c r="J104" s="53"/>
      <c r="K104" s="53"/>
      <c r="L104" s="53"/>
      <c r="M104" s="22"/>
      <c r="N104" s="75"/>
    </row>
    <row r="105" spans="1:14" s="68" customFormat="1" ht="20.100000000000001" customHeight="1" x14ac:dyDescent="0.55000000000000004">
      <c r="A105" s="87" t="s">
        <v>808</v>
      </c>
      <c r="B105" s="87" t="s">
        <v>12</v>
      </c>
      <c r="C105" s="84" t="s">
        <v>61</v>
      </c>
      <c r="D105" s="87" t="s">
        <v>809</v>
      </c>
      <c r="E105" s="65">
        <v>5</v>
      </c>
      <c r="F105" s="84" t="s">
        <v>718</v>
      </c>
      <c r="G105" s="66"/>
      <c r="H105" s="107">
        <f t="shared" si="3"/>
        <v>0</v>
      </c>
      <c r="I105" s="53"/>
      <c r="J105" s="53"/>
      <c r="K105" s="53"/>
      <c r="L105" s="53"/>
      <c r="M105" s="22"/>
      <c r="N105" s="75"/>
    </row>
    <row r="106" spans="1:14" s="68" customFormat="1" ht="20.100000000000001" customHeight="1" x14ac:dyDescent="0.55000000000000004">
      <c r="A106" s="87" t="s">
        <v>763</v>
      </c>
      <c r="B106" s="87" t="s">
        <v>12</v>
      </c>
      <c r="C106" s="84" t="s">
        <v>61</v>
      </c>
      <c r="D106" s="87" t="s">
        <v>764</v>
      </c>
      <c r="E106" s="65">
        <v>1</v>
      </c>
      <c r="F106" s="84" t="s">
        <v>765</v>
      </c>
      <c r="G106" s="66"/>
      <c r="H106" s="107">
        <f t="shared" si="3"/>
        <v>0</v>
      </c>
      <c r="I106" s="53"/>
      <c r="J106" s="53"/>
      <c r="K106" s="53"/>
      <c r="L106" s="53"/>
      <c r="M106" s="22"/>
      <c r="N106" s="75"/>
    </row>
    <row r="107" spans="1:14" s="68" customFormat="1" ht="20.100000000000001" customHeight="1" x14ac:dyDescent="0.55000000000000004">
      <c r="A107" s="86" t="s">
        <v>396</v>
      </c>
      <c r="B107" s="86" t="s">
        <v>12</v>
      </c>
      <c r="C107" s="84" t="s">
        <v>61</v>
      </c>
      <c r="D107" s="86" t="s">
        <v>986</v>
      </c>
      <c r="E107" s="84">
        <v>3</v>
      </c>
      <c r="F107" s="84">
        <v>3750</v>
      </c>
      <c r="G107" s="105"/>
      <c r="H107" s="106">
        <f t="shared" si="3"/>
        <v>0</v>
      </c>
      <c r="I107" s="53"/>
      <c r="J107" s="53"/>
      <c r="K107" s="53"/>
      <c r="L107" s="53"/>
      <c r="M107" s="22"/>
      <c r="N107" s="75"/>
    </row>
    <row r="108" spans="1:14" s="68" customFormat="1" ht="20.100000000000001" customHeight="1" x14ac:dyDescent="0.55000000000000004">
      <c r="A108" s="86" t="s">
        <v>405</v>
      </c>
      <c r="B108" s="86" t="s">
        <v>12</v>
      </c>
      <c r="C108" s="84" t="s">
        <v>61</v>
      </c>
      <c r="D108" s="86" t="s">
        <v>406</v>
      </c>
      <c r="E108" s="84">
        <v>1</v>
      </c>
      <c r="F108" s="84">
        <v>100</v>
      </c>
      <c r="G108" s="105"/>
      <c r="H108" s="106">
        <f t="shared" si="3"/>
        <v>0</v>
      </c>
      <c r="I108" s="53"/>
      <c r="J108" s="53"/>
      <c r="K108" s="53"/>
      <c r="L108" s="53"/>
      <c r="M108" s="22"/>
      <c r="N108" s="75"/>
    </row>
    <row r="109" spans="1:14" s="68" customFormat="1" ht="20.100000000000001" customHeight="1" x14ac:dyDescent="0.55000000000000004">
      <c r="A109" s="87" t="s">
        <v>846</v>
      </c>
      <c r="B109" s="90" t="s">
        <v>847</v>
      </c>
      <c r="C109" s="84" t="s">
        <v>61</v>
      </c>
      <c r="D109" s="90" t="s">
        <v>848</v>
      </c>
      <c r="E109" s="65">
        <v>0.1</v>
      </c>
      <c r="F109" s="65" t="s">
        <v>718</v>
      </c>
      <c r="G109" s="66"/>
      <c r="H109" s="107">
        <f t="shared" si="3"/>
        <v>0</v>
      </c>
      <c r="I109" s="73"/>
      <c r="J109" s="73"/>
      <c r="K109" s="73"/>
      <c r="L109" s="73"/>
      <c r="M109" s="22"/>
      <c r="N109" s="75"/>
    </row>
    <row r="110" spans="1:14" s="68" customFormat="1" ht="20.100000000000001" customHeight="1" x14ac:dyDescent="0.55000000000000004">
      <c r="A110" s="87" t="s">
        <v>849</v>
      </c>
      <c r="B110" s="90" t="s">
        <v>847</v>
      </c>
      <c r="C110" s="84" t="s">
        <v>61</v>
      </c>
      <c r="D110" s="90" t="s">
        <v>850</v>
      </c>
      <c r="E110" s="65">
        <v>0.1</v>
      </c>
      <c r="F110" s="65" t="s">
        <v>506</v>
      </c>
      <c r="G110" s="66"/>
      <c r="H110" s="107">
        <f t="shared" si="3"/>
        <v>0</v>
      </c>
      <c r="I110" s="73"/>
      <c r="J110" s="73"/>
      <c r="K110" s="73"/>
      <c r="L110" s="73"/>
      <c r="M110" s="22"/>
      <c r="N110" s="75"/>
    </row>
    <row r="111" spans="1:14" s="68" customFormat="1" ht="20.100000000000001" customHeight="1" x14ac:dyDescent="0.55000000000000004">
      <c r="A111" s="87">
        <v>15861392</v>
      </c>
      <c r="B111" s="87" t="s">
        <v>289</v>
      </c>
      <c r="C111" s="84" t="s">
        <v>61</v>
      </c>
      <c r="D111" s="87" t="s">
        <v>851</v>
      </c>
      <c r="E111" s="65">
        <v>1</v>
      </c>
      <c r="F111" s="84" t="s">
        <v>704</v>
      </c>
      <c r="G111" s="66"/>
      <c r="H111" s="107">
        <f t="shared" si="3"/>
        <v>0</v>
      </c>
      <c r="I111" s="53"/>
      <c r="J111" s="53"/>
      <c r="K111" s="53"/>
      <c r="L111" s="53"/>
      <c r="M111" s="22"/>
      <c r="N111" s="75"/>
    </row>
    <row r="112" spans="1:14" s="68" customFormat="1" ht="20.100000000000001" customHeight="1" x14ac:dyDescent="0.55000000000000004">
      <c r="A112" s="87" t="s">
        <v>856</v>
      </c>
      <c r="B112" s="87" t="s">
        <v>853</v>
      </c>
      <c r="C112" s="84" t="s">
        <v>61</v>
      </c>
      <c r="D112" s="87" t="s">
        <v>972</v>
      </c>
      <c r="E112" s="65">
        <v>24</v>
      </c>
      <c r="F112" s="65" t="s">
        <v>854</v>
      </c>
      <c r="G112" s="66"/>
      <c r="H112" s="107">
        <f t="shared" si="3"/>
        <v>0</v>
      </c>
      <c r="I112" s="73"/>
      <c r="J112" s="73"/>
      <c r="K112" s="73"/>
      <c r="L112" s="73"/>
      <c r="M112" s="22"/>
      <c r="N112" s="75"/>
    </row>
    <row r="113" spans="1:14" s="68" customFormat="1" ht="20.100000000000001" customHeight="1" x14ac:dyDescent="0.55000000000000004">
      <c r="A113" s="87" t="s">
        <v>855</v>
      </c>
      <c r="B113" s="87" t="s">
        <v>853</v>
      </c>
      <c r="C113" s="84" t="s">
        <v>61</v>
      </c>
      <c r="D113" s="87" t="s">
        <v>973</v>
      </c>
      <c r="E113" s="65">
        <v>10</v>
      </c>
      <c r="F113" s="65" t="s">
        <v>854</v>
      </c>
      <c r="G113" s="66"/>
      <c r="H113" s="107">
        <f t="shared" si="3"/>
        <v>0</v>
      </c>
      <c r="I113" s="73"/>
      <c r="J113" s="73"/>
      <c r="K113" s="73"/>
      <c r="L113" s="73"/>
      <c r="M113" s="22"/>
      <c r="N113" s="75"/>
    </row>
    <row r="114" spans="1:14" s="68" customFormat="1" ht="20.100000000000001" customHeight="1" x14ac:dyDescent="0.55000000000000004">
      <c r="A114" s="87" t="s">
        <v>997</v>
      </c>
      <c r="B114" s="87" t="s">
        <v>853</v>
      </c>
      <c r="C114" s="84" t="s">
        <v>61</v>
      </c>
      <c r="D114" s="87" t="s">
        <v>1028</v>
      </c>
      <c r="E114" s="65">
        <v>1</v>
      </c>
      <c r="F114" s="65" t="s">
        <v>854</v>
      </c>
      <c r="G114" s="66"/>
      <c r="H114" s="107">
        <f t="shared" si="3"/>
        <v>0</v>
      </c>
      <c r="I114" s="73"/>
      <c r="J114" s="73"/>
      <c r="K114" s="73"/>
      <c r="L114" s="73"/>
      <c r="M114" s="22"/>
      <c r="N114" s="75"/>
    </row>
    <row r="115" spans="1:14" s="68" customFormat="1" ht="20.100000000000001" customHeight="1" x14ac:dyDescent="0.55000000000000004">
      <c r="A115" s="87" t="s">
        <v>998</v>
      </c>
      <c r="B115" s="87" t="s">
        <v>853</v>
      </c>
      <c r="C115" s="84" t="s">
        <v>61</v>
      </c>
      <c r="D115" s="87" t="s">
        <v>1029</v>
      </c>
      <c r="E115" s="65">
        <v>1</v>
      </c>
      <c r="F115" s="65" t="s">
        <v>854</v>
      </c>
      <c r="G115" s="66"/>
      <c r="H115" s="107">
        <f t="shared" si="3"/>
        <v>0</v>
      </c>
      <c r="I115" s="73"/>
      <c r="J115" s="73"/>
      <c r="K115" s="73"/>
      <c r="L115" s="73"/>
      <c r="M115" s="22"/>
      <c r="N115" s="75"/>
    </row>
    <row r="116" spans="1:14" s="68" customFormat="1" ht="20.100000000000001" customHeight="1" x14ac:dyDescent="0.55000000000000004">
      <c r="A116" s="87" t="s">
        <v>999</v>
      </c>
      <c r="B116" s="87" t="s">
        <v>853</v>
      </c>
      <c r="C116" s="84" t="s">
        <v>61</v>
      </c>
      <c r="D116" s="87" t="s">
        <v>1030</v>
      </c>
      <c r="E116" s="65">
        <v>1</v>
      </c>
      <c r="F116" s="65" t="s">
        <v>854</v>
      </c>
      <c r="G116" s="66"/>
      <c r="H116" s="107">
        <f t="shared" si="3"/>
        <v>0</v>
      </c>
      <c r="I116" s="73"/>
      <c r="J116" s="73"/>
      <c r="K116" s="73"/>
      <c r="L116" s="73"/>
      <c r="M116" s="22"/>
      <c r="N116" s="75"/>
    </row>
    <row r="117" spans="1:14" s="68" customFormat="1" ht="20.100000000000001" customHeight="1" x14ac:dyDescent="0.55000000000000004">
      <c r="A117" s="87" t="s">
        <v>1000</v>
      </c>
      <c r="B117" s="87" t="s">
        <v>853</v>
      </c>
      <c r="C117" s="84" t="s">
        <v>61</v>
      </c>
      <c r="D117" s="87" t="s">
        <v>1031</v>
      </c>
      <c r="E117" s="65">
        <v>1</v>
      </c>
      <c r="F117" s="65" t="s">
        <v>854</v>
      </c>
      <c r="G117" s="66"/>
      <c r="H117" s="107">
        <f t="shared" si="3"/>
        <v>0</v>
      </c>
      <c r="I117" s="73"/>
      <c r="J117" s="73"/>
      <c r="K117" s="73"/>
      <c r="L117" s="73"/>
      <c r="M117" s="22"/>
      <c r="N117" s="75"/>
    </row>
    <row r="118" spans="1:14" s="68" customFormat="1" ht="20.100000000000001" customHeight="1" x14ac:dyDescent="0.55000000000000004">
      <c r="A118" s="87" t="s">
        <v>852</v>
      </c>
      <c r="B118" s="87" t="s">
        <v>853</v>
      </c>
      <c r="C118" s="84" t="s">
        <v>61</v>
      </c>
      <c r="D118" s="87" t="s">
        <v>969</v>
      </c>
      <c r="E118" s="65">
        <v>10</v>
      </c>
      <c r="F118" s="65" t="s">
        <v>854</v>
      </c>
      <c r="G118" s="66"/>
      <c r="H118" s="107">
        <f t="shared" si="3"/>
        <v>0</v>
      </c>
      <c r="I118" s="73"/>
      <c r="J118" s="73"/>
      <c r="K118" s="73"/>
      <c r="L118" s="73"/>
      <c r="M118" s="22"/>
      <c r="N118" s="75"/>
    </row>
    <row r="119" spans="1:14" s="68" customFormat="1" ht="20.100000000000001" customHeight="1" x14ac:dyDescent="0.55000000000000004">
      <c r="A119" s="86" t="s">
        <v>410</v>
      </c>
      <c r="B119" s="87" t="s">
        <v>853</v>
      </c>
      <c r="C119" s="84" t="s">
        <v>61</v>
      </c>
      <c r="D119" s="86" t="s">
        <v>960</v>
      </c>
      <c r="E119" s="84">
        <v>1</v>
      </c>
      <c r="F119" s="84">
        <v>1000</v>
      </c>
      <c r="G119" s="105"/>
      <c r="H119" s="106">
        <f t="shared" si="3"/>
        <v>0</v>
      </c>
      <c r="I119" s="53"/>
      <c r="J119" s="53"/>
      <c r="K119" s="53"/>
      <c r="L119" s="53"/>
      <c r="M119" s="22"/>
      <c r="N119" s="75"/>
    </row>
    <row r="120" spans="1:14" s="68" customFormat="1" ht="20.100000000000001" customHeight="1" x14ac:dyDescent="0.55000000000000004">
      <c r="A120" s="86" t="s">
        <v>413</v>
      </c>
      <c r="B120" s="87" t="s">
        <v>853</v>
      </c>
      <c r="C120" s="84" t="s">
        <v>61</v>
      </c>
      <c r="D120" s="86" t="s">
        <v>961</v>
      </c>
      <c r="E120" s="84">
        <v>3</v>
      </c>
      <c r="F120" s="84">
        <v>1000</v>
      </c>
      <c r="G120" s="105"/>
      <c r="H120" s="106">
        <f t="shared" si="3"/>
        <v>0</v>
      </c>
      <c r="I120" s="53"/>
      <c r="J120" s="53"/>
      <c r="K120" s="53"/>
      <c r="L120" s="53"/>
      <c r="M120" s="22"/>
      <c r="N120" s="75"/>
    </row>
    <row r="121" spans="1:14" s="68" customFormat="1" ht="20.100000000000001" customHeight="1" x14ac:dyDescent="0.55000000000000004">
      <c r="A121" s="86" t="s">
        <v>411</v>
      </c>
      <c r="B121" s="87" t="s">
        <v>853</v>
      </c>
      <c r="C121" s="84" t="s">
        <v>61</v>
      </c>
      <c r="D121" s="86" t="s">
        <v>962</v>
      </c>
      <c r="E121" s="84">
        <v>2</v>
      </c>
      <c r="F121" s="84">
        <v>1000</v>
      </c>
      <c r="G121" s="105"/>
      <c r="H121" s="106">
        <f t="shared" si="3"/>
        <v>0</v>
      </c>
      <c r="I121" s="53"/>
      <c r="J121" s="53"/>
      <c r="K121" s="53"/>
      <c r="L121" s="53"/>
      <c r="M121" s="22"/>
      <c r="N121" s="75"/>
    </row>
    <row r="122" spans="1:14" s="68" customFormat="1" ht="20.100000000000001" customHeight="1" x14ac:dyDescent="0.55000000000000004">
      <c r="A122" s="86" t="s">
        <v>412</v>
      </c>
      <c r="B122" s="87" t="s">
        <v>853</v>
      </c>
      <c r="C122" s="84" t="s">
        <v>61</v>
      </c>
      <c r="D122" s="86" t="s">
        <v>963</v>
      </c>
      <c r="E122" s="84">
        <v>4</v>
      </c>
      <c r="F122" s="84">
        <v>1000</v>
      </c>
      <c r="G122" s="105"/>
      <c r="H122" s="106">
        <f t="shared" si="3"/>
        <v>0</v>
      </c>
      <c r="I122" s="53"/>
      <c r="J122" s="53"/>
      <c r="K122" s="53"/>
      <c r="L122" s="53"/>
      <c r="M122" s="22"/>
      <c r="N122" s="75"/>
    </row>
    <row r="123" spans="1:14" s="68" customFormat="1" ht="20.100000000000001" customHeight="1" x14ac:dyDescent="0.55000000000000004">
      <c r="A123" s="87" t="s">
        <v>874</v>
      </c>
      <c r="B123" s="90" t="s">
        <v>858</v>
      </c>
      <c r="C123" s="84" t="s">
        <v>61</v>
      </c>
      <c r="D123" s="90" t="s">
        <v>875</v>
      </c>
      <c r="E123" s="113">
        <v>0.1</v>
      </c>
      <c r="F123" s="65" t="s">
        <v>718</v>
      </c>
      <c r="G123" s="66"/>
      <c r="H123" s="107">
        <f t="shared" si="3"/>
        <v>0</v>
      </c>
      <c r="I123" s="73"/>
      <c r="J123" s="73"/>
      <c r="K123" s="73"/>
      <c r="L123" s="73"/>
      <c r="M123" s="22"/>
      <c r="N123" s="75"/>
    </row>
    <row r="124" spans="1:14" s="68" customFormat="1" ht="20.100000000000001" customHeight="1" x14ac:dyDescent="0.55000000000000004">
      <c r="A124" s="87" t="s">
        <v>857</v>
      </c>
      <c r="B124" s="90" t="s">
        <v>858</v>
      </c>
      <c r="C124" s="84" t="s">
        <v>61</v>
      </c>
      <c r="D124" s="90" t="s">
        <v>859</v>
      </c>
      <c r="E124" s="65">
        <v>5</v>
      </c>
      <c r="F124" s="65" t="s">
        <v>718</v>
      </c>
      <c r="G124" s="66"/>
      <c r="H124" s="107">
        <f t="shared" si="3"/>
        <v>0</v>
      </c>
      <c r="I124" s="73"/>
      <c r="J124" s="73"/>
      <c r="K124" s="73"/>
      <c r="L124" s="73"/>
      <c r="M124" s="22"/>
      <c r="N124" s="75"/>
    </row>
    <row r="125" spans="1:14" s="68" customFormat="1" ht="20.100000000000001" customHeight="1" x14ac:dyDescent="0.55000000000000004">
      <c r="A125" s="87" t="s">
        <v>888</v>
      </c>
      <c r="B125" s="87" t="s">
        <v>889</v>
      </c>
      <c r="C125" s="84" t="s">
        <v>61</v>
      </c>
      <c r="D125" s="87" t="s">
        <v>890</v>
      </c>
      <c r="E125" s="65">
        <v>1</v>
      </c>
      <c r="F125" s="65" t="s">
        <v>748</v>
      </c>
      <c r="G125" s="66"/>
      <c r="H125" s="107">
        <f t="shared" si="3"/>
        <v>0</v>
      </c>
      <c r="I125" s="73"/>
      <c r="J125" s="73"/>
      <c r="K125" s="73"/>
      <c r="L125" s="73"/>
      <c r="M125" s="22"/>
      <c r="N125" s="75"/>
    </row>
    <row r="126" spans="1:14" s="68" customFormat="1" ht="20.100000000000001" customHeight="1" x14ac:dyDescent="0.55000000000000004">
      <c r="A126" s="87" t="s">
        <v>898</v>
      </c>
      <c r="B126" s="87" t="s">
        <v>889</v>
      </c>
      <c r="C126" s="84" t="s">
        <v>61</v>
      </c>
      <c r="D126" s="87" t="s">
        <v>899</v>
      </c>
      <c r="E126" s="65">
        <v>4</v>
      </c>
      <c r="F126" s="65" t="s">
        <v>869</v>
      </c>
      <c r="G126" s="66"/>
      <c r="H126" s="107">
        <f t="shared" si="3"/>
        <v>0</v>
      </c>
      <c r="I126" s="73"/>
      <c r="J126" s="73"/>
      <c r="K126" s="73"/>
      <c r="L126" s="73"/>
      <c r="M126" s="22"/>
      <c r="N126" s="75"/>
    </row>
    <row r="127" spans="1:14" s="68" customFormat="1" ht="20.100000000000001" customHeight="1" x14ac:dyDescent="0.55000000000000004">
      <c r="A127" s="87" t="s">
        <v>862</v>
      </c>
      <c r="B127" s="87" t="s">
        <v>889</v>
      </c>
      <c r="C127" s="84" t="s">
        <v>61</v>
      </c>
      <c r="D127" s="90" t="s">
        <v>1006</v>
      </c>
      <c r="E127" s="65">
        <v>1</v>
      </c>
      <c r="F127" s="65" t="s">
        <v>718</v>
      </c>
      <c r="G127" s="66"/>
      <c r="H127" s="107">
        <f t="shared" si="3"/>
        <v>0</v>
      </c>
      <c r="I127" s="73"/>
      <c r="J127" s="73"/>
      <c r="K127" s="73"/>
      <c r="L127" s="73"/>
      <c r="M127" s="22"/>
      <c r="N127" s="75"/>
    </row>
    <row r="128" spans="1:14" s="68" customFormat="1" ht="20.100000000000001" customHeight="1" x14ac:dyDescent="0.55000000000000004">
      <c r="A128" s="87" t="s">
        <v>865</v>
      </c>
      <c r="B128" s="87" t="s">
        <v>889</v>
      </c>
      <c r="C128" s="84" t="s">
        <v>61</v>
      </c>
      <c r="D128" s="90" t="s">
        <v>866</v>
      </c>
      <c r="E128" s="65">
        <v>5</v>
      </c>
      <c r="F128" s="65" t="s">
        <v>760</v>
      </c>
      <c r="G128" s="66"/>
      <c r="H128" s="107">
        <f t="shared" si="3"/>
        <v>0</v>
      </c>
      <c r="I128" s="73"/>
      <c r="J128" s="73"/>
      <c r="K128" s="73"/>
      <c r="L128" s="73"/>
      <c r="M128" s="22"/>
      <c r="N128" s="75"/>
    </row>
    <row r="129" spans="1:14" s="68" customFormat="1" ht="20.100000000000001" customHeight="1" x14ac:dyDescent="0.55000000000000004">
      <c r="A129" s="87" t="s">
        <v>884</v>
      </c>
      <c r="B129" s="87" t="s">
        <v>889</v>
      </c>
      <c r="C129" s="84" t="s">
        <v>61</v>
      </c>
      <c r="D129" s="90" t="s">
        <v>885</v>
      </c>
      <c r="E129" s="65">
        <v>1</v>
      </c>
      <c r="F129" s="65" t="s">
        <v>748</v>
      </c>
      <c r="G129" s="66"/>
      <c r="H129" s="107">
        <f t="shared" si="3"/>
        <v>0</v>
      </c>
      <c r="I129" s="73"/>
      <c r="J129" s="73"/>
      <c r="K129" s="73"/>
      <c r="L129" s="73"/>
      <c r="M129" s="22"/>
      <c r="N129" s="75"/>
    </row>
    <row r="130" spans="1:14" s="68" customFormat="1" ht="20.100000000000001" customHeight="1" x14ac:dyDescent="0.55000000000000004">
      <c r="A130" s="87" t="s">
        <v>886</v>
      </c>
      <c r="B130" s="87" t="s">
        <v>889</v>
      </c>
      <c r="C130" s="84" t="s">
        <v>61</v>
      </c>
      <c r="D130" s="90" t="s">
        <v>887</v>
      </c>
      <c r="E130" s="65">
        <v>2</v>
      </c>
      <c r="F130" s="65" t="s">
        <v>760</v>
      </c>
      <c r="G130" s="66"/>
      <c r="H130" s="107">
        <f t="shared" ref="H130:H159" si="4">E130*G130</f>
        <v>0</v>
      </c>
      <c r="I130" s="73"/>
      <c r="J130" s="73"/>
      <c r="K130" s="73"/>
      <c r="L130" s="73"/>
      <c r="M130" s="22"/>
      <c r="N130" s="75"/>
    </row>
    <row r="131" spans="1:14" s="68" customFormat="1" ht="20.100000000000001" customHeight="1" x14ac:dyDescent="0.55000000000000004">
      <c r="A131" s="87" t="s">
        <v>863</v>
      </c>
      <c r="B131" s="87" t="s">
        <v>889</v>
      </c>
      <c r="C131" s="84" t="s">
        <v>61</v>
      </c>
      <c r="D131" s="90" t="s">
        <v>864</v>
      </c>
      <c r="E131" s="65">
        <v>5</v>
      </c>
      <c r="F131" s="65" t="s">
        <v>760</v>
      </c>
      <c r="G131" s="66"/>
      <c r="H131" s="107">
        <f t="shared" si="4"/>
        <v>0</v>
      </c>
      <c r="I131" s="73"/>
      <c r="J131" s="73"/>
      <c r="K131" s="73"/>
      <c r="L131" s="73"/>
      <c r="M131" s="22"/>
      <c r="N131" s="75"/>
    </row>
    <row r="132" spans="1:14" s="68" customFormat="1" ht="20.100000000000001" customHeight="1" x14ac:dyDescent="0.55000000000000004">
      <c r="A132" s="87" t="s">
        <v>860</v>
      </c>
      <c r="B132" s="87" t="s">
        <v>889</v>
      </c>
      <c r="C132" s="84" t="s">
        <v>61</v>
      </c>
      <c r="D132" s="90" t="s">
        <v>861</v>
      </c>
      <c r="E132" s="65">
        <v>1</v>
      </c>
      <c r="F132" s="65" t="s">
        <v>715</v>
      </c>
      <c r="G132" s="66"/>
      <c r="H132" s="107">
        <f t="shared" si="4"/>
        <v>0</v>
      </c>
      <c r="I132" s="73"/>
      <c r="J132" s="73"/>
      <c r="K132" s="73"/>
      <c r="L132" s="73"/>
      <c r="M132" s="22"/>
      <c r="N132" s="75"/>
    </row>
    <row r="133" spans="1:14" s="68" customFormat="1" ht="20.100000000000001" customHeight="1" x14ac:dyDescent="0.55000000000000004">
      <c r="A133" s="87" t="s">
        <v>900</v>
      </c>
      <c r="B133" s="87" t="s">
        <v>889</v>
      </c>
      <c r="C133" s="84" t="s">
        <v>61</v>
      </c>
      <c r="D133" s="87" t="s">
        <v>901</v>
      </c>
      <c r="E133" s="65">
        <v>2</v>
      </c>
      <c r="F133" s="65" t="s">
        <v>739</v>
      </c>
      <c r="G133" s="66"/>
      <c r="H133" s="107">
        <f t="shared" si="4"/>
        <v>0</v>
      </c>
      <c r="I133" s="73"/>
      <c r="J133" s="73"/>
      <c r="K133" s="73"/>
      <c r="L133" s="73"/>
      <c r="M133" s="22"/>
      <c r="N133" s="75"/>
    </row>
    <row r="134" spans="1:14" s="68" customFormat="1" ht="20.100000000000001" customHeight="1" x14ac:dyDescent="0.55000000000000004">
      <c r="A134" s="87" t="s">
        <v>882</v>
      </c>
      <c r="B134" s="87" t="s">
        <v>889</v>
      </c>
      <c r="C134" s="84" t="s">
        <v>61</v>
      </c>
      <c r="D134" s="90" t="s">
        <v>883</v>
      </c>
      <c r="E134" s="65">
        <v>4</v>
      </c>
      <c r="F134" s="65" t="s">
        <v>760</v>
      </c>
      <c r="G134" s="66"/>
      <c r="H134" s="107">
        <f t="shared" si="4"/>
        <v>0</v>
      </c>
      <c r="I134" s="73"/>
      <c r="J134" s="73"/>
      <c r="K134" s="73"/>
      <c r="L134" s="73"/>
      <c r="M134" s="22"/>
      <c r="N134" s="75"/>
    </row>
    <row r="135" spans="1:14" s="68" customFormat="1" ht="20.100000000000001" customHeight="1" x14ac:dyDescent="0.55000000000000004">
      <c r="A135" s="87" t="s">
        <v>872</v>
      </c>
      <c r="B135" s="87" t="s">
        <v>889</v>
      </c>
      <c r="C135" s="84" t="s">
        <v>61</v>
      </c>
      <c r="D135" s="90" t="s">
        <v>978</v>
      </c>
      <c r="E135" s="65">
        <v>1</v>
      </c>
      <c r="F135" s="65" t="s">
        <v>873</v>
      </c>
      <c r="G135" s="66"/>
      <c r="H135" s="107">
        <f t="shared" si="4"/>
        <v>0</v>
      </c>
      <c r="I135" s="73"/>
      <c r="J135" s="73"/>
      <c r="K135" s="73"/>
      <c r="L135" s="73"/>
      <c r="M135" s="22"/>
      <c r="N135" s="75"/>
    </row>
    <row r="136" spans="1:14" s="68" customFormat="1" ht="20.100000000000001" customHeight="1" x14ac:dyDescent="0.55000000000000004">
      <c r="A136" s="87" t="s">
        <v>880</v>
      </c>
      <c r="B136" s="87" t="s">
        <v>889</v>
      </c>
      <c r="C136" s="84" t="s">
        <v>61</v>
      </c>
      <c r="D136" s="90" t="s">
        <v>881</v>
      </c>
      <c r="E136" s="65">
        <v>1</v>
      </c>
      <c r="F136" s="65" t="s">
        <v>718</v>
      </c>
      <c r="G136" s="66"/>
      <c r="H136" s="107">
        <f t="shared" si="4"/>
        <v>0</v>
      </c>
      <c r="I136" s="73"/>
      <c r="J136" s="73"/>
      <c r="K136" s="73"/>
      <c r="L136" s="73"/>
      <c r="M136" s="22"/>
      <c r="N136" s="75"/>
    </row>
    <row r="137" spans="1:14" s="68" customFormat="1" ht="20.100000000000001" customHeight="1" x14ac:dyDescent="0.55000000000000004">
      <c r="A137" s="87" t="s">
        <v>878</v>
      </c>
      <c r="B137" s="87" t="s">
        <v>889</v>
      </c>
      <c r="C137" s="84" t="s">
        <v>61</v>
      </c>
      <c r="D137" s="90" t="s">
        <v>879</v>
      </c>
      <c r="E137" s="65">
        <v>1</v>
      </c>
      <c r="F137" s="65" t="s">
        <v>718</v>
      </c>
      <c r="G137" s="66"/>
      <c r="H137" s="107">
        <f t="shared" si="4"/>
        <v>0</v>
      </c>
      <c r="I137" s="73"/>
      <c r="J137" s="73"/>
      <c r="K137" s="73"/>
      <c r="L137" s="73"/>
      <c r="M137" s="22"/>
      <c r="N137" s="75"/>
    </row>
    <row r="138" spans="1:14" s="68" customFormat="1" ht="20.100000000000001" customHeight="1" x14ac:dyDescent="0.55000000000000004">
      <c r="A138" s="87" t="s">
        <v>876</v>
      </c>
      <c r="B138" s="87" t="s">
        <v>889</v>
      </c>
      <c r="C138" s="84" t="s">
        <v>61</v>
      </c>
      <c r="D138" s="90" t="s">
        <v>877</v>
      </c>
      <c r="E138" s="65">
        <v>1</v>
      </c>
      <c r="F138" s="65" t="s">
        <v>718</v>
      </c>
      <c r="G138" s="66"/>
      <c r="H138" s="107">
        <f t="shared" si="4"/>
        <v>0</v>
      </c>
      <c r="I138" s="73"/>
      <c r="J138" s="73"/>
      <c r="K138" s="73"/>
      <c r="L138" s="73"/>
      <c r="M138" s="22"/>
      <c r="N138" s="75"/>
    </row>
    <row r="139" spans="1:14" s="68" customFormat="1" ht="20.100000000000001" customHeight="1" x14ac:dyDescent="0.55000000000000004">
      <c r="A139" s="87" t="s">
        <v>870</v>
      </c>
      <c r="B139" s="87" t="s">
        <v>889</v>
      </c>
      <c r="C139" s="84" t="s">
        <v>61</v>
      </c>
      <c r="D139" s="90" t="s">
        <v>871</v>
      </c>
      <c r="E139" s="65">
        <v>1</v>
      </c>
      <c r="F139" s="65" t="s">
        <v>718</v>
      </c>
      <c r="G139" s="66"/>
      <c r="H139" s="107">
        <f t="shared" si="4"/>
        <v>0</v>
      </c>
      <c r="I139" s="73"/>
      <c r="J139" s="73"/>
      <c r="K139" s="73"/>
      <c r="L139" s="73"/>
      <c r="M139" s="22"/>
      <c r="N139" s="75"/>
    </row>
    <row r="140" spans="1:14" s="68" customFormat="1" ht="20.100000000000001" customHeight="1" x14ac:dyDescent="0.55000000000000004">
      <c r="A140" s="87" t="s">
        <v>891</v>
      </c>
      <c r="B140" s="87" t="s">
        <v>889</v>
      </c>
      <c r="C140" s="84" t="s">
        <v>61</v>
      </c>
      <c r="D140" s="87" t="s">
        <v>990</v>
      </c>
      <c r="E140" s="65">
        <v>3</v>
      </c>
      <c r="F140" s="84" t="s">
        <v>892</v>
      </c>
      <c r="G140" s="66"/>
      <c r="H140" s="107">
        <f t="shared" si="4"/>
        <v>0</v>
      </c>
      <c r="I140" s="53"/>
      <c r="J140" s="53"/>
      <c r="K140" s="53"/>
      <c r="L140" s="53"/>
      <c r="M140" s="22"/>
      <c r="N140" s="75"/>
    </row>
    <row r="141" spans="1:14" s="68" customFormat="1" ht="20.100000000000001" customHeight="1" x14ac:dyDescent="0.55000000000000004">
      <c r="A141" s="87" t="s">
        <v>893</v>
      </c>
      <c r="B141" s="87" t="s">
        <v>889</v>
      </c>
      <c r="C141" s="84" t="s">
        <v>61</v>
      </c>
      <c r="D141" s="87" t="s">
        <v>894</v>
      </c>
      <c r="E141" s="65">
        <v>40</v>
      </c>
      <c r="F141" s="65" t="s">
        <v>895</v>
      </c>
      <c r="G141" s="66"/>
      <c r="H141" s="107">
        <f t="shared" si="4"/>
        <v>0</v>
      </c>
      <c r="I141" s="73"/>
      <c r="J141" s="73"/>
      <c r="K141" s="73"/>
      <c r="L141" s="73"/>
      <c r="M141" s="22"/>
      <c r="N141" s="75"/>
    </row>
    <row r="142" spans="1:14" s="68" customFormat="1" ht="20.100000000000001" customHeight="1" x14ac:dyDescent="0.55000000000000004">
      <c r="A142" s="87" t="s">
        <v>867</v>
      </c>
      <c r="B142" s="90" t="s">
        <v>889</v>
      </c>
      <c r="C142" s="84" t="s">
        <v>61</v>
      </c>
      <c r="D142" s="90" t="s">
        <v>868</v>
      </c>
      <c r="E142" s="65">
        <v>3</v>
      </c>
      <c r="F142" s="65" t="s">
        <v>869</v>
      </c>
      <c r="G142" s="66"/>
      <c r="H142" s="107">
        <f t="shared" si="4"/>
        <v>0</v>
      </c>
      <c r="I142" s="73"/>
      <c r="J142" s="73"/>
      <c r="K142" s="73"/>
      <c r="L142" s="73"/>
      <c r="M142" s="22"/>
      <c r="N142" s="75"/>
    </row>
    <row r="143" spans="1:14" s="68" customFormat="1" ht="20.100000000000001" customHeight="1" x14ac:dyDescent="0.55000000000000004">
      <c r="A143" s="87" t="s">
        <v>896</v>
      </c>
      <c r="B143" s="87" t="s">
        <v>889</v>
      </c>
      <c r="C143" s="84" t="s">
        <v>61</v>
      </c>
      <c r="D143" s="87" t="s">
        <v>1007</v>
      </c>
      <c r="E143" s="65">
        <v>3</v>
      </c>
      <c r="F143" s="65" t="s">
        <v>897</v>
      </c>
      <c r="G143" s="66"/>
      <c r="H143" s="107">
        <f t="shared" si="4"/>
        <v>0</v>
      </c>
      <c r="I143" s="73"/>
      <c r="J143" s="73"/>
      <c r="K143" s="73"/>
      <c r="L143" s="73"/>
      <c r="M143" s="22"/>
      <c r="N143" s="75"/>
    </row>
    <row r="144" spans="1:14" s="68" customFormat="1" ht="20.100000000000001" customHeight="1" x14ac:dyDescent="0.55000000000000004">
      <c r="A144" s="87" t="s">
        <v>902</v>
      </c>
      <c r="B144" s="87" t="s">
        <v>646</v>
      </c>
      <c r="C144" s="84" t="s">
        <v>61</v>
      </c>
      <c r="D144" s="87" t="s">
        <v>903</v>
      </c>
      <c r="E144" s="65">
        <v>1</v>
      </c>
      <c r="F144" s="84" t="s">
        <v>904</v>
      </c>
      <c r="G144" s="66"/>
      <c r="H144" s="107">
        <f t="shared" si="4"/>
        <v>0</v>
      </c>
      <c r="I144" s="53"/>
      <c r="J144" s="53"/>
      <c r="K144" s="53"/>
      <c r="L144" s="53"/>
      <c r="M144" s="22"/>
      <c r="N144" s="75"/>
    </row>
    <row r="145" spans="1:14" s="68" customFormat="1" ht="20.100000000000001" customHeight="1" x14ac:dyDescent="0.55000000000000004">
      <c r="A145" s="87" t="s">
        <v>925</v>
      </c>
      <c r="B145" s="90" t="s">
        <v>319</v>
      </c>
      <c r="C145" s="84" t="s">
        <v>61</v>
      </c>
      <c r="D145" s="90" t="s">
        <v>926</v>
      </c>
      <c r="E145" s="65">
        <v>3</v>
      </c>
      <c r="F145" s="65" t="s">
        <v>748</v>
      </c>
      <c r="G145" s="66"/>
      <c r="H145" s="107">
        <f t="shared" si="4"/>
        <v>0</v>
      </c>
      <c r="I145" s="73"/>
      <c r="J145" s="73"/>
      <c r="K145" s="73"/>
      <c r="L145" s="73"/>
      <c r="M145" s="22"/>
      <c r="N145" s="75"/>
    </row>
    <row r="146" spans="1:14" s="68" customFormat="1" ht="20.100000000000001" customHeight="1" x14ac:dyDescent="0.55000000000000004">
      <c r="A146" s="87" t="s">
        <v>921</v>
      </c>
      <c r="B146" s="90" t="s">
        <v>319</v>
      </c>
      <c r="C146" s="84" t="s">
        <v>61</v>
      </c>
      <c r="D146" s="90" t="s">
        <v>922</v>
      </c>
      <c r="E146" s="65">
        <v>0.1</v>
      </c>
      <c r="F146" s="65" t="s">
        <v>748</v>
      </c>
      <c r="G146" s="66"/>
      <c r="H146" s="107">
        <f t="shared" si="4"/>
        <v>0</v>
      </c>
      <c r="I146" s="73"/>
      <c r="J146" s="73"/>
      <c r="K146" s="73"/>
      <c r="L146" s="73"/>
      <c r="M146" s="22"/>
      <c r="N146" s="75"/>
    </row>
    <row r="147" spans="1:14" s="68" customFormat="1" ht="20.100000000000001" customHeight="1" x14ac:dyDescent="0.55000000000000004">
      <c r="A147" s="87" t="s">
        <v>923</v>
      </c>
      <c r="B147" s="90" t="s">
        <v>319</v>
      </c>
      <c r="C147" s="84" t="s">
        <v>61</v>
      </c>
      <c r="D147" s="90" t="s">
        <v>924</v>
      </c>
      <c r="E147" s="65">
        <v>0.1</v>
      </c>
      <c r="F147" s="65" t="s">
        <v>748</v>
      </c>
      <c r="G147" s="66"/>
      <c r="H147" s="107">
        <f t="shared" si="4"/>
        <v>0</v>
      </c>
      <c r="I147" s="73"/>
      <c r="J147" s="73"/>
      <c r="K147" s="73"/>
      <c r="L147" s="73"/>
      <c r="M147" s="22"/>
      <c r="N147" s="75"/>
    </row>
    <row r="148" spans="1:14" s="68" customFormat="1" ht="20.100000000000001" customHeight="1" x14ac:dyDescent="0.55000000000000004">
      <c r="A148" s="104" t="s">
        <v>422</v>
      </c>
      <c r="B148" s="86" t="s">
        <v>319</v>
      </c>
      <c r="C148" s="84" t="s">
        <v>61</v>
      </c>
      <c r="D148" s="86" t="s">
        <v>423</v>
      </c>
      <c r="E148" s="84">
        <v>2</v>
      </c>
      <c r="F148" s="84">
        <v>1</v>
      </c>
      <c r="G148" s="105"/>
      <c r="H148" s="106">
        <f t="shared" si="4"/>
        <v>0</v>
      </c>
      <c r="I148" s="53"/>
      <c r="J148" s="53"/>
      <c r="K148" s="53"/>
      <c r="L148" s="53"/>
      <c r="M148" s="22"/>
      <c r="N148" s="75"/>
    </row>
    <row r="149" spans="1:14" s="68" customFormat="1" ht="20.100000000000001" customHeight="1" x14ac:dyDescent="0.55000000000000004">
      <c r="A149" s="87" t="s">
        <v>920</v>
      </c>
      <c r="B149" s="90" t="s">
        <v>319</v>
      </c>
      <c r="C149" s="84" t="s">
        <v>61</v>
      </c>
      <c r="D149" s="90" t="s">
        <v>958</v>
      </c>
      <c r="E149" s="65">
        <v>5</v>
      </c>
      <c r="F149" s="65" t="s">
        <v>718</v>
      </c>
      <c r="G149" s="66"/>
      <c r="H149" s="107">
        <f t="shared" si="4"/>
        <v>0</v>
      </c>
      <c r="I149" s="73"/>
      <c r="J149" s="73"/>
      <c r="K149" s="73"/>
      <c r="L149" s="73"/>
      <c r="M149" s="22"/>
      <c r="N149" s="75"/>
    </row>
    <row r="150" spans="1:14" s="68" customFormat="1" ht="20.100000000000001" customHeight="1" x14ac:dyDescent="0.55000000000000004">
      <c r="A150" s="87" t="s">
        <v>910</v>
      </c>
      <c r="B150" s="90" t="s">
        <v>319</v>
      </c>
      <c r="C150" s="84" t="s">
        <v>61</v>
      </c>
      <c r="D150" s="90" t="s">
        <v>911</v>
      </c>
      <c r="E150" s="65">
        <v>20</v>
      </c>
      <c r="F150" s="65" t="s">
        <v>718</v>
      </c>
      <c r="G150" s="66"/>
      <c r="H150" s="107">
        <f t="shared" si="4"/>
        <v>0</v>
      </c>
      <c r="I150" s="73"/>
      <c r="J150" s="73"/>
      <c r="K150" s="73"/>
      <c r="L150" s="73"/>
      <c r="M150" s="22"/>
      <c r="N150" s="75"/>
    </row>
    <row r="151" spans="1:14" s="68" customFormat="1" ht="20.100000000000001" customHeight="1" x14ac:dyDescent="0.55000000000000004">
      <c r="A151" s="87" t="s">
        <v>907</v>
      </c>
      <c r="B151" s="90" t="s">
        <v>319</v>
      </c>
      <c r="C151" s="84" t="s">
        <v>61</v>
      </c>
      <c r="D151" s="114" t="s">
        <v>908</v>
      </c>
      <c r="E151" s="65">
        <v>20</v>
      </c>
      <c r="F151" s="65" t="s">
        <v>718</v>
      </c>
      <c r="G151" s="66"/>
      <c r="H151" s="107">
        <f t="shared" si="4"/>
        <v>0</v>
      </c>
      <c r="I151" s="73"/>
      <c r="J151" s="73"/>
      <c r="K151" s="73"/>
      <c r="L151" s="73"/>
      <c r="M151" s="22"/>
      <c r="N151" s="75"/>
    </row>
    <row r="152" spans="1:14" s="68" customFormat="1" ht="20.100000000000001" customHeight="1" x14ac:dyDescent="0.55000000000000004">
      <c r="A152" s="87" t="s">
        <v>912</v>
      </c>
      <c r="B152" s="90" t="s">
        <v>319</v>
      </c>
      <c r="C152" s="84" t="s">
        <v>61</v>
      </c>
      <c r="D152" s="114" t="s">
        <v>913</v>
      </c>
      <c r="E152" s="65">
        <v>20</v>
      </c>
      <c r="F152" s="65" t="s">
        <v>914</v>
      </c>
      <c r="G152" s="66"/>
      <c r="H152" s="107">
        <f t="shared" si="4"/>
        <v>0</v>
      </c>
      <c r="I152" s="73"/>
      <c r="J152" s="73"/>
      <c r="K152" s="73"/>
      <c r="L152" s="73"/>
      <c r="M152" s="22"/>
      <c r="N152" s="75"/>
    </row>
    <row r="153" spans="1:14" s="68" customFormat="1" ht="20.100000000000001" customHeight="1" x14ac:dyDescent="0.55000000000000004">
      <c r="A153" s="87" t="s">
        <v>909</v>
      </c>
      <c r="B153" s="90" t="s">
        <v>319</v>
      </c>
      <c r="C153" s="84" t="s">
        <v>61</v>
      </c>
      <c r="D153" s="114" t="s">
        <v>1001</v>
      </c>
      <c r="E153" s="65">
        <v>20</v>
      </c>
      <c r="F153" s="65" t="s">
        <v>718</v>
      </c>
      <c r="G153" s="66"/>
      <c r="H153" s="107">
        <f t="shared" si="4"/>
        <v>0</v>
      </c>
      <c r="I153" s="73"/>
      <c r="J153" s="73"/>
      <c r="K153" s="73"/>
      <c r="L153" s="73"/>
      <c r="M153" s="22"/>
      <c r="N153" s="75"/>
    </row>
    <row r="154" spans="1:14" s="150" customFormat="1" ht="20.100000000000001" customHeight="1" x14ac:dyDescent="0.55000000000000004">
      <c r="A154" s="142" t="s">
        <v>915</v>
      </c>
      <c r="B154" s="143" t="s">
        <v>319</v>
      </c>
      <c r="C154" s="144" t="s">
        <v>61</v>
      </c>
      <c r="D154" s="143" t="s">
        <v>916</v>
      </c>
      <c r="E154" s="144">
        <v>0.5</v>
      </c>
      <c r="F154" s="144" t="s">
        <v>736</v>
      </c>
      <c r="G154" s="145"/>
      <c r="H154" s="146">
        <f t="shared" si="4"/>
        <v>0</v>
      </c>
      <c r="I154" s="147"/>
      <c r="J154" s="147"/>
      <c r="K154" s="147"/>
      <c r="L154" s="147"/>
      <c r="M154" s="148"/>
      <c r="N154" s="149"/>
    </row>
    <row r="155" spans="1:14" s="68" customFormat="1" ht="20.100000000000001" customHeight="1" x14ac:dyDescent="0.55000000000000004">
      <c r="A155" s="87" t="s">
        <v>905</v>
      </c>
      <c r="B155" s="90" t="s">
        <v>319</v>
      </c>
      <c r="C155" s="84" t="s">
        <v>61</v>
      </c>
      <c r="D155" s="90" t="s">
        <v>906</v>
      </c>
      <c r="E155" s="65">
        <v>1</v>
      </c>
      <c r="F155" s="65" t="s">
        <v>760</v>
      </c>
      <c r="G155" s="66"/>
      <c r="H155" s="107">
        <f t="shared" si="4"/>
        <v>0</v>
      </c>
      <c r="I155" s="73"/>
      <c r="J155" s="73"/>
      <c r="K155" s="73"/>
      <c r="L155" s="73"/>
      <c r="M155" s="22"/>
      <c r="N155" s="75"/>
    </row>
    <row r="156" spans="1:14" s="68" customFormat="1" ht="20.100000000000001" customHeight="1" x14ac:dyDescent="0.55000000000000004">
      <c r="A156" s="87" t="s">
        <v>929</v>
      </c>
      <c r="B156" s="90" t="s">
        <v>319</v>
      </c>
      <c r="C156" s="84" t="s">
        <v>61</v>
      </c>
      <c r="D156" s="90" t="s">
        <v>930</v>
      </c>
      <c r="E156" s="65">
        <v>1</v>
      </c>
      <c r="F156" s="65" t="s">
        <v>919</v>
      </c>
      <c r="G156" s="66"/>
      <c r="H156" s="107">
        <f t="shared" si="4"/>
        <v>0</v>
      </c>
      <c r="I156" s="73"/>
      <c r="J156" s="73"/>
      <c r="K156" s="73"/>
      <c r="L156" s="73"/>
      <c r="M156" s="22"/>
      <c r="N156" s="75"/>
    </row>
    <row r="157" spans="1:14" s="68" customFormat="1" ht="20.100000000000001" customHeight="1" x14ac:dyDescent="0.55000000000000004">
      <c r="A157" s="87" t="s">
        <v>927</v>
      </c>
      <c r="B157" s="90" t="s">
        <v>319</v>
      </c>
      <c r="C157" s="84" t="s">
        <v>61</v>
      </c>
      <c r="D157" s="90" t="s">
        <v>928</v>
      </c>
      <c r="E157" s="65">
        <v>1</v>
      </c>
      <c r="F157" s="65" t="s">
        <v>748</v>
      </c>
      <c r="G157" s="66"/>
      <c r="H157" s="107">
        <f t="shared" si="4"/>
        <v>0</v>
      </c>
      <c r="I157" s="73"/>
      <c r="J157" s="73"/>
      <c r="K157" s="73"/>
      <c r="L157" s="73"/>
      <c r="M157" s="22"/>
      <c r="N157" s="75"/>
    </row>
    <row r="158" spans="1:14" s="68" customFormat="1" ht="20.100000000000001" customHeight="1" x14ac:dyDescent="0.55000000000000004">
      <c r="A158" s="87" t="s">
        <v>917</v>
      </c>
      <c r="B158" s="90" t="s">
        <v>319</v>
      </c>
      <c r="C158" s="84" t="s">
        <v>61</v>
      </c>
      <c r="D158" s="90" t="s">
        <v>918</v>
      </c>
      <c r="E158" s="65">
        <v>1</v>
      </c>
      <c r="F158" s="65" t="s">
        <v>919</v>
      </c>
      <c r="G158" s="66"/>
      <c r="H158" s="107">
        <f t="shared" si="4"/>
        <v>0</v>
      </c>
      <c r="I158" s="73"/>
      <c r="J158" s="73"/>
      <c r="K158" s="73"/>
      <c r="L158" s="73"/>
      <c r="M158" s="22"/>
      <c r="N158" s="75"/>
    </row>
    <row r="159" spans="1:14" s="68" customFormat="1" ht="20.100000000000001" customHeight="1" x14ac:dyDescent="0.55000000000000004">
      <c r="A159" s="87" t="s">
        <v>931</v>
      </c>
      <c r="B159" s="90" t="s">
        <v>319</v>
      </c>
      <c r="C159" s="84" t="s">
        <v>61</v>
      </c>
      <c r="D159" s="90" t="s">
        <v>932</v>
      </c>
      <c r="E159" s="65">
        <v>0.1</v>
      </c>
      <c r="F159" s="65" t="s">
        <v>739</v>
      </c>
      <c r="G159" s="66"/>
      <c r="H159" s="107">
        <f t="shared" si="4"/>
        <v>0</v>
      </c>
      <c r="I159" s="73"/>
      <c r="J159" s="73"/>
      <c r="K159" s="73"/>
      <c r="L159" s="73"/>
      <c r="M159" s="22"/>
      <c r="N159" s="75"/>
    </row>
    <row r="160" spans="1:14" s="68" customFormat="1" ht="20.100000000000001" customHeight="1" x14ac:dyDescent="0.55000000000000004">
      <c r="A160" s="104" t="s">
        <v>335</v>
      </c>
      <c r="B160" s="91" t="s">
        <v>319</v>
      </c>
      <c r="C160" s="84" t="s">
        <v>61</v>
      </c>
      <c r="D160" s="86" t="s">
        <v>336</v>
      </c>
      <c r="E160" s="84">
        <v>10</v>
      </c>
      <c r="F160" s="84">
        <v>100</v>
      </c>
      <c r="G160" s="105"/>
      <c r="H160" s="106">
        <f>E160*G160</f>
        <v>0</v>
      </c>
      <c r="I160" s="53"/>
      <c r="J160" s="53"/>
      <c r="K160" s="53"/>
      <c r="L160" s="53"/>
      <c r="M160" s="22"/>
      <c r="N160" s="75"/>
    </row>
    <row r="161" spans="1:14" s="68" customFormat="1" ht="20.100000000000001" customHeight="1" x14ac:dyDescent="0.55000000000000004">
      <c r="A161" s="104" t="s">
        <v>331</v>
      </c>
      <c r="B161" s="91" t="s">
        <v>319</v>
      </c>
      <c r="C161" s="84" t="s">
        <v>61</v>
      </c>
      <c r="D161" s="86" t="s">
        <v>326</v>
      </c>
      <c r="E161" s="84">
        <v>8</v>
      </c>
      <c r="F161" s="84">
        <v>100</v>
      </c>
      <c r="G161" s="105"/>
      <c r="H161" s="106">
        <f t="shared" ref="H161:H163" si="5">E161*G161</f>
        <v>0</v>
      </c>
      <c r="I161" s="53"/>
      <c r="J161" s="53"/>
      <c r="K161" s="53"/>
      <c r="L161" s="53"/>
      <c r="M161" s="22"/>
      <c r="N161" s="75"/>
    </row>
    <row r="162" spans="1:14" s="68" customFormat="1" ht="20.100000000000001" customHeight="1" x14ac:dyDescent="0.55000000000000004">
      <c r="A162" s="104" t="s">
        <v>337</v>
      </c>
      <c r="B162" s="86" t="s">
        <v>319</v>
      </c>
      <c r="C162" s="84" t="s">
        <v>61</v>
      </c>
      <c r="D162" s="86" t="s">
        <v>338</v>
      </c>
      <c r="E162" s="84">
        <v>8</v>
      </c>
      <c r="F162" s="84">
        <v>100</v>
      </c>
      <c r="G162" s="105"/>
      <c r="H162" s="106">
        <f t="shared" si="5"/>
        <v>0</v>
      </c>
      <c r="I162" s="53"/>
      <c r="J162" s="53"/>
      <c r="K162" s="53"/>
      <c r="L162" s="53"/>
      <c r="M162" s="22"/>
      <c r="N162" s="75"/>
    </row>
    <row r="163" spans="1:14" s="68" customFormat="1" ht="19.5" customHeight="1" x14ac:dyDescent="0.55000000000000004">
      <c r="A163" s="115">
        <v>4568095</v>
      </c>
      <c r="B163" s="87" t="s">
        <v>454</v>
      </c>
      <c r="C163" s="65" t="s">
        <v>427</v>
      </c>
      <c r="D163" s="87" t="s">
        <v>461</v>
      </c>
      <c r="E163" s="63">
        <v>20</v>
      </c>
      <c r="F163" s="63">
        <v>10</v>
      </c>
      <c r="G163" s="66"/>
      <c r="H163" s="106">
        <f t="shared" si="5"/>
        <v>0</v>
      </c>
      <c r="I163" s="53"/>
      <c r="J163" s="53"/>
      <c r="K163" s="53"/>
      <c r="L163" s="53"/>
      <c r="M163" s="22"/>
    </row>
    <row r="164" spans="1:14" s="68" customFormat="1" ht="18.75" x14ac:dyDescent="0.55000000000000004">
      <c r="A164" s="86">
        <v>4568083</v>
      </c>
      <c r="B164" s="86" t="s">
        <v>454</v>
      </c>
      <c r="C164" s="84" t="s">
        <v>61</v>
      </c>
      <c r="D164" s="86" t="s">
        <v>994</v>
      </c>
      <c r="E164" s="84">
        <v>5</v>
      </c>
      <c r="F164" s="84">
        <v>10</v>
      </c>
      <c r="G164" s="105"/>
      <c r="H164" s="106">
        <f t="shared" ref="H164" si="6">E164*G164</f>
        <v>0</v>
      </c>
      <c r="I164" s="53"/>
      <c r="J164" s="53"/>
      <c r="K164" s="53"/>
      <c r="L164" s="53"/>
      <c r="M164" s="22"/>
      <c r="N164" s="75"/>
    </row>
    <row r="165" spans="1:14" s="68" customFormat="1" ht="18.75" x14ac:dyDescent="0.55000000000000004">
      <c r="A165" s="130" t="s">
        <v>150</v>
      </c>
      <c r="B165" s="131"/>
      <c r="C165" s="131"/>
      <c r="D165" s="131"/>
      <c r="E165" s="131"/>
      <c r="F165" s="131"/>
      <c r="G165" s="132"/>
      <c r="H165" s="124">
        <f>SUM(H8:H164)</f>
        <v>0</v>
      </c>
      <c r="I165" s="53"/>
      <c r="J165" s="53"/>
      <c r="K165" s="53"/>
      <c r="L165" s="53"/>
      <c r="M165" s="75"/>
      <c r="N165" s="75"/>
    </row>
    <row r="166" spans="1:14" s="23" customFormat="1" x14ac:dyDescent="0.25">
      <c r="H166" s="54"/>
    </row>
    <row r="167" spans="1:14" s="23" customFormat="1" x14ac:dyDescent="0.25">
      <c r="H167" s="54"/>
    </row>
    <row r="168" spans="1:14" s="23" customFormat="1" hidden="1" x14ac:dyDescent="0.25">
      <c r="H168" s="54"/>
    </row>
    <row r="169" spans="1:14" s="23" customFormat="1" hidden="1" x14ac:dyDescent="0.25">
      <c r="H169" s="54"/>
    </row>
    <row r="170" spans="1:14" s="23" customFormat="1" hidden="1" x14ac:dyDescent="0.25">
      <c r="H170" s="54"/>
    </row>
    <row r="171" spans="1:14" s="23" customFormat="1" hidden="1" x14ac:dyDescent="0.25">
      <c r="H171" s="54"/>
    </row>
    <row r="172" spans="1:14" s="23" customFormat="1" hidden="1" x14ac:dyDescent="0.25">
      <c r="H172" s="54"/>
    </row>
    <row r="173" spans="1:14" s="23" customFormat="1" hidden="1" x14ac:dyDescent="0.25">
      <c r="H173" s="54"/>
    </row>
    <row r="174" spans="1:14" s="23" customFormat="1" hidden="1" x14ac:dyDescent="0.25">
      <c r="H174" s="54"/>
    </row>
    <row r="175" spans="1:14" s="23" customFormat="1" hidden="1" x14ac:dyDescent="0.25">
      <c r="H175" s="54"/>
    </row>
    <row r="176" spans="1:14" s="23" customFormat="1" ht="0.75" hidden="1" customHeight="1" x14ac:dyDescent="0.25">
      <c r="H176" s="54"/>
    </row>
    <row r="177" spans="8:8" s="23" customFormat="1" hidden="1" x14ac:dyDescent="0.25">
      <c r="H177" s="54"/>
    </row>
    <row r="178" spans="8:8" s="23" customFormat="1" hidden="1" x14ac:dyDescent="0.25">
      <c r="H178" s="54"/>
    </row>
    <row r="179" spans="8:8" s="23" customFormat="1" ht="14.25" hidden="1" customHeight="1" x14ac:dyDescent="0.25">
      <c r="H179" s="54"/>
    </row>
    <row r="180" spans="8:8" s="23" customFormat="1" hidden="1" x14ac:dyDescent="0.25">
      <c r="H180" s="54"/>
    </row>
    <row r="181" spans="8:8" s="23" customFormat="1" hidden="1" x14ac:dyDescent="0.25">
      <c r="H181" s="54"/>
    </row>
    <row r="182" spans="8:8" s="23" customFormat="1" hidden="1" x14ac:dyDescent="0.25">
      <c r="H182" s="54"/>
    </row>
    <row r="183" spans="8:8" s="23" customFormat="1" hidden="1" x14ac:dyDescent="0.25">
      <c r="H183" s="54"/>
    </row>
  </sheetData>
  <sortState xmlns:xlrd2="http://schemas.microsoft.com/office/spreadsheetml/2017/richdata2" ref="A7:L164">
    <sortCondition ref="D8:D164"/>
  </sortState>
  <mergeCells count="3">
    <mergeCell ref="A6:H6"/>
    <mergeCell ref="I6:L6"/>
    <mergeCell ref="A165:G165"/>
  </mergeCells>
  <conditionalFormatting sqref="A1">
    <cfRule type="duplicateValues" dxfId="14" priority="2"/>
  </conditionalFormatting>
  <conditionalFormatting sqref="A163">
    <cfRule type="duplicateValues" dxfId="13" priority="6"/>
  </conditionalFormatting>
  <conditionalFormatting sqref="B2 A3:A4">
    <cfRule type="duplicateValues" dxfId="12" priority="1"/>
  </conditionalFormatting>
  <conditionalFormatting sqref="D1:D162 A5:A162 D166:D1048576 A166:A1048576">
    <cfRule type="duplicateValues" dxfId="11" priority="7"/>
  </conditionalFormatting>
  <conditionalFormatting sqref="D164 A164">
    <cfRule type="duplicateValues" dxfId="10" priority="5"/>
  </conditionalFormatting>
  <conditionalFormatting sqref="D165 A165">
    <cfRule type="duplicateValues" dxfId="9" priority="4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1E940-4B94-459A-9628-5C7CFF6F86AF}">
  <dimension ref="A1:N63"/>
  <sheetViews>
    <sheetView topLeftCell="D1" zoomScale="102" zoomScaleNormal="117" workbookViewId="0">
      <selection activeCell="M8" sqref="M8:M60"/>
    </sheetView>
  </sheetViews>
  <sheetFormatPr defaultColWidth="0" defaultRowHeight="15" zeroHeight="1" x14ac:dyDescent="0.25"/>
  <cols>
    <col min="1" max="1" width="19.85546875" style="23" bestFit="1" customWidth="1"/>
    <col min="2" max="2" width="12.5703125" style="23" bestFit="1" customWidth="1"/>
    <col min="3" max="3" width="6.5703125" style="23" bestFit="1" customWidth="1"/>
    <col min="4" max="4" width="68.28515625" style="23" bestFit="1" customWidth="1"/>
    <col min="5" max="5" width="12.140625" style="23" bestFit="1" customWidth="1"/>
    <col min="6" max="6" width="17.28515625" style="23" bestFit="1" customWidth="1"/>
    <col min="7" max="7" width="22.85546875" style="23" bestFit="1" customWidth="1"/>
    <col min="8" max="8" width="14.5703125" style="23" customWidth="1"/>
    <col min="9" max="9" width="18.42578125" style="23" bestFit="1" customWidth="1"/>
    <col min="10" max="10" width="14.42578125" style="23" bestFit="1" customWidth="1"/>
    <col min="11" max="11" width="17.42578125" style="23" bestFit="1" customWidth="1"/>
    <col min="12" max="12" width="35.7109375" style="23" customWidth="1"/>
    <col min="13" max="13" width="8.7109375" style="23" customWidth="1"/>
    <col min="14" max="14" width="0" style="23" hidden="1" customWidth="1"/>
    <col min="15" max="16384" width="8.7109375" style="23" hidden="1"/>
  </cols>
  <sheetData>
    <row r="1" spans="1:13" ht="34.5" x14ac:dyDescent="0.95">
      <c r="A1" s="57" t="s">
        <v>1024</v>
      </c>
      <c r="B1" s="16"/>
      <c r="C1" s="16"/>
      <c r="D1" s="17"/>
      <c r="E1" s="18"/>
      <c r="F1" s="17"/>
      <c r="G1" s="19"/>
      <c r="H1" s="20"/>
      <c r="I1" s="21"/>
      <c r="J1" s="21"/>
      <c r="K1" s="17"/>
      <c r="L1" s="17"/>
      <c r="M1" s="22"/>
    </row>
    <row r="2" spans="1:13" ht="19.5" x14ac:dyDescent="0.55000000000000004">
      <c r="A2" s="62"/>
      <c r="B2" s="17" t="s">
        <v>1021</v>
      </c>
      <c r="C2" s="24"/>
      <c r="D2" s="16"/>
      <c r="E2" s="25"/>
      <c r="F2" s="16"/>
      <c r="G2" s="19"/>
      <c r="H2" s="26"/>
      <c r="I2" s="21"/>
      <c r="J2" s="21"/>
      <c r="K2" s="17"/>
      <c r="L2" s="22"/>
      <c r="M2" s="22"/>
    </row>
    <row r="3" spans="1:13" ht="19.5" x14ac:dyDescent="0.55000000000000004">
      <c r="A3" s="17" t="s">
        <v>1022</v>
      </c>
      <c r="B3" s="17"/>
      <c r="C3" s="17"/>
      <c r="D3" s="17"/>
      <c r="E3" s="18"/>
      <c r="F3" s="17"/>
      <c r="G3" s="19"/>
      <c r="H3" s="26"/>
      <c r="I3" s="21"/>
      <c r="J3" s="21"/>
      <c r="K3" s="17"/>
      <c r="L3" s="17"/>
      <c r="M3" s="22"/>
    </row>
    <row r="4" spans="1:13" ht="19.5" x14ac:dyDescent="0.55000000000000004">
      <c r="A4" s="17" t="s">
        <v>1027</v>
      </c>
      <c r="B4" s="17"/>
      <c r="C4" s="17"/>
      <c r="D4" s="17"/>
      <c r="E4" s="18"/>
      <c r="F4" s="17"/>
      <c r="G4" s="19"/>
      <c r="H4" s="26"/>
      <c r="I4" s="21"/>
      <c r="J4" s="21"/>
      <c r="K4" s="17"/>
      <c r="L4" s="17"/>
      <c r="M4" s="22"/>
    </row>
    <row r="5" spans="1:13" ht="19.5" x14ac:dyDescent="0.55000000000000004">
      <c r="A5" s="17"/>
      <c r="B5" s="17"/>
      <c r="C5" s="17"/>
      <c r="D5" s="17"/>
      <c r="E5" s="18"/>
      <c r="F5" s="17"/>
      <c r="G5" s="19"/>
      <c r="H5" s="26"/>
      <c r="I5" s="21"/>
      <c r="J5" s="21"/>
      <c r="K5" s="17"/>
      <c r="L5" s="17"/>
      <c r="M5" s="22"/>
    </row>
    <row r="6" spans="1:13" s="68" customFormat="1" ht="18.75" x14ac:dyDescent="0.55000000000000004">
      <c r="A6" s="125" t="s">
        <v>153</v>
      </c>
      <c r="B6" s="125"/>
      <c r="C6" s="125"/>
      <c r="D6" s="125"/>
      <c r="E6" s="125"/>
      <c r="F6" s="125"/>
      <c r="G6" s="125"/>
      <c r="H6" s="125"/>
      <c r="I6" s="126" t="s">
        <v>1</v>
      </c>
      <c r="J6" s="126"/>
      <c r="K6" s="126"/>
      <c r="L6" s="126"/>
      <c r="M6" s="22"/>
    </row>
    <row r="7" spans="1:13" s="68" customFormat="1" ht="18.75" x14ac:dyDescent="0.55000000000000004">
      <c r="A7" s="61" t="s">
        <v>2</v>
      </c>
      <c r="B7" s="61" t="s">
        <v>3</v>
      </c>
      <c r="C7" s="1" t="s">
        <v>4</v>
      </c>
      <c r="D7" s="61" t="s">
        <v>296</v>
      </c>
      <c r="E7" s="1" t="s">
        <v>5</v>
      </c>
      <c r="F7" s="61" t="s">
        <v>6</v>
      </c>
      <c r="G7" s="61" t="s">
        <v>7</v>
      </c>
      <c r="H7" s="61" t="s">
        <v>8</v>
      </c>
      <c r="I7" s="2" t="s">
        <v>9</v>
      </c>
      <c r="J7" s="2" t="s">
        <v>2</v>
      </c>
      <c r="K7" s="2" t="s">
        <v>6</v>
      </c>
      <c r="L7" s="2" t="s">
        <v>10</v>
      </c>
      <c r="M7" s="22"/>
    </row>
    <row r="8" spans="1:13" s="68" customFormat="1" ht="21.95" customHeight="1" x14ac:dyDescent="0.55000000000000004">
      <c r="A8" s="92" t="s">
        <v>154</v>
      </c>
      <c r="B8" s="92" t="s">
        <v>12</v>
      </c>
      <c r="C8" s="63" t="s">
        <v>61</v>
      </c>
      <c r="D8" s="88" t="s">
        <v>155</v>
      </c>
      <c r="E8" s="89">
        <v>2</v>
      </c>
      <c r="F8" s="89">
        <v>10</v>
      </c>
      <c r="G8" s="99"/>
      <c r="H8" s="100">
        <f t="shared" ref="H8:H35" si="0">E8*G8</f>
        <v>0</v>
      </c>
      <c r="I8" s="56"/>
      <c r="J8" s="56"/>
      <c r="K8" s="56"/>
      <c r="L8" s="56"/>
      <c r="M8" s="22"/>
    </row>
    <row r="9" spans="1:13" s="68" customFormat="1" ht="21.95" customHeight="1" x14ac:dyDescent="0.55000000000000004">
      <c r="A9" s="92" t="s">
        <v>156</v>
      </c>
      <c r="B9" s="92" t="s">
        <v>12</v>
      </c>
      <c r="C9" s="63" t="s">
        <v>61</v>
      </c>
      <c r="D9" s="88" t="s">
        <v>157</v>
      </c>
      <c r="E9" s="89">
        <v>5</v>
      </c>
      <c r="F9" s="89">
        <v>10</v>
      </c>
      <c r="G9" s="99"/>
      <c r="H9" s="100">
        <f t="shared" si="0"/>
        <v>0</v>
      </c>
      <c r="I9" s="56"/>
      <c r="J9" s="56"/>
      <c r="K9" s="56"/>
      <c r="L9" s="56"/>
      <c r="M9" s="22"/>
    </row>
    <row r="10" spans="1:13" s="68" customFormat="1" ht="21.95" customHeight="1" x14ac:dyDescent="0.55000000000000004">
      <c r="A10" s="92" t="s">
        <v>158</v>
      </c>
      <c r="B10" s="92" t="s">
        <v>12</v>
      </c>
      <c r="C10" s="63" t="s">
        <v>61</v>
      </c>
      <c r="D10" s="88" t="s">
        <v>159</v>
      </c>
      <c r="E10" s="89">
        <v>5</v>
      </c>
      <c r="F10" s="89">
        <v>10</v>
      </c>
      <c r="G10" s="99"/>
      <c r="H10" s="100">
        <f t="shared" si="0"/>
        <v>0</v>
      </c>
      <c r="I10" s="56"/>
      <c r="J10" s="56"/>
      <c r="K10" s="56"/>
      <c r="L10" s="56"/>
      <c r="M10" s="22"/>
    </row>
    <row r="11" spans="1:13" s="68" customFormat="1" ht="21.95" customHeight="1" x14ac:dyDescent="0.55000000000000004">
      <c r="A11" s="92" t="s">
        <v>160</v>
      </c>
      <c r="B11" s="92" t="s">
        <v>12</v>
      </c>
      <c r="C11" s="63" t="s">
        <v>61</v>
      </c>
      <c r="D11" s="88" t="s">
        <v>161</v>
      </c>
      <c r="E11" s="89">
        <v>2</v>
      </c>
      <c r="F11" s="89">
        <v>10</v>
      </c>
      <c r="G11" s="99"/>
      <c r="H11" s="100">
        <f t="shared" si="0"/>
        <v>0</v>
      </c>
      <c r="I11" s="56"/>
      <c r="J11" s="56"/>
      <c r="K11" s="56"/>
      <c r="L11" s="56"/>
      <c r="M11" s="22"/>
    </row>
    <row r="12" spans="1:13" s="68" customFormat="1" ht="21.95" customHeight="1" x14ac:dyDescent="0.55000000000000004">
      <c r="A12" s="92" t="s">
        <v>162</v>
      </c>
      <c r="B12" s="92" t="s">
        <v>12</v>
      </c>
      <c r="C12" s="63" t="s">
        <v>61</v>
      </c>
      <c r="D12" s="88" t="s">
        <v>163</v>
      </c>
      <c r="E12" s="89">
        <v>1</v>
      </c>
      <c r="F12" s="89">
        <v>8</v>
      </c>
      <c r="G12" s="99"/>
      <c r="H12" s="100">
        <f t="shared" si="0"/>
        <v>0</v>
      </c>
      <c r="I12" s="56"/>
      <c r="J12" s="56"/>
      <c r="K12" s="56"/>
      <c r="L12" s="56"/>
      <c r="M12" s="22"/>
    </row>
    <row r="13" spans="1:13" s="68" customFormat="1" ht="21.95" customHeight="1" x14ac:dyDescent="0.55000000000000004">
      <c r="A13" s="92" t="s">
        <v>164</v>
      </c>
      <c r="B13" s="92" t="s">
        <v>12</v>
      </c>
      <c r="C13" s="63" t="s">
        <v>61</v>
      </c>
      <c r="D13" s="88" t="s">
        <v>165</v>
      </c>
      <c r="E13" s="89">
        <v>1</v>
      </c>
      <c r="F13" s="89">
        <v>10</v>
      </c>
      <c r="G13" s="99"/>
      <c r="H13" s="100">
        <f t="shared" si="0"/>
        <v>0</v>
      </c>
      <c r="I13" s="56"/>
      <c r="J13" s="56"/>
      <c r="K13" s="56"/>
      <c r="L13" s="56"/>
      <c r="M13" s="22"/>
    </row>
    <row r="14" spans="1:13" s="68" customFormat="1" ht="21.95" customHeight="1" x14ac:dyDescent="0.55000000000000004">
      <c r="A14" s="92" t="s">
        <v>166</v>
      </c>
      <c r="B14" s="92" t="s">
        <v>12</v>
      </c>
      <c r="C14" s="63" t="s">
        <v>61</v>
      </c>
      <c r="D14" s="88" t="s">
        <v>167</v>
      </c>
      <c r="E14" s="89">
        <v>7</v>
      </c>
      <c r="F14" s="89">
        <v>2</v>
      </c>
      <c r="G14" s="99"/>
      <c r="H14" s="100">
        <f t="shared" si="0"/>
        <v>0</v>
      </c>
      <c r="I14" s="56"/>
      <c r="J14" s="56"/>
      <c r="K14" s="56"/>
      <c r="L14" s="56"/>
      <c r="M14" s="22"/>
    </row>
    <row r="15" spans="1:13" s="68" customFormat="1" ht="21.95" customHeight="1" x14ac:dyDescent="0.55000000000000004">
      <c r="A15" s="92" t="s">
        <v>168</v>
      </c>
      <c r="B15" s="92" t="s">
        <v>12</v>
      </c>
      <c r="C15" s="63" t="s">
        <v>61</v>
      </c>
      <c r="D15" s="88" t="s">
        <v>169</v>
      </c>
      <c r="E15" s="89">
        <v>2</v>
      </c>
      <c r="F15" s="89">
        <v>10</v>
      </c>
      <c r="G15" s="99"/>
      <c r="H15" s="100">
        <f t="shared" si="0"/>
        <v>0</v>
      </c>
      <c r="I15" s="56"/>
      <c r="J15" s="56"/>
      <c r="K15" s="56"/>
      <c r="L15" s="56"/>
      <c r="M15" s="22"/>
    </row>
    <row r="16" spans="1:13" s="68" customFormat="1" ht="21.95" customHeight="1" x14ac:dyDescent="0.55000000000000004">
      <c r="A16" s="92" t="s">
        <v>170</v>
      </c>
      <c r="B16" s="92" t="s">
        <v>12</v>
      </c>
      <c r="C16" s="63" t="s">
        <v>61</v>
      </c>
      <c r="D16" s="88" t="s">
        <v>171</v>
      </c>
      <c r="E16" s="89">
        <v>2</v>
      </c>
      <c r="F16" s="89">
        <v>10</v>
      </c>
      <c r="G16" s="99"/>
      <c r="H16" s="100">
        <f t="shared" si="0"/>
        <v>0</v>
      </c>
      <c r="I16" s="56"/>
      <c r="J16" s="56"/>
      <c r="K16" s="56"/>
      <c r="L16" s="56"/>
      <c r="M16" s="22"/>
    </row>
    <row r="17" spans="1:13" s="68" customFormat="1" ht="21.95" customHeight="1" x14ac:dyDescent="0.55000000000000004">
      <c r="A17" s="92" t="s">
        <v>172</v>
      </c>
      <c r="B17" s="92" t="s">
        <v>12</v>
      </c>
      <c r="C17" s="63" t="s">
        <v>61</v>
      </c>
      <c r="D17" s="88" t="s">
        <v>173</v>
      </c>
      <c r="E17" s="89">
        <v>1</v>
      </c>
      <c r="F17" s="89">
        <v>10</v>
      </c>
      <c r="G17" s="99"/>
      <c r="H17" s="100">
        <f t="shared" si="0"/>
        <v>0</v>
      </c>
      <c r="I17" s="56"/>
      <c r="J17" s="56"/>
      <c r="K17" s="56"/>
      <c r="L17" s="56"/>
      <c r="M17" s="22"/>
    </row>
    <row r="18" spans="1:13" s="68" customFormat="1" ht="21.95" customHeight="1" x14ac:dyDescent="0.55000000000000004">
      <c r="A18" s="92" t="s">
        <v>176</v>
      </c>
      <c r="B18" s="92" t="s">
        <v>12</v>
      </c>
      <c r="C18" s="63" t="s">
        <v>61</v>
      </c>
      <c r="D18" s="88" t="s">
        <v>177</v>
      </c>
      <c r="E18" s="89">
        <v>2</v>
      </c>
      <c r="F18" s="89">
        <v>10</v>
      </c>
      <c r="G18" s="99"/>
      <c r="H18" s="100">
        <f t="shared" si="0"/>
        <v>0</v>
      </c>
      <c r="I18" s="56"/>
      <c r="J18" s="56"/>
      <c r="K18" s="56"/>
      <c r="L18" s="56"/>
      <c r="M18" s="22"/>
    </row>
    <row r="19" spans="1:13" s="68" customFormat="1" ht="21.95" customHeight="1" x14ac:dyDescent="0.55000000000000004">
      <c r="A19" s="92" t="s">
        <v>178</v>
      </c>
      <c r="B19" s="92" t="s">
        <v>12</v>
      </c>
      <c r="C19" s="63" t="s">
        <v>61</v>
      </c>
      <c r="D19" s="88" t="s">
        <v>179</v>
      </c>
      <c r="E19" s="89">
        <v>1</v>
      </c>
      <c r="F19" s="89">
        <v>10</v>
      </c>
      <c r="G19" s="99"/>
      <c r="H19" s="100">
        <f t="shared" si="0"/>
        <v>0</v>
      </c>
      <c r="I19" s="56"/>
      <c r="J19" s="56"/>
      <c r="K19" s="56"/>
      <c r="L19" s="56"/>
      <c r="M19" s="22"/>
    </row>
    <row r="20" spans="1:13" s="68" customFormat="1" ht="21.95" customHeight="1" x14ac:dyDescent="0.55000000000000004">
      <c r="A20" s="92" t="s">
        <v>180</v>
      </c>
      <c r="B20" s="92" t="s">
        <v>12</v>
      </c>
      <c r="C20" s="63" t="s">
        <v>61</v>
      </c>
      <c r="D20" s="88" t="s">
        <v>181</v>
      </c>
      <c r="E20" s="89">
        <v>2</v>
      </c>
      <c r="F20" s="89">
        <v>10</v>
      </c>
      <c r="G20" s="99"/>
      <c r="H20" s="100">
        <f t="shared" si="0"/>
        <v>0</v>
      </c>
      <c r="I20" s="56"/>
      <c r="J20" s="56"/>
      <c r="K20" s="56"/>
      <c r="L20" s="56"/>
      <c r="M20" s="22"/>
    </row>
    <row r="21" spans="1:13" s="68" customFormat="1" ht="21.95" customHeight="1" x14ac:dyDescent="0.55000000000000004">
      <c r="A21" s="92" t="s">
        <v>192</v>
      </c>
      <c r="B21" s="92" t="s">
        <v>12</v>
      </c>
      <c r="C21" s="63" t="s">
        <v>61</v>
      </c>
      <c r="D21" s="88" t="s">
        <v>193</v>
      </c>
      <c r="E21" s="89">
        <v>6</v>
      </c>
      <c r="F21" s="89">
        <v>2</v>
      </c>
      <c r="G21" s="99"/>
      <c r="H21" s="100">
        <f t="shared" si="0"/>
        <v>0</v>
      </c>
      <c r="I21" s="56"/>
      <c r="J21" s="56"/>
      <c r="K21" s="56"/>
      <c r="L21" s="56"/>
      <c r="M21" s="22"/>
    </row>
    <row r="22" spans="1:13" s="68" customFormat="1" ht="21.95" customHeight="1" x14ac:dyDescent="0.55000000000000004">
      <c r="A22" s="92" t="s">
        <v>194</v>
      </c>
      <c r="B22" s="92" t="s">
        <v>12</v>
      </c>
      <c r="C22" s="63" t="s">
        <v>61</v>
      </c>
      <c r="D22" s="88" t="s">
        <v>195</v>
      </c>
      <c r="E22" s="89">
        <v>12</v>
      </c>
      <c r="F22" s="89">
        <v>2</v>
      </c>
      <c r="G22" s="99"/>
      <c r="H22" s="100">
        <f t="shared" si="0"/>
        <v>0</v>
      </c>
      <c r="I22" s="56"/>
      <c r="J22" s="56"/>
      <c r="K22" s="56"/>
      <c r="L22" s="56"/>
      <c r="M22" s="22"/>
    </row>
    <row r="23" spans="1:13" s="68" customFormat="1" ht="21.95" customHeight="1" x14ac:dyDescent="0.55000000000000004">
      <c r="A23" s="92" t="s">
        <v>198</v>
      </c>
      <c r="B23" s="92" t="s">
        <v>12</v>
      </c>
      <c r="C23" s="63" t="s">
        <v>61</v>
      </c>
      <c r="D23" s="88" t="s">
        <v>199</v>
      </c>
      <c r="E23" s="89">
        <v>6</v>
      </c>
      <c r="F23" s="89">
        <v>1</v>
      </c>
      <c r="G23" s="99"/>
      <c r="H23" s="100">
        <f t="shared" si="0"/>
        <v>0</v>
      </c>
      <c r="I23" s="56"/>
      <c r="J23" s="56"/>
      <c r="K23" s="56"/>
      <c r="L23" s="56"/>
      <c r="M23" s="22"/>
    </row>
    <row r="24" spans="1:13" s="68" customFormat="1" ht="21.95" customHeight="1" x14ac:dyDescent="0.55000000000000004">
      <c r="A24" s="92" t="s">
        <v>206</v>
      </c>
      <c r="B24" s="92" t="s">
        <v>12</v>
      </c>
      <c r="C24" s="63" t="s">
        <v>61</v>
      </c>
      <c r="D24" s="92" t="s">
        <v>207</v>
      </c>
      <c r="E24" s="92">
        <v>1</v>
      </c>
      <c r="F24" s="92">
        <v>10</v>
      </c>
      <c r="G24" s="101"/>
      <c r="H24" s="100">
        <f t="shared" si="0"/>
        <v>0</v>
      </c>
      <c r="I24" s="56"/>
      <c r="J24" s="56"/>
      <c r="K24" s="56"/>
      <c r="L24" s="56"/>
      <c r="M24" s="22"/>
    </row>
    <row r="25" spans="1:13" s="68" customFormat="1" ht="21.95" customHeight="1" x14ac:dyDescent="0.55000000000000004">
      <c r="A25" s="92" t="s">
        <v>208</v>
      </c>
      <c r="B25" s="92" t="s">
        <v>12</v>
      </c>
      <c r="C25" s="63" t="s">
        <v>61</v>
      </c>
      <c r="D25" s="92" t="s">
        <v>209</v>
      </c>
      <c r="E25" s="92">
        <v>2</v>
      </c>
      <c r="F25" s="92">
        <v>1</v>
      </c>
      <c r="G25" s="101"/>
      <c r="H25" s="100">
        <f t="shared" si="0"/>
        <v>0</v>
      </c>
      <c r="I25" s="56"/>
      <c r="J25" s="56"/>
      <c r="K25" s="56"/>
      <c r="L25" s="56"/>
      <c r="M25" s="22"/>
    </row>
    <row r="26" spans="1:13" s="68" customFormat="1" ht="21.95" customHeight="1" x14ac:dyDescent="0.55000000000000004">
      <c r="A26" s="92" t="s">
        <v>210</v>
      </c>
      <c r="B26" s="92" t="s">
        <v>12</v>
      </c>
      <c r="C26" s="63" t="s">
        <v>61</v>
      </c>
      <c r="D26" s="92" t="s">
        <v>211</v>
      </c>
      <c r="E26" s="92">
        <v>6</v>
      </c>
      <c r="F26" s="92">
        <v>1</v>
      </c>
      <c r="G26" s="101"/>
      <c r="H26" s="100">
        <f t="shared" si="0"/>
        <v>0</v>
      </c>
      <c r="I26" s="56"/>
      <c r="J26" s="56"/>
      <c r="K26" s="56"/>
      <c r="L26" s="56"/>
      <c r="M26" s="22"/>
    </row>
    <row r="27" spans="1:13" s="68" customFormat="1" ht="21.95" customHeight="1" x14ac:dyDescent="0.55000000000000004">
      <c r="A27" s="92" t="s">
        <v>212</v>
      </c>
      <c r="B27" s="92" t="s">
        <v>12</v>
      </c>
      <c r="C27" s="63" t="s">
        <v>61</v>
      </c>
      <c r="D27" s="92" t="s">
        <v>213</v>
      </c>
      <c r="E27" s="92">
        <v>5</v>
      </c>
      <c r="F27" s="92">
        <v>1</v>
      </c>
      <c r="G27" s="101"/>
      <c r="H27" s="100">
        <f t="shared" si="0"/>
        <v>0</v>
      </c>
      <c r="I27" s="56"/>
      <c r="J27" s="56"/>
      <c r="K27" s="56"/>
      <c r="L27" s="56"/>
      <c r="M27" s="22"/>
    </row>
    <row r="28" spans="1:13" s="68" customFormat="1" ht="21.95" customHeight="1" x14ac:dyDescent="0.55000000000000004">
      <c r="A28" s="92" t="s">
        <v>214</v>
      </c>
      <c r="B28" s="92" t="s">
        <v>12</v>
      </c>
      <c r="C28" s="63" t="s">
        <v>61</v>
      </c>
      <c r="D28" s="92" t="s">
        <v>215</v>
      </c>
      <c r="E28" s="92">
        <v>2</v>
      </c>
      <c r="F28" s="92">
        <v>1</v>
      </c>
      <c r="G28" s="101"/>
      <c r="H28" s="100">
        <f t="shared" si="0"/>
        <v>0</v>
      </c>
      <c r="I28" s="56"/>
      <c r="J28" s="56"/>
      <c r="K28" s="56"/>
      <c r="L28" s="56"/>
      <c r="M28" s="22"/>
    </row>
    <row r="29" spans="1:13" s="68" customFormat="1" ht="21.95" customHeight="1" x14ac:dyDescent="0.55000000000000004">
      <c r="A29" s="92" t="s">
        <v>216</v>
      </c>
      <c r="B29" s="92" t="s">
        <v>12</v>
      </c>
      <c r="C29" s="63" t="s">
        <v>61</v>
      </c>
      <c r="D29" s="92" t="s">
        <v>217</v>
      </c>
      <c r="E29" s="92">
        <v>2</v>
      </c>
      <c r="F29" s="92">
        <v>1</v>
      </c>
      <c r="G29" s="101"/>
      <c r="H29" s="100">
        <f t="shared" si="0"/>
        <v>0</v>
      </c>
      <c r="I29" s="56"/>
      <c r="J29" s="56"/>
      <c r="K29" s="56"/>
      <c r="L29" s="56"/>
      <c r="M29" s="22"/>
    </row>
    <row r="30" spans="1:13" s="68" customFormat="1" ht="21.95" customHeight="1" x14ac:dyDescent="0.55000000000000004">
      <c r="A30" s="92" t="s">
        <v>218</v>
      </c>
      <c r="B30" s="92" t="s">
        <v>12</v>
      </c>
      <c r="C30" s="63" t="s">
        <v>61</v>
      </c>
      <c r="D30" s="92" t="s">
        <v>219</v>
      </c>
      <c r="E30" s="92">
        <v>20</v>
      </c>
      <c r="F30" s="92">
        <v>1</v>
      </c>
      <c r="G30" s="101"/>
      <c r="H30" s="100">
        <f t="shared" si="0"/>
        <v>0</v>
      </c>
      <c r="I30" s="56"/>
      <c r="J30" s="56"/>
      <c r="K30" s="56"/>
      <c r="L30" s="56"/>
      <c r="M30" s="22"/>
    </row>
    <row r="31" spans="1:13" s="68" customFormat="1" ht="21.95" customHeight="1" x14ac:dyDescent="0.55000000000000004">
      <c r="A31" s="92" t="s">
        <v>220</v>
      </c>
      <c r="B31" s="92" t="s">
        <v>12</v>
      </c>
      <c r="C31" s="63" t="s">
        <v>61</v>
      </c>
      <c r="D31" s="92" t="s">
        <v>221</v>
      </c>
      <c r="E31" s="92">
        <v>15</v>
      </c>
      <c r="F31" s="92">
        <v>1</v>
      </c>
      <c r="G31" s="101"/>
      <c r="H31" s="100">
        <f t="shared" si="0"/>
        <v>0</v>
      </c>
      <c r="I31" s="56"/>
      <c r="J31" s="56"/>
      <c r="K31" s="56"/>
      <c r="L31" s="56"/>
      <c r="M31" s="22"/>
    </row>
    <row r="32" spans="1:13" s="68" customFormat="1" ht="21.95" customHeight="1" x14ac:dyDescent="0.55000000000000004">
      <c r="A32" s="92" t="s">
        <v>222</v>
      </c>
      <c r="B32" s="92" t="s">
        <v>12</v>
      </c>
      <c r="C32" s="63" t="s">
        <v>61</v>
      </c>
      <c r="D32" s="92" t="s">
        <v>223</v>
      </c>
      <c r="E32" s="92">
        <v>2</v>
      </c>
      <c r="F32" s="92">
        <v>2</v>
      </c>
      <c r="G32" s="101"/>
      <c r="H32" s="100">
        <f t="shared" si="0"/>
        <v>0</v>
      </c>
      <c r="I32" s="56"/>
      <c r="J32" s="56"/>
      <c r="K32" s="56"/>
      <c r="L32" s="56"/>
      <c r="M32" s="22"/>
    </row>
    <row r="33" spans="1:13" s="68" customFormat="1" ht="21.95" customHeight="1" x14ac:dyDescent="0.55000000000000004">
      <c r="A33" s="92" t="s">
        <v>224</v>
      </c>
      <c r="B33" s="92" t="s">
        <v>12</v>
      </c>
      <c r="C33" s="63" t="s">
        <v>61</v>
      </c>
      <c r="D33" s="102" t="s">
        <v>225</v>
      </c>
      <c r="E33" s="92">
        <v>5</v>
      </c>
      <c r="F33" s="92">
        <v>1</v>
      </c>
      <c r="G33" s="101"/>
      <c r="H33" s="100">
        <f t="shared" si="0"/>
        <v>0</v>
      </c>
      <c r="I33" s="56"/>
      <c r="J33" s="56"/>
      <c r="K33" s="56"/>
      <c r="L33" s="56"/>
      <c r="M33" s="22"/>
    </row>
    <row r="34" spans="1:13" s="68" customFormat="1" ht="21.95" customHeight="1" x14ac:dyDescent="0.55000000000000004">
      <c r="A34" s="92" t="s">
        <v>226</v>
      </c>
      <c r="B34" s="92" t="s">
        <v>12</v>
      </c>
      <c r="C34" s="63" t="s">
        <v>61</v>
      </c>
      <c r="D34" s="102" t="s">
        <v>227</v>
      </c>
      <c r="E34" s="92">
        <v>5</v>
      </c>
      <c r="F34" s="92">
        <v>1</v>
      </c>
      <c r="G34" s="101"/>
      <c r="H34" s="100">
        <f t="shared" si="0"/>
        <v>0</v>
      </c>
      <c r="I34" s="56"/>
      <c r="J34" s="56"/>
      <c r="K34" s="56"/>
      <c r="L34" s="56"/>
      <c r="M34" s="22"/>
    </row>
    <row r="35" spans="1:13" s="68" customFormat="1" ht="21.95" customHeight="1" x14ac:dyDescent="0.55000000000000004">
      <c r="A35" s="92" t="s">
        <v>228</v>
      </c>
      <c r="B35" s="92" t="s">
        <v>12</v>
      </c>
      <c r="C35" s="63" t="s">
        <v>61</v>
      </c>
      <c r="D35" s="92" t="s">
        <v>229</v>
      </c>
      <c r="E35" s="92">
        <v>5</v>
      </c>
      <c r="F35" s="92">
        <v>1</v>
      </c>
      <c r="G35" s="101"/>
      <c r="H35" s="100">
        <f t="shared" si="0"/>
        <v>0</v>
      </c>
      <c r="I35" s="56"/>
      <c r="J35" s="56"/>
      <c r="K35" s="56"/>
      <c r="L35" s="56"/>
      <c r="M35" s="22"/>
    </row>
    <row r="36" spans="1:13" s="68" customFormat="1" ht="21.95" customHeight="1" x14ac:dyDescent="0.55000000000000004">
      <c r="A36" s="92" t="s">
        <v>680</v>
      </c>
      <c r="B36" s="92" t="s">
        <v>12</v>
      </c>
      <c r="C36" s="63" t="s">
        <v>61</v>
      </c>
      <c r="D36" s="88" t="s">
        <v>681</v>
      </c>
      <c r="E36" s="89">
        <v>0.2</v>
      </c>
      <c r="F36" s="89" t="s">
        <v>506</v>
      </c>
      <c r="G36" s="99"/>
      <c r="H36" s="100">
        <f t="shared" ref="H36:H60" si="1">E36*G36</f>
        <v>0</v>
      </c>
      <c r="I36" s="56"/>
      <c r="J36" s="56"/>
      <c r="K36" s="56"/>
      <c r="L36" s="56"/>
      <c r="M36" s="22"/>
    </row>
    <row r="37" spans="1:13" s="68" customFormat="1" ht="21.95" customHeight="1" x14ac:dyDescent="0.55000000000000004">
      <c r="A37" s="92" t="s">
        <v>682</v>
      </c>
      <c r="B37" s="92" t="s">
        <v>12</v>
      </c>
      <c r="C37" s="63" t="s">
        <v>61</v>
      </c>
      <c r="D37" s="88" t="s">
        <v>683</v>
      </c>
      <c r="E37" s="89">
        <v>0.2</v>
      </c>
      <c r="F37" s="89" t="s">
        <v>506</v>
      </c>
      <c r="G37" s="99"/>
      <c r="H37" s="100">
        <f t="shared" si="1"/>
        <v>0</v>
      </c>
      <c r="I37" s="56"/>
      <c r="J37" s="56"/>
      <c r="K37" s="56"/>
      <c r="L37" s="56"/>
      <c r="M37" s="22"/>
    </row>
    <row r="38" spans="1:13" s="68" customFormat="1" ht="21.95" customHeight="1" x14ac:dyDescent="0.55000000000000004">
      <c r="A38" s="92" t="s">
        <v>684</v>
      </c>
      <c r="B38" s="92" t="s">
        <v>12</v>
      </c>
      <c r="C38" s="63" t="s">
        <v>61</v>
      </c>
      <c r="D38" s="88" t="s">
        <v>685</v>
      </c>
      <c r="E38" s="89">
        <v>0.2</v>
      </c>
      <c r="F38" s="89" t="s">
        <v>506</v>
      </c>
      <c r="G38" s="99"/>
      <c r="H38" s="100">
        <f t="shared" si="1"/>
        <v>0</v>
      </c>
      <c r="I38" s="56"/>
      <c r="J38" s="56"/>
      <c r="K38" s="56"/>
      <c r="L38" s="56"/>
      <c r="M38" s="22"/>
    </row>
    <row r="39" spans="1:13" s="68" customFormat="1" ht="21.95" customHeight="1" x14ac:dyDescent="0.55000000000000004">
      <c r="A39" s="92" t="s">
        <v>686</v>
      </c>
      <c r="B39" s="92" t="s">
        <v>12</v>
      </c>
      <c r="C39" s="63" t="s">
        <v>61</v>
      </c>
      <c r="D39" s="88" t="s">
        <v>687</v>
      </c>
      <c r="E39" s="89">
        <v>0.2</v>
      </c>
      <c r="F39" s="89" t="s">
        <v>506</v>
      </c>
      <c r="G39" s="99"/>
      <c r="H39" s="100">
        <f t="shared" si="1"/>
        <v>0</v>
      </c>
      <c r="I39" s="56"/>
      <c r="J39" s="56"/>
      <c r="K39" s="56"/>
      <c r="L39" s="56"/>
      <c r="M39" s="22"/>
    </row>
    <row r="40" spans="1:13" s="68" customFormat="1" ht="21.95" customHeight="1" x14ac:dyDescent="0.55000000000000004">
      <c r="A40" s="92" t="s">
        <v>688</v>
      </c>
      <c r="B40" s="92" t="s">
        <v>12</v>
      </c>
      <c r="C40" s="63" t="s">
        <v>61</v>
      </c>
      <c r="D40" s="88" t="s">
        <v>689</v>
      </c>
      <c r="E40" s="89">
        <v>0.2</v>
      </c>
      <c r="F40" s="89" t="s">
        <v>506</v>
      </c>
      <c r="G40" s="99"/>
      <c r="H40" s="100">
        <f t="shared" si="1"/>
        <v>0</v>
      </c>
      <c r="I40" s="56"/>
      <c r="J40" s="56"/>
      <c r="K40" s="56"/>
      <c r="L40" s="56"/>
      <c r="M40" s="22"/>
    </row>
    <row r="41" spans="1:13" s="68" customFormat="1" ht="21.95" customHeight="1" x14ac:dyDescent="0.55000000000000004">
      <c r="A41" s="92" t="s">
        <v>690</v>
      </c>
      <c r="B41" s="92" t="s">
        <v>12</v>
      </c>
      <c r="C41" s="63" t="s">
        <v>61</v>
      </c>
      <c r="D41" s="88" t="s">
        <v>691</v>
      </c>
      <c r="E41" s="89">
        <v>0.2</v>
      </c>
      <c r="F41" s="89" t="s">
        <v>506</v>
      </c>
      <c r="G41" s="99"/>
      <c r="H41" s="100">
        <f t="shared" si="1"/>
        <v>0</v>
      </c>
      <c r="I41" s="56"/>
      <c r="J41" s="56"/>
      <c r="K41" s="56"/>
      <c r="L41" s="56"/>
      <c r="M41" s="22"/>
    </row>
    <row r="42" spans="1:13" s="68" customFormat="1" ht="21.95" customHeight="1" x14ac:dyDescent="0.55000000000000004">
      <c r="A42" s="92" t="s">
        <v>692</v>
      </c>
      <c r="B42" s="92" t="s">
        <v>12</v>
      </c>
      <c r="C42" s="63" t="s">
        <v>61</v>
      </c>
      <c r="D42" s="88" t="s">
        <v>693</v>
      </c>
      <c r="E42" s="89">
        <v>0.2</v>
      </c>
      <c r="F42" s="89" t="s">
        <v>506</v>
      </c>
      <c r="G42" s="99"/>
      <c r="H42" s="100">
        <f t="shared" si="1"/>
        <v>0</v>
      </c>
      <c r="I42" s="56"/>
      <c r="J42" s="56"/>
      <c r="K42" s="56"/>
      <c r="L42" s="56"/>
      <c r="M42" s="22"/>
    </row>
    <row r="43" spans="1:13" s="68" customFormat="1" ht="21.95" customHeight="1" x14ac:dyDescent="0.55000000000000004">
      <c r="A43" s="92" t="s">
        <v>694</v>
      </c>
      <c r="B43" s="92" t="s">
        <v>12</v>
      </c>
      <c r="C43" s="63" t="s">
        <v>61</v>
      </c>
      <c r="D43" s="88" t="s">
        <v>695</v>
      </c>
      <c r="E43" s="89">
        <v>0.2</v>
      </c>
      <c r="F43" s="89" t="s">
        <v>506</v>
      </c>
      <c r="G43" s="99"/>
      <c r="H43" s="100">
        <f t="shared" si="1"/>
        <v>0</v>
      </c>
      <c r="I43" s="56"/>
      <c r="J43" s="56"/>
      <c r="K43" s="56"/>
      <c r="L43" s="56"/>
      <c r="M43" s="22"/>
    </row>
    <row r="44" spans="1:13" s="68" customFormat="1" ht="21.95" customHeight="1" x14ac:dyDescent="0.55000000000000004">
      <c r="A44" s="92" t="s">
        <v>174</v>
      </c>
      <c r="B44" s="92" t="s">
        <v>12</v>
      </c>
      <c r="C44" s="63" t="s">
        <v>61</v>
      </c>
      <c r="D44" s="88" t="s">
        <v>175</v>
      </c>
      <c r="E44" s="89">
        <v>2.2000000000000002</v>
      </c>
      <c r="F44" s="89" t="s">
        <v>506</v>
      </c>
      <c r="G44" s="99"/>
      <c r="H44" s="100">
        <f t="shared" si="1"/>
        <v>0</v>
      </c>
      <c r="I44" s="56"/>
      <c r="J44" s="56"/>
      <c r="K44" s="56"/>
      <c r="L44" s="56"/>
      <c r="M44" s="22"/>
    </row>
    <row r="45" spans="1:13" s="68" customFormat="1" ht="21.95" customHeight="1" x14ac:dyDescent="0.55000000000000004">
      <c r="A45" s="92" t="s">
        <v>696</v>
      </c>
      <c r="B45" s="92" t="s">
        <v>12</v>
      </c>
      <c r="C45" s="63" t="s">
        <v>61</v>
      </c>
      <c r="D45" s="88" t="s">
        <v>697</v>
      </c>
      <c r="E45" s="89">
        <v>0.2</v>
      </c>
      <c r="F45" s="89" t="s">
        <v>506</v>
      </c>
      <c r="G45" s="99"/>
      <c r="H45" s="100">
        <f t="shared" si="1"/>
        <v>0</v>
      </c>
      <c r="I45" s="56"/>
      <c r="J45" s="56"/>
      <c r="K45" s="56"/>
      <c r="L45" s="56"/>
      <c r="M45" s="22"/>
    </row>
    <row r="46" spans="1:13" s="68" customFormat="1" ht="21.95" customHeight="1" x14ac:dyDescent="0.55000000000000004">
      <c r="A46" s="92" t="s">
        <v>698</v>
      </c>
      <c r="B46" s="92" t="s">
        <v>12</v>
      </c>
      <c r="C46" s="63" t="s">
        <v>61</v>
      </c>
      <c r="D46" s="88" t="s">
        <v>699</v>
      </c>
      <c r="E46" s="89">
        <v>0.2</v>
      </c>
      <c r="F46" s="89" t="s">
        <v>506</v>
      </c>
      <c r="G46" s="99"/>
      <c r="H46" s="100">
        <f t="shared" si="1"/>
        <v>0</v>
      </c>
      <c r="I46" s="56"/>
      <c r="J46" s="56"/>
      <c r="K46" s="56"/>
      <c r="L46" s="56"/>
      <c r="M46" s="22"/>
    </row>
    <row r="47" spans="1:13" s="68" customFormat="1" ht="21.95" customHeight="1" x14ac:dyDescent="0.55000000000000004">
      <c r="A47" s="92" t="s">
        <v>700</v>
      </c>
      <c r="B47" s="92" t="s">
        <v>12</v>
      </c>
      <c r="C47" s="63" t="s">
        <v>61</v>
      </c>
      <c r="D47" s="88" t="s">
        <v>701</v>
      </c>
      <c r="E47" s="89">
        <v>0.2</v>
      </c>
      <c r="F47" s="89" t="s">
        <v>506</v>
      </c>
      <c r="G47" s="99"/>
      <c r="H47" s="100">
        <f t="shared" si="1"/>
        <v>0</v>
      </c>
      <c r="I47" s="56"/>
      <c r="J47" s="56"/>
      <c r="K47" s="56"/>
      <c r="L47" s="56"/>
      <c r="M47" s="22"/>
    </row>
    <row r="48" spans="1:13" s="68" customFormat="1" ht="21.95" customHeight="1" x14ac:dyDescent="0.55000000000000004">
      <c r="A48" s="92" t="s">
        <v>702</v>
      </c>
      <c r="B48" s="92" t="s">
        <v>12</v>
      </c>
      <c r="C48" s="63" t="s">
        <v>61</v>
      </c>
      <c r="D48" s="88" t="s">
        <v>703</v>
      </c>
      <c r="E48" s="89">
        <v>0.2</v>
      </c>
      <c r="F48" s="89" t="s">
        <v>506</v>
      </c>
      <c r="G48" s="99"/>
      <c r="H48" s="100">
        <f t="shared" si="1"/>
        <v>0</v>
      </c>
      <c r="I48" s="56"/>
      <c r="J48" s="56"/>
      <c r="K48" s="56"/>
      <c r="L48" s="56"/>
      <c r="M48" s="22"/>
    </row>
    <row r="49" spans="1:13" s="68" customFormat="1" ht="21.95" customHeight="1" x14ac:dyDescent="0.55000000000000004">
      <c r="A49" s="92" t="s">
        <v>182</v>
      </c>
      <c r="B49" s="92" t="s">
        <v>12</v>
      </c>
      <c r="C49" s="63" t="s">
        <v>61</v>
      </c>
      <c r="D49" s="88" t="s">
        <v>183</v>
      </c>
      <c r="E49" s="89">
        <v>10.5</v>
      </c>
      <c r="F49" s="89" t="s">
        <v>704</v>
      </c>
      <c r="G49" s="99"/>
      <c r="H49" s="100">
        <f t="shared" si="1"/>
        <v>0</v>
      </c>
      <c r="I49" s="56"/>
      <c r="J49" s="56"/>
      <c r="K49" s="56"/>
      <c r="L49" s="56"/>
      <c r="M49" s="22"/>
    </row>
    <row r="50" spans="1:13" s="68" customFormat="1" ht="21.95" customHeight="1" x14ac:dyDescent="0.55000000000000004">
      <c r="A50" s="92" t="s">
        <v>184</v>
      </c>
      <c r="B50" s="92" t="s">
        <v>12</v>
      </c>
      <c r="C50" s="63" t="s">
        <v>61</v>
      </c>
      <c r="D50" s="88" t="s">
        <v>185</v>
      </c>
      <c r="E50" s="89">
        <v>5.5</v>
      </c>
      <c r="F50" s="89" t="s">
        <v>704</v>
      </c>
      <c r="G50" s="99"/>
      <c r="H50" s="100">
        <f t="shared" si="1"/>
        <v>0</v>
      </c>
      <c r="I50" s="56"/>
      <c r="J50" s="56"/>
      <c r="K50" s="56"/>
      <c r="L50" s="56"/>
      <c r="M50" s="22"/>
    </row>
    <row r="51" spans="1:13" s="68" customFormat="1" ht="21.95" customHeight="1" x14ac:dyDescent="0.55000000000000004">
      <c r="A51" s="92" t="s">
        <v>186</v>
      </c>
      <c r="B51" s="92" t="s">
        <v>12</v>
      </c>
      <c r="C51" s="63" t="s">
        <v>61</v>
      </c>
      <c r="D51" s="88" t="s">
        <v>187</v>
      </c>
      <c r="E51" s="89">
        <v>5.5</v>
      </c>
      <c r="F51" s="89" t="s">
        <v>704</v>
      </c>
      <c r="G51" s="99"/>
      <c r="H51" s="100">
        <f t="shared" si="1"/>
        <v>0</v>
      </c>
      <c r="I51" s="56"/>
      <c r="J51" s="56"/>
      <c r="K51" s="56"/>
      <c r="L51" s="56"/>
      <c r="M51" s="22"/>
    </row>
    <row r="52" spans="1:13" s="68" customFormat="1" ht="21.95" customHeight="1" x14ac:dyDescent="0.55000000000000004">
      <c r="A52" s="92" t="s">
        <v>188</v>
      </c>
      <c r="B52" s="92" t="s">
        <v>12</v>
      </c>
      <c r="C52" s="63" t="s">
        <v>61</v>
      </c>
      <c r="D52" s="88" t="s">
        <v>189</v>
      </c>
      <c r="E52" s="89">
        <v>5.5</v>
      </c>
      <c r="F52" s="89" t="s">
        <v>704</v>
      </c>
      <c r="G52" s="99"/>
      <c r="H52" s="100">
        <f t="shared" si="1"/>
        <v>0</v>
      </c>
      <c r="I52" s="56"/>
      <c r="J52" s="56"/>
      <c r="K52" s="56"/>
      <c r="L52" s="56"/>
      <c r="M52" s="22"/>
    </row>
    <row r="53" spans="1:13" s="68" customFormat="1" ht="21.95" customHeight="1" x14ac:dyDescent="0.55000000000000004">
      <c r="A53" s="92" t="s">
        <v>190</v>
      </c>
      <c r="B53" s="92" t="s">
        <v>12</v>
      </c>
      <c r="C53" s="63" t="s">
        <v>61</v>
      </c>
      <c r="D53" s="88" t="s">
        <v>191</v>
      </c>
      <c r="E53" s="89">
        <v>5.5</v>
      </c>
      <c r="F53" s="89" t="s">
        <v>704</v>
      </c>
      <c r="G53" s="99"/>
      <c r="H53" s="100">
        <f t="shared" si="1"/>
        <v>0</v>
      </c>
      <c r="I53" s="56"/>
      <c r="J53" s="56"/>
      <c r="K53" s="56"/>
      <c r="L53" s="56"/>
      <c r="M53" s="22"/>
    </row>
    <row r="54" spans="1:13" s="68" customFormat="1" ht="21.95" customHeight="1" x14ac:dyDescent="0.55000000000000004">
      <c r="A54" s="92" t="s">
        <v>705</v>
      </c>
      <c r="B54" s="92" t="s">
        <v>12</v>
      </c>
      <c r="C54" s="63" t="s">
        <v>61</v>
      </c>
      <c r="D54" s="88" t="s">
        <v>706</v>
      </c>
      <c r="E54" s="89">
        <v>0.5</v>
      </c>
      <c r="F54" s="89" t="s">
        <v>704</v>
      </c>
      <c r="G54" s="99"/>
      <c r="H54" s="100">
        <f t="shared" si="1"/>
        <v>0</v>
      </c>
      <c r="I54" s="56"/>
      <c r="J54" s="56"/>
      <c r="K54" s="56"/>
      <c r="L54" s="56"/>
      <c r="M54" s="22"/>
    </row>
    <row r="55" spans="1:13" s="68" customFormat="1" ht="21.95" customHeight="1" x14ac:dyDescent="0.55000000000000004">
      <c r="A55" s="92" t="s">
        <v>707</v>
      </c>
      <c r="B55" s="92" t="s">
        <v>12</v>
      </c>
      <c r="C55" s="63" t="s">
        <v>61</v>
      </c>
      <c r="D55" s="88" t="s">
        <v>708</v>
      </c>
      <c r="E55" s="89">
        <v>0.5</v>
      </c>
      <c r="F55" s="89" t="s">
        <v>704</v>
      </c>
      <c r="G55" s="99"/>
      <c r="H55" s="100">
        <f t="shared" si="1"/>
        <v>0</v>
      </c>
      <c r="I55" s="56"/>
      <c r="J55" s="56"/>
      <c r="K55" s="56"/>
      <c r="L55" s="56"/>
      <c r="M55" s="22"/>
    </row>
    <row r="56" spans="1:13" s="68" customFormat="1" ht="21.95" customHeight="1" x14ac:dyDescent="0.55000000000000004">
      <c r="A56" s="92" t="s">
        <v>196</v>
      </c>
      <c r="B56" s="92" t="s">
        <v>12</v>
      </c>
      <c r="C56" s="63" t="s">
        <v>61</v>
      </c>
      <c r="D56" s="88" t="s">
        <v>197</v>
      </c>
      <c r="E56" s="89">
        <v>10.1</v>
      </c>
      <c r="F56" s="89" t="s">
        <v>704</v>
      </c>
      <c r="G56" s="99"/>
      <c r="H56" s="100">
        <f t="shared" si="1"/>
        <v>0</v>
      </c>
      <c r="I56" s="56"/>
      <c r="J56" s="56"/>
      <c r="K56" s="56"/>
      <c r="L56" s="56"/>
      <c r="M56" s="22"/>
    </row>
    <row r="57" spans="1:13" s="68" customFormat="1" ht="21.95" customHeight="1" x14ac:dyDescent="0.55000000000000004">
      <c r="A57" s="92" t="s">
        <v>200</v>
      </c>
      <c r="B57" s="92" t="s">
        <v>12</v>
      </c>
      <c r="C57" s="63" t="s">
        <v>61</v>
      </c>
      <c r="D57" s="88" t="s">
        <v>201</v>
      </c>
      <c r="E57" s="89">
        <v>5.2</v>
      </c>
      <c r="F57" s="89" t="s">
        <v>506</v>
      </c>
      <c r="G57" s="99"/>
      <c r="H57" s="100">
        <f t="shared" si="1"/>
        <v>0</v>
      </c>
      <c r="I57" s="56"/>
      <c r="J57" s="56"/>
      <c r="K57" s="56"/>
      <c r="L57" s="56"/>
      <c r="M57" s="22"/>
    </row>
    <row r="58" spans="1:13" s="68" customFormat="1" ht="21.95" customHeight="1" x14ac:dyDescent="0.55000000000000004">
      <c r="A58" s="92" t="s">
        <v>202</v>
      </c>
      <c r="B58" s="92" t="s">
        <v>12</v>
      </c>
      <c r="C58" s="63" t="s">
        <v>61</v>
      </c>
      <c r="D58" s="88" t="s">
        <v>203</v>
      </c>
      <c r="E58" s="89">
        <v>2.2000000000000002</v>
      </c>
      <c r="F58" s="89" t="s">
        <v>506</v>
      </c>
      <c r="G58" s="99"/>
      <c r="H58" s="100">
        <f t="shared" si="1"/>
        <v>0</v>
      </c>
      <c r="I58" s="56"/>
      <c r="J58" s="56"/>
      <c r="K58" s="56"/>
      <c r="L58" s="56"/>
      <c r="M58" s="22"/>
    </row>
    <row r="59" spans="1:13" s="68" customFormat="1" ht="21.95" customHeight="1" x14ac:dyDescent="0.55000000000000004">
      <c r="A59" s="92" t="s">
        <v>204</v>
      </c>
      <c r="B59" s="92" t="s">
        <v>12</v>
      </c>
      <c r="C59" s="63" t="s">
        <v>61</v>
      </c>
      <c r="D59" s="88" t="s">
        <v>205</v>
      </c>
      <c r="E59" s="89">
        <v>2.2000000000000002</v>
      </c>
      <c r="F59" s="89" t="s">
        <v>506</v>
      </c>
      <c r="G59" s="99"/>
      <c r="H59" s="100">
        <f t="shared" si="1"/>
        <v>0</v>
      </c>
      <c r="I59" s="56"/>
      <c r="J59" s="56"/>
      <c r="K59" s="56"/>
      <c r="L59" s="56"/>
      <c r="M59" s="22"/>
    </row>
    <row r="60" spans="1:13" s="68" customFormat="1" ht="21.95" customHeight="1" x14ac:dyDescent="0.55000000000000004">
      <c r="A60" s="92" t="s">
        <v>709</v>
      </c>
      <c r="B60" s="92" t="s">
        <v>710</v>
      </c>
      <c r="C60" s="63" t="s">
        <v>61</v>
      </c>
      <c r="D60" s="92" t="s">
        <v>711</v>
      </c>
      <c r="E60" s="92">
        <v>10</v>
      </c>
      <c r="F60" s="92">
        <v>1</v>
      </c>
      <c r="G60" s="101"/>
      <c r="H60" s="100">
        <f t="shared" si="1"/>
        <v>0</v>
      </c>
      <c r="I60" s="56"/>
      <c r="J60" s="56"/>
      <c r="K60" s="56"/>
      <c r="L60" s="56"/>
      <c r="M60" s="22"/>
    </row>
    <row r="61" spans="1:13" s="68" customFormat="1" ht="18.75" x14ac:dyDescent="0.55000000000000004">
      <c r="A61" s="130" t="s">
        <v>150</v>
      </c>
      <c r="B61" s="131"/>
      <c r="C61" s="131"/>
      <c r="D61" s="131"/>
      <c r="E61" s="131"/>
      <c r="F61" s="131"/>
      <c r="G61" s="132"/>
      <c r="H61" s="98">
        <f>SUM(H8:H60)</f>
        <v>0</v>
      </c>
      <c r="I61" s="15"/>
      <c r="J61" s="15"/>
      <c r="K61" s="15"/>
      <c r="L61" s="15"/>
      <c r="M61" s="75"/>
    </row>
    <row r="62" spans="1:13" ht="13.5" customHeight="1" x14ac:dyDescent="0.25"/>
    <row r="63" spans="1:13" ht="13.5" customHeight="1" x14ac:dyDescent="0.25"/>
  </sheetData>
  <sortState xmlns:xlrd2="http://schemas.microsoft.com/office/spreadsheetml/2017/richdata2" ref="A8:L35">
    <sortCondition ref="I8:I35"/>
  </sortState>
  <mergeCells count="3">
    <mergeCell ref="A6:H6"/>
    <mergeCell ref="I6:L6"/>
    <mergeCell ref="A61:G61"/>
  </mergeCells>
  <conditionalFormatting sqref="A1">
    <cfRule type="duplicateValues" dxfId="8" priority="2"/>
  </conditionalFormatting>
  <conditionalFormatting sqref="B2 A3:A4">
    <cfRule type="duplicateValues" dxfId="7" priority="1"/>
  </conditionalFormatting>
  <conditionalFormatting sqref="D1:D60 A5:A60 D62:D1048576 A62:A1048576">
    <cfRule type="duplicateValues" dxfId="6" priority="5"/>
  </conditionalFormatting>
  <conditionalFormatting sqref="D61 A61">
    <cfRule type="duplicateValues" dxfId="5" priority="4"/>
  </conditionalFormatting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CD7FA-41DE-4BC4-A9DA-0A74B7D84A3C}">
  <dimension ref="A1:O43"/>
  <sheetViews>
    <sheetView topLeftCell="G1" zoomScale="196" workbookViewId="0">
      <selection activeCell="M8" sqref="M8:M33"/>
    </sheetView>
  </sheetViews>
  <sheetFormatPr defaultColWidth="0" defaultRowHeight="15" zeroHeight="1" x14ac:dyDescent="0.25"/>
  <cols>
    <col min="1" max="1" width="20.28515625" bestFit="1" customWidth="1"/>
    <col min="2" max="2" width="28" bestFit="1" customWidth="1"/>
    <col min="3" max="3" width="12.85546875" bestFit="1" customWidth="1"/>
    <col min="4" max="4" width="47.140625" bestFit="1" customWidth="1"/>
    <col min="5" max="5" width="12" bestFit="1" customWidth="1"/>
    <col min="6" max="6" width="16.7109375" bestFit="1" customWidth="1"/>
    <col min="7" max="7" width="22.85546875" bestFit="1" customWidth="1"/>
    <col min="8" max="8" width="13.140625" bestFit="1" customWidth="1"/>
    <col min="9" max="9" width="23.28515625" bestFit="1" customWidth="1"/>
    <col min="10" max="10" width="18.42578125" bestFit="1" customWidth="1"/>
    <col min="11" max="11" width="22.28515625" bestFit="1" customWidth="1"/>
    <col min="12" max="12" width="35.7109375" customWidth="1"/>
    <col min="13" max="14" width="8.7109375" style="23" customWidth="1"/>
    <col min="15" max="15" width="0" hidden="1" customWidth="1"/>
    <col min="16" max="16384" width="8.7109375" hidden="1"/>
  </cols>
  <sheetData>
    <row r="1" spans="1:14" s="50" customFormat="1" ht="34.5" x14ac:dyDescent="0.95">
      <c r="A1" s="57" t="s">
        <v>1026</v>
      </c>
      <c r="B1" s="41"/>
      <c r="C1" s="41"/>
      <c r="D1" s="42"/>
      <c r="E1" s="43"/>
      <c r="F1" s="42"/>
      <c r="G1" s="44"/>
      <c r="H1" s="45"/>
      <c r="I1" s="46"/>
      <c r="J1" s="46"/>
      <c r="K1" s="42"/>
      <c r="L1" s="42"/>
      <c r="M1" s="40"/>
    </row>
    <row r="2" spans="1:14" s="50" customFormat="1" ht="21.75" x14ac:dyDescent="0.6">
      <c r="A2" s="62"/>
      <c r="B2" s="17" t="s">
        <v>1021</v>
      </c>
      <c r="C2" s="47"/>
      <c r="D2" s="41"/>
      <c r="E2" s="48"/>
      <c r="F2" s="41"/>
      <c r="G2" s="44"/>
      <c r="H2" s="49"/>
      <c r="I2" s="46"/>
      <c r="J2" s="46"/>
      <c r="K2" s="42"/>
      <c r="L2" s="40"/>
      <c r="M2" s="40"/>
    </row>
    <row r="3" spans="1:14" s="50" customFormat="1" ht="21.75" x14ac:dyDescent="0.6">
      <c r="A3" s="17" t="s">
        <v>1022</v>
      </c>
      <c r="B3" s="17"/>
      <c r="C3" s="42"/>
      <c r="D3" s="42"/>
      <c r="E3" s="43"/>
      <c r="F3" s="42"/>
      <c r="G3" s="44"/>
      <c r="H3" s="49"/>
      <c r="I3" s="46"/>
      <c r="J3" s="46"/>
      <c r="K3" s="42"/>
      <c r="L3" s="42"/>
      <c r="M3" s="40"/>
    </row>
    <row r="4" spans="1:14" s="50" customFormat="1" ht="21.75" x14ac:dyDescent="0.6">
      <c r="A4" s="17" t="s">
        <v>1027</v>
      </c>
      <c r="B4" s="17"/>
      <c r="C4" s="42"/>
      <c r="D4" s="42"/>
      <c r="E4" s="43"/>
      <c r="F4" s="42"/>
      <c r="G4" s="44"/>
      <c r="H4" s="49"/>
      <c r="I4" s="46"/>
      <c r="J4" s="46"/>
      <c r="K4" s="42"/>
      <c r="L4" s="42"/>
      <c r="M4" s="40"/>
    </row>
    <row r="5" spans="1:14" s="50" customFormat="1" ht="21.75" x14ac:dyDescent="0.6">
      <c r="A5" s="42"/>
      <c r="B5" s="42"/>
      <c r="C5" s="42"/>
      <c r="D5" s="42"/>
      <c r="E5" s="43"/>
      <c r="F5" s="42"/>
      <c r="G5" s="44"/>
      <c r="H5" s="49"/>
      <c r="I5" s="46"/>
      <c r="J5" s="46"/>
      <c r="K5" s="42"/>
      <c r="L5" s="42"/>
      <c r="M5" s="40"/>
    </row>
    <row r="6" spans="1:14" s="4" customFormat="1" ht="18.75" x14ac:dyDescent="0.55000000000000004">
      <c r="A6" s="125" t="s">
        <v>230</v>
      </c>
      <c r="B6" s="125"/>
      <c r="C6" s="125"/>
      <c r="D6" s="125"/>
      <c r="E6" s="125"/>
      <c r="F6" s="125"/>
      <c r="G6" s="125"/>
      <c r="H6" s="125"/>
      <c r="I6" s="126" t="s">
        <v>1</v>
      </c>
      <c r="J6" s="126"/>
      <c r="K6" s="126"/>
      <c r="L6" s="126"/>
      <c r="M6" s="22"/>
      <c r="N6" s="22"/>
    </row>
    <row r="7" spans="1:14" s="4" customFormat="1" ht="18.75" x14ac:dyDescent="0.55000000000000004">
      <c r="A7" s="61" t="s">
        <v>2</v>
      </c>
      <c r="B7" s="61" t="s">
        <v>3</v>
      </c>
      <c r="C7" s="1" t="s">
        <v>4</v>
      </c>
      <c r="D7" s="61" t="s">
        <v>296</v>
      </c>
      <c r="E7" s="1" t="s">
        <v>5</v>
      </c>
      <c r="F7" s="61" t="s">
        <v>6</v>
      </c>
      <c r="G7" s="61" t="s">
        <v>7</v>
      </c>
      <c r="H7" s="61" t="s">
        <v>8</v>
      </c>
      <c r="I7" s="2" t="s">
        <v>9</v>
      </c>
      <c r="J7" s="2" t="s">
        <v>2</v>
      </c>
      <c r="K7" s="2" t="s">
        <v>6</v>
      </c>
      <c r="L7" s="2" t="s">
        <v>10</v>
      </c>
      <c r="M7" s="22"/>
      <c r="N7" s="22"/>
    </row>
    <row r="8" spans="1:14" s="4" customFormat="1" ht="21.95" customHeight="1" x14ac:dyDescent="0.55000000000000004">
      <c r="A8" s="91" t="s">
        <v>231</v>
      </c>
      <c r="B8" s="91" t="s">
        <v>232</v>
      </c>
      <c r="C8" s="65" t="s">
        <v>233</v>
      </c>
      <c r="D8" s="90" t="s">
        <v>234</v>
      </c>
      <c r="E8" s="93">
        <v>8</v>
      </c>
      <c r="F8" s="93" t="s">
        <v>235</v>
      </c>
      <c r="G8" s="71"/>
      <c r="H8" s="67">
        <f t="shared" ref="H8:H20" si="0">E8*G8</f>
        <v>0</v>
      </c>
      <c r="I8" s="53"/>
      <c r="J8" s="53"/>
      <c r="K8" s="53"/>
      <c r="L8" s="53"/>
      <c r="M8" s="22"/>
      <c r="N8" s="22"/>
    </row>
    <row r="9" spans="1:14" s="4" customFormat="1" ht="21.95" customHeight="1" x14ac:dyDescent="0.55000000000000004">
      <c r="A9" s="91" t="s">
        <v>236</v>
      </c>
      <c r="B9" s="91" t="s">
        <v>232</v>
      </c>
      <c r="C9" s="65" t="s">
        <v>237</v>
      </c>
      <c r="D9" s="90" t="s">
        <v>238</v>
      </c>
      <c r="E9" s="93">
        <v>1.5</v>
      </c>
      <c r="F9" s="93" t="s">
        <v>239</v>
      </c>
      <c r="G9" s="71"/>
      <c r="H9" s="67">
        <f t="shared" si="0"/>
        <v>0</v>
      </c>
      <c r="I9" s="53"/>
      <c r="J9" s="53"/>
      <c r="K9" s="53"/>
      <c r="L9" s="53"/>
      <c r="M9" s="22"/>
      <c r="N9" s="22"/>
    </row>
    <row r="10" spans="1:14" s="4" customFormat="1" ht="21.95" customHeight="1" x14ac:dyDescent="0.55000000000000004">
      <c r="A10" s="91" t="s">
        <v>240</v>
      </c>
      <c r="B10" s="91" t="s">
        <v>232</v>
      </c>
      <c r="C10" s="65" t="s">
        <v>241</v>
      </c>
      <c r="D10" s="90" t="s">
        <v>242</v>
      </c>
      <c r="E10" s="93">
        <v>2</v>
      </c>
      <c r="F10" s="93" t="s">
        <v>239</v>
      </c>
      <c r="G10" s="71"/>
      <c r="H10" s="67">
        <f t="shared" si="0"/>
        <v>0</v>
      </c>
      <c r="I10" s="53"/>
      <c r="J10" s="53"/>
      <c r="K10" s="53"/>
      <c r="L10" s="53"/>
      <c r="M10" s="22"/>
      <c r="N10" s="22"/>
    </row>
    <row r="11" spans="1:14" s="4" customFormat="1" ht="21.95" customHeight="1" x14ac:dyDescent="0.55000000000000004">
      <c r="A11" s="91" t="s">
        <v>243</v>
      </c>
      <c r="B11" s="91" t="s">
        <v>232</v>
      </c>
      <c r="C11" s="65" t="s">
        <v>244</v>
      </c>
      <c r="D11" s="90" t="s">
        <v>245</v>
      </c>
      <c r="E11" s="93">
        <v>2</v>
      </c>
      <c r="F11" s="93" t="s">
        <v>239</v>
      </c>
      <c r="G11" s="71"/>
      <c r="H11" s="67">
        <f t="shared" si="0"/>
        <v>0</v>
      </c>
      <c r="I11" s="53"/>
      <c r="J11" s="53"/>
      <c r="K11" s="53"/>
      <c r="L11" s="53"/>
      <c r="M11" s="22"/>
      <c r="N11" s="22"/>
    </row>
    <row r="12" spans="1:14" s="4" customFormat="1" ht="21.95" customHeight="1" x14ac:dyDescent="0.55000000000000004">
      <c r="A12" s="87" t="s">
        <v>246</v>
      </c>
      <c r="B12" s="91" t="s">
        <v>232</v>
      </c>
      <c r="C12" s="65" t="s">
        <v>247</v>
      </c>
      <c r="D12" s="90" t="s">
        <v>248</v>
      </c>
      <c r="E12" s="93">
        <v>1.5</v>
      </c>
      <c r="F12" s="93" t="s">
        <v>239</v>
      </c>
      <c r="G12" s="71"/>
      <c r="H12" s="67">
        <f t="shared" si="0"/>
        <v>0</v>
      </c>
      <c r="I12" s="53"/>
      <c r="J12" s="53"/>
      <c r="K12" s="53"/>
      <c r="L12" s="53"/>
      <c r="M12" s="22"/>
      <c r="N12" s="22"/>
    </row>
    <row r="13" spans="1:14" s="4" customFormat="1" ht="21.95" customHeight="1" x14ac:dyDescent="0.55000000000000004">
      <c r="A13" s="91" t="s">
        <v>249</v>
      </c>
      <c r="B13" s="91" t="s">
        <v>232</v>
      </c>
      <c r="C13" s="65" t="s">
        <v>247</v>
      </c>
      <c r="D13" s="90" t="s">
        <v>250</v>
      </c>
      <c r="E13" s="93">
        <v>4.5</v>
      </c>
      <c r="F13" s="93" t="s">
        <v>239</v>
      </c>
      <c r="G13" s="71"/>
      <c r="H13" s="67">
        <f t="shared" si="0"/>
        <v>0</v>
      </c>
      <c r="I13" s="53"/>
      <c r="J13" s="53"/>
      <c r="K13" s="53"/>
      <c r="L13" s="53"/>
      <c r="M13" s="22"/>
      <c r="N13" s="22"/>
    </row>
    <row r="14" spans="1:14" s="4" customFormat="1" ht="21.95" customHeight="1" x14ac:dyDescent="0.55000000000000004">
      <c r="A14" s="91" t="s">
        <v>251</v>
      </c>
      <c r="B14" s="91" t="s">
        <v>232</v>
      </c>
      <c r="C14" s="65" t="s">
        <v>247</v>
      </c>
      <c r="D14" s="90" t="s">
        <v>252</v>
      </c>
      <c r="E14" s="93">
        <v>2</v>
      </c>
      <c r="F14" s="93" t="s">
        <v>253</v>
      </c>
      <c r="G14" s="71"/>
      <c r="H14" s="67">
        <f t="shared" si="0"/>
        <v>0</v>
      </c>
      <c r="I14" s="53"/>
      <c r="J14" s="53"/>
      <c r="K14" s="53"/>
      <c r="L14" s="53"/>
      <c r="M14" s="22"/>
      <c r="N14" s="22"/>
    </row>
    <row r="15" spans="1:14" s="4" customFormat="1" ht="21.95" customHeight="1" x14ac:dyDescent="0.55000000000000004">
      <c r="A15" s="91" t="s">
        <v>254</v>
      </c>
      <c r="B15" s="91" t="s">
        <v>232</v>
      </c>
      <c r="C15" s="65" t="s">
        <v>255</v>
      </c>
      <c r="D15" s="90" t="s">
        <v>256</v>
      </c>
      <c r="E15" s="93">
        <v>1</v>
      </c>
      <c r="F15" s="93" t="s">
        <v>253</v>
      </c>
      <c r="G15" s="71"/>
      <c r="H15" s="67">
        <f t="shared" si="0"/>
        <v>0</v>
      </c>
      <c r="I15" s="53"/>
      <c r="J15" s="53"/>
      <c r="K15" s="53"/>
      <c r="L15" s="53"/>
      <c r="M15" s="22"/>
      <c r="N15" s="22"/>
    </row>
    <row r="16" spans="1:14" s="4" customFormat="1" ht="21.95" customHeight="1" x14ac:dyDescent="0.55000000000000004">
      <c r="A16" s="87" t="s">
        <v>257</v>
      </c>
      <c r="B16" s="91" t="s">
        <v>232</v>
      </c>
      <c r="C16" s="65" t="s">
        <v>258</v>
      </c>
      <c r="D16" s="90" t="s">
        <v>259</v>
      </c>
      <c r="E16" s="93">
        <v>2</v>
      </c>
      <c r="F16" s="93" t="s">
        <v>239</v>
      </c>
      <c r="G16" s="71"/>
      <c r="H16" s="67">
        <f t="shared" si="0"/>
        <v>0</v>
      </c>
      <c r="I16" s="53"/>
      <c r="J16" s="53"/>
      <c r="K16" s="53"/>
      <c r="L16" s="53"/>
      <c r="M16" s="22"/>
      <c r="N16" s="22"/>
    </row>
    <row r="17" spans="1:14" s="4" customFormat="1" ht="21.95" customHeight="1" x14ac:dyDescent="0.55000000000000004">
      <c r="A17" s="87" t="s">
        <v>260</v>
      </c>
      <c r="B17" s="91" t="s">
        <v>232</v>
      </c>
      <c r="C17" s="65" t="s">
        <v>261</v>
      </c>
      <c r="D17" s="90" t="s">
        <v>262</v>
      </c>
      <c r="E17" s="93">
        <v>2</v>
      </c>
      <c r="F17" s="93" t="s">
        <v>239</v>
      </c>
      <c r="G17" s="71"/>
      <c r="H17" s="67">
        <f t="shared" si="0"/>
        <v>0</v>
      </c>
      <c r="I17" s="53"/>
      <c r="J17" s="53"/>
      <c r="K17" s="53"/>
      <c r="L17" s="53"/>
      <c r="M17" s="22"/>
      <c r="N17" s="22"/>
    </row>
    <row r="18" spans="1:14" s="4" customFormat="1" ht="21.95" customHeight="1" x14ac:dyDescent="0.55000000000000004">
      <c r="A18" s="91" t="s">
        <v>263</v>
      </c>
      <c r="B18" s="91" t="s">
        <v>232</v>
      </c>
      <c r="C18" s="65" t="s">
        <v>264</v>
      </c>
      <c r="D18" s="90" t="s">
        <v>265</v>
      </c>
      <c r="E18" s="93">
        <v>5</v>
      </c>
      <c r="F18" s="93" t="s">
        <v>235</v>
      </c>
      <c r="G18" s="71"/>
      <c r="H18" s="67">
        <f t="shared" si="0"/>
        <v>0</v>
      </c>
      <c r="I18" s="53"/>
      <c r="J18" s="53"/>
      <c r="K18" s="53"/>
      <c r="L18" s="53"/>
      <c r="M18" s="22"/>
      <c r="N18" s="22"/>
    </row>
    <row r="19" spans="1:14" s="4" customFormat="1" ht="21.95" customHeight="1" x14ac:dyDescent="0.55000000000000004">
      <c r="A19" s="87" t="s">
        <v>266</v>
      </c>
      <c r="B19" s="91" t="s">
        <v>232</v>
      </c>
      <c r="C19" s="65" t="s">
        <v>264</v>
      </c>
      <c r="D19" s="90" t="s">
        <v>267</v>
      </c>
      <c r="E19" s="93">
        <v>1</v>
      </c>
      <c r="F19" s="93" t="s">
        <v>253</v>
      </c>
      <c r="G19" s="71"/>
      <c r="H19" s="67">
        <f t="shared" si="0"/>
        <v>0</v>
      </c>
      <c r="I19" s="53"/>
      <c r="J19" s="53"/>
      <c r="K19" s="53"/>
      <c r="L19" s="53"/>
      <c r="M19" s="22"/>
      <c r="N19" s="22"/>
    </row>
    <row r="20" spans="1:14" s="4" customFormat="1" ht="21.95" customHeight="1" x14ac:dyDescent="0.55000000000000004">
      <c r="A20" s="94" t="s">
        <v>268</v>
      </c>
      <c r="B20" s="86" t="s">
        <v>269</v>
      </c>
      <c r="C20" s="84" t="s">
        <v>270</v>
      </c>
      <c r="D20" s="95" t="s">
        <v>409</v>
      </c>
      <c r="E20" s="93">
        <v>22</v>
      </c>
      <c r="F20" s="93" t="s">
        <v>271</v>
      </c>
      <c r="G20" s="71"/>
      <c r="H20" s="67">
        <f t="shared" si="0"/>
        <v>0</v>
      </c>
      <c r="I20" s="53"/>
      <c r="J20" s="53"/>
      <c r="K20" s="53"/>
      <c r="L20" s="53"/>
      <c r="M20" s="22"/>
      <c r="N20" s="22"/>
    </row>
    <row r="21" spans="1:14" s="4" customFormat="1" ht="21.95" customHeight="1" x14ac:dyDescent="0.55000000000000004">
      <c r="A21" s="86" t="s">
        <v>273</v>
      </c>
      <c r="B21" s="86" t="s">
        <v>12</v>
      </c>
      <c r="C21" s="65" t="s">
        <v>261</v>
      </c>
      <c r="D21" s="86" t="s">
        <v>274</v>
      </c>
      <c r="E21" s="93">
        <v>1</v>
      </c>
      <c r="F21" s="93" t="s">
        <v>272</v>
      </c>
      <c r="G21" s="71"/>
      <c r="H21" s="67">
        <f t="shared" ref="H21:H32" si="1">E21*G21</f>
        <v>0</v>
      </c>
      <c r="I21" s="53"/>
      <c r="J21" s="53"/>
      <c r="K21" s="53"/>
      <c r="L21" s="53"/>
      <c r="M21" s="22"/>
      <c r="N21" s="22"/>
    </row>
    <row r="22" spans="1:14" s="4" customFormat="1" ht="21.95" customHeight="1" x14ac:dyDescent="0.55000000000000004">
      <c r="A22" s="86" t="s">
        <v>275</v>
      </c>
      <c r="B22" s="86" t="s">
        <v>12</v>
      </c>
      <c r="C22" s="84" t="s">
        <v>276</v>
      </c>
      <c r="D22" s="86" t="s">
        <v>277</v>
      </c>
      <c r="E22" s="93">
        <v>6</v>
      </c>
      <c r="F22" s="93" t="s">
        <v>19</v>
      </c>
      <c r="G22" s="71"/>
      <c r="H22" s="67">
        <f t="shared" si="1"/>
        <v>0</v>
      </c>
      <c r="I22" s="53"/>
      <c r="J22" s="53"/>
      <c r="K22" s="53"/>
      <c r="L22" s="53"/>
      <c r="M22" s="22"/>
      <c r="N22" s="22"/>
    </row>
    <row r="23" spans="1:14" s="4" customFormat="1" ht="21.95" customHeight="1" x14ac:dyDescent="0.55000000000000004">
      <c r="A23" s="92" t="s">
        <v>933</v>
      </c>
      <c r="B23" s="87" t="s">
        <v>12</v>
      </c>
      <c r="C23" s="63" t="s">
        <v>934</v>
      </c>
      <c r="D23" s="87" t="s">
        <v>935</v>
      </c>
      <c r="E23" s="89">
        <v>1</v>
      </c>
      <c r="F23" s="89" t="s">
        <v>525</v>
      </c>
      <c r="G23" s="66"/>
      <c r="H23" s="67">
        <f t="shared" si="1"/>
        <v>0</v>
      </c>
      <c r="I23" s="53"/>
      <c r="J23" s="53"/>
      <c r="K23" s="53"/>
      <c r="L23" s="53"/>
      <c r="M23" s="22"/>
      <c r="N23" s="22"/>
    </row>
    <row r="24" spans="1:14" s="4" customFormat="1" ht="21.95" customHeight="1" x14ac:dyDescent="0.55000000000000004">
      <c r="A24" s="96">
        <v>20825290</v>
      </c>
      <c r="B24" s="87" t="s">
        <v>355</v>
      </c>
      <c r="C24" s="63" t="s">
        <v>270</v>
      </c>
      <c r="D24" s="87" t="s">
        <v>936</v>
      </c>
      <c r="E24" s="89">
        <v>3</v>
      </c>
      <c r="F24" s="89" t="s">
        <v>525</v>
      </c>
      <c r="G24" s="66"/>
      <c r="H24" s="67">
        <f t="shared" si="1"/>
        <v>0</v>
      </c>
      <c r="I24" s="53"/>
      <c r="J24" s="53"/>
      <c r="K24" s="53"/>
      <c r="L24" s="53"/>
      <c r="M24" s="22"/>
      <c r="N24" s="22"/>
    </row>
    <row r="25" spans="1:14" s="4" customFormat="1" ht="21.95" customHeight="1" x14ac:dyDescent="0.55000000000000004">
      <c r="A25" s="96">
        <v>111727100</v>
      </c>
      <c r="B25" s="87" t="s">
        <v>355</v>
      </c>
      <c r="C25" s="63" t="s">
        <v>270</v>
      </c>
      <c r="D25" s="87" t="s">
        <v>1034</v>
      </c>
      <c r="E25" s="89">
        <v>3</v>
      </c>
      <c r="F25" s="89" t="s">
        <v>525</v>
      </c>
      <c r="G25" s="66"/>
      <c r="H25" s="67">
        <f t="shared" si="1"/>
        <v>0</v>
      </c>
      <c r="I25" s="53"/>
      <c r="J25" s="53"/>
      <c r="K25" s="53"/>
      <c r="L25" s="53"/>
      <c r="M25" s="22"/>
      <c r="N25" s="22"/>
    </row>
    <row r="26" spans="1:14" s="4" customFormat="1" ht="21.95" customHeight="1" x14ac:dyDescent="0.55000000000000004">
      <c r="A26" s="88">
        <v>201008</v>
      </c>
      <c r="B26" s="87" t="s">
        <v>937</v>
      </c>
      <c r="C26" s="63" t="s">
        <v>270</v>
      </c>
      <c r="D26" s="87" t="s">
        <v>938</v>
      </c>
      <c r="E26" s="89">
        <v>10</v>
      </c>
      <c r="F26" s="89" t="s">
        <v>939</v>
      </c>
      <c r="G26" s="66"/>
      <c r="H26" s="67">
        <f t="shared" si="1"/>
        <v>0</v>
      </c>
      <c r="I26" s="53"/>
      <c r="J26" s="53"/>
      <c r="K26" s="53"/>
      <c r="L26" s="53"/>
      <c r="M26" s="22"/>
      <c r="N26" s="22"/>
    </row>
    <row r="27" spans="1:14" s="4" customFormat="1" ht="21.95" customHeight="1" x14ac:dyDescent="0.55000000000000004">
      <c r="A27" s="88">
        <v>201009</v>
      </c>
      <c r="B27" s="87" t="s">
        <v>937</v>
      </c>
      <c r="C27" s="63" t="s">
        <v>270</v>
      </c>
      <c r="D27" s="87" t="s">
        <v>940</v>
      </c>
      <c r="E27" s="89">
        <v>0.5</v>
      </c>
      <c r="F27" s="89" t="s">
        <v>941</v>
      </c>
      <c r="G27" s="66"/>
      <c r="H27" s="67">
        <f t="shared" si="1"/>
        <v>0</v>
      </c>
      <c r="I27" s="53"/>
      <c r="J27" s="53"/>
      <c r="K27" s="53"/>
      <c r="L27" s="53"/>
      <c r="M27" s="22"/>
      <c r="N27" s="22"/>
    </row>
    <row r="28" spans="1:14" s="4" customFormat="1" ht="21.95" customHeight="1" x14ac:dyDescent="0.55000000000000004">
      <c r="A28" s="90" t="s">
        <v>20</v>
      </c>
      <c r="B28" s="87" t="s">
        <v>12</v>
      </c>
      <c r="C28" s="65" t="s">
        <v>21</v>
      </c>
      <c r="D28" s="87" t="s">
        <v>942</v>
      </c>
      <c r="E28" s="97">
        <v>5</v>
      </c>
      <c r="F28" s="97" t="s">
        <v>525</v>
      </c>
      <c r="G28" s="66"/>
      <c r="H28" s="67">
        <f t="shared" si="1"/>
        <v>0</v>
      </c>
      <c r="I28" s="73"/>
      <c r="J28" s="73"/>
      <c r="K28" s="73"/>
      <c r="L28" s="73"/>
      <c r="M28" s="22"/>
      <c r="N28" s="22"/>
    </row>
    <row r="29" spans="1:14" s="4" customFormat="1" ht="21.95" customHeight="1" x14ac:dyDescent="0.55000000000000004">
      <c r="A29" s="90" t="s">
        <v>943</v>
      </c>
      <c r="B29" s="87" t="s">
        <v>12</v>
      </c>
      <c r="C29" s="65" t="s">
        <v>21</v>
      </c>
      <c r="D29" s="87" t="s">
        <v>944</v>
      </c>
      <c r="E29" s="97">
        <v>5</v>
      </c>
      <c r="F29" s="97" t="s">
        <v>525</v>
      </c>
      <c r="G29" s="66"/>
      <c r="H29" s="67">
        <f t="shared" si="1"/>
        <v>0</v>
      </c>
      <c r="I29" s="73"/>
      <c r="J29" s="73"/>
      <c r="K29" s="73"/>
      <c r="L29" s="73"/>
      <c r="M29" s="22"/>
      <c r="N29" s="22"/>
    </row>
    <row r="30" spans="1:14" s="4" customFormat="1" ht="21.95" customHeight="1" x14ac:dyDescent="0.55000000000000004">
      <c r="A30" s="90" t="s">
        <v>945</v>
      </c>
      <c r="B30" s="87" t="s">
        <v>12</v>
      </c>
      <c r="C30" s="65" t="s">
        <v>21</v>
      </c>
      <c r="D30" s="87" t="s">
        <v>946</v>
      </c>
      <c r="E30" s="97">
        <v>2</v>
      </c>
      <c r="F30" s="97" t="s">
        <v>947</v>
      </c>
      <c r="G30" s="66"/>
      <c r="H30" s="67">
        <f t="shared" si="1"/>
        <v>0</v>
      </c>
      <c r="I30" s="73"/>
      <c r="J30" s="73"/>
      <c r="K30" s="73"/>
      <c r="L30" s="73"/>
      <c r="M30" s="22"/>
      <c r="N30" s="22"/>
    </row>
    <row r="31" spans="1:14" s="4" customFormat="1" ht="21.95" customHeight="1" x14ac:dyDescent="0.55000000000000004">
      <c r="A31" s="88" t="s">
        <v>948</v>
      </c>
      <c r="B31" s="87" t="s">
        <v>12</v>
      </c>
      <c r="C31" s="63" t="s">
        <v>237</v>
      </c>
      <c r="D31" s="87" t="s">
        <v>949</v>
      </c>
      <c r="E31" s="89">
        <v>2</v>
      </c>
      <c r="F31" s="89" t="s">
        <v>947</v>
      </c>
      <c r="G31" s="66"/>
      <c r="H31" s="67">
        <f t="shared" si="1"/>
        <v>0</v>
      </c>
      <c r="I31" s="53"/>
      <c r="J31" s="53"/>
      <c r="K31" s="53"/>
      <c r="L31" s="53"/>
      <c r="M31" s="22"/>
      <c r="N31" s="22"/>
    </row>
    <row r="32" spans="1:14" s="4" customFormat="1" ht="37.5" x14ac:dyDescent="0.55000000000000004">
      <c r="A32" s="86" t="s">
        <v>950</v>
      </c>
      <c r="B32" s="86" t="s">
        <v>12</v>
      </c>
      <c r="C32" s="84" t="s">
        <v>427</v>
      </c>
      <c r="D32" s="135" t="s">
        <v>1033</v>
      </c>
      <c r="E32" s="93">
        <v>2</v>
      </c>
      <c r="F32" s="89" t="s">
        <v>525</v>
      </c>
      <c r="G32" s="71"/>
      <c r="H32" s="67">
        <f t="shared" si="1"/>
        <v>0</v>
      </c>
      <c r="I32" s="53"/>
      <c r="J32" s="53"/>
      <c r="K32" s="53"/>
      <c r="L32" s="53"/>
      <c r="M32" s="22"/>
      <c r="N32" s="22"/>
    </row>
    <row r="33" spans="1:14" s="4" customFormat="1" ht="18.75" x14ac:dyDescent="0.55000000000000004">
      <c r="A33" s="86">
        <v>25063958</v>
      </c>
      <c r="B33" s="86" t="s">
        <v>1002</v>
      </c>
      <c r="C33" s="84" t="s">
        <v>427</v>
      </c>
      <c r="D33" s="86" t="s">
        <v>1032</v>
      </c>
      <c r="E33" s="93">
        <v>2</v>
      </c>
      <c r="F33" s="89" t="s">
        <v>525</v>
      </c>
      <c r="G33" s="71"/>
      <c r="H33" s="67">
        <f>E33*G33</f>
        <v>0</v>
      </c>
      <c r="I33" s="53"/>
      <c r="J33" s="53"/>
      <c r="K33" s="53"/>
      <c r="L33" s="53"/>
      <c r="M33" s="22"/>
      <c r="N33" s="22"/>
    </row>
    <row r="34" spans="1:14" s="4" customFormat="1" ht="18.75" x14ac:dyDescent="0.55000000000000004">
      <c r="A34" s="130" t="s">
        <v>150</v>
      </c>
      <c r="B34" s="131"/>
      <c r="C34" s="131"/>
      <c r="D34" s="131"/>
      <c r="E34" s="131"/>
      <c r="F34" s="131"/>
      <c r="G34" s="132"/>
      <c r="H34" s="98">
        <f>SUM(H8:H33)</f>
        <v>0</v>
      </c>
      <c r="I34" s="3"/>
      <c r="J34" s="3"/>
      <c r="K34" s="3"/>
      <c r="L34" s="3"/>
      <c r="M34" s="22"/>
      <c r="N34" s="22"/>
    </row>
    <row r="35" spans="1:14" s="50" customFormat="1" x14ac:dyDescent="0.25"/>
    <row r="36" spans="1:14" s="50" customFormat="1" x14ac:dyDescent="0.25"/>
    <row r="37" spans="1:14" s="50" customFormat="1" hidden="1" x14ac:dyDescent="0.25"/>
    <row r="38" spans="1:14" s="50" customFormat="1" hidden="1" x14ac:dyDescent="0.25"/>
    <row r="39" spans="1:14" s="50" customFormat="1" hidden="1" x14ac:dyDescent="0.25"/>
    <row r="40" spans="1:14" s="50" customFormat="1" hidden="1" x14ac:dyDescent="0.25"/>
    <row r="41" spans="1:14" s="23" customFormat="1" hidden="1" x14ac:dyDescent="0.25"/>
    <row r="42" spans="1:14" s="23" customFormat="1" hidden="1" x14ac:dyDescent="0.25"/>
    <row r="43" spans="1:14" s="23" customFormat="1" ht="14.25" hidden="1" customHeight="1" x14ac:dyDescent="0.25"/>
  </sheetData>
  <mergeCells count="3">
    <mergeCell ref="A6:H6"/>
    <mergeCell ref="I6:L6"/>
    <mergeCell ref="A34:G34"/>
  </mergeCells>
  <phoneticPr fontId="9" type="noConversion"/>
  <conditionalFormatting sqref="A1">
    <cfRule type="duplicateValues" dxfId="4" priority="4"/>
  </conditionalFormatting>
  <conditionalFormatting sqref="B2 A3:A4">
    <cfRule type="duplicateValues" dxfId="3" priority="3"/>
  </conditionalFormatting>
  <conditionalFormatting sqref="D1:D31 A5:A1048576 D33:D1048576">
    <cfRule type="duplicateValues" dxfId="2" priority="8"/>
  </conditionalFormatting>
  <conditionalFormatting sqref="D32">
    <cfRule type="containsBlanks" dxfId="1" priority="2">
      <formula>LEN(TRIM(D32))=0</formula>
    </cfRule>
  </conditionalFormatting>
  <conditionalFormatting sqref="D32">
    <cfRule type="duplicateValues" dxfId="0" priority="1"/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5DC4-6D09-4F06-A3CB-8B8D384A93C9}">
  <dimension ref="A1:F19"/>
  <sheetViews>
    <sheetView zoomScale="83" workbookViewId="0">
      <selection activeCell="A9" sqref="A9"/>
    </sheetView>
  </sheetViews>
  <sheetFormatPr defaultColWidth="0" defaultRowHeight="15" zeroHeight="1" x14ac:dyDescent="0.25"/>
  <cols>
    <col min="1" max="1" width="34.85546875" style="23" customWidth="1"/>
    <col min="2" max="2" width="17.7109375" style="23" customWidth="1"/>
    <col min="3" max="4" width="8.7109375" style="23" customWidth="1"/>
    <col min="5" max="5" width="8.7109375" style="23" bestFit="1" customWidth="1"/>
    <col min="6" max="6" width="8.7109375" style="23" customWidth="1"/>
    <col min="7" max="16384" width="8.7109375" style="23" hidden="1"/>
  </cols>
  <sheetData>
    <row r="1" spans="1:4" ht="19.5" x14ac:dyDescent="0.55000000000000004">
      <c r="A1" s="36" t="s">
        <v>278</v>
      </c>
      <c r="B1" s="37"/>
      <c r="C1" s="27"/>
      <c r="D1" s="28"/>
    </row>
    <row r="2" spans="1:4" ht="19.5" x14ac:dyDescent="0.55000000000000004">
      <c r="A2" s="38" t="s">
        <v>279</v>
      </c>
      <c r="B2" s="17"/>
      <c r="C2" s="22"/>
      <c r="D2" s="29"/>
    </row>
    <row r="3" spans="1:4" ht="19.5" x14ac:dyDescent="0.55000000000000004">
      <c r="A3" s="39"/>
      <c r="B3" s="17"/>
      <c r="C3" s="22"/>
      <c r="D3" s="29"/>
    </row>
    <row r="4" spans="1:4" ht="19.5" x14ac:dyDescent="0.55000000000000004">
      <c r="A4" s="17"/>
      <c r="B4" s="17"/>
      <c r="C4" s="22"/>
      <c r="D4" s="29"/>
    </row>
    <row r="5" spans="1:4" ht="19.5" x14ac:dyDescent="0.55000000000000004">
      <c r="A5" s="39"/>
      <c r="B5" s="17"/>
      <c r="C5" s="22"/>
      <c r="D5" s="29"/>
    </row>
    <row r="6" spans="1:4" ht="19.5" x14ac:dyDescent="0.55000000000000004">
      <c r="A6" s="133" t="s">
        <v>952</v>
      </c>
      <c r="B6" s="134"/>
      <c r="C6" s="22"/>
      <c r="D6" s="29"/>
    </row>
    <row r="7" spans="1:4" ht="19.5" x14ac:dyDescent="0.55000000000000004">
      <c r="A7" s="6" t="s">
        <v>280</v>
      </c>
      <c r="B7" s="7">
        <f>Chemicaliën!H173</f>
        <v>0</v>
      </c>
      <c r="C7" s="22"/>
      <c r="D7" s="29"/>
    </row>
    <row r="8" spans="1:4" ht="19.5" x14ac:dyDescent="0.55000000000000004">
      <c r="A8" s="6" t="s">
        <v>281</v>
      </c>
      <c r="B8" s="7">
        <f>Laboratoriumbenodigdheden!H165</f>
        <v>0</v>
      </c>
      <c r="C8" s="22"/>
      <c r="D8" s="29"/>
    </row>
    <row r="9" spans="1:4" ht="19.5" x14ac:dyDescent="0.55000000000000004">
      <c r="A9" s="5" t="s">
        <v>282</v>
      </c>
      <c r="B9" s="7">
        <f>Glaswerk!H61</f>
        <v>0</v>
      </c>
      <c r="C9" s="22"/>
      <c r="D9" s="29"/>
    </row>
    <row r="10" spans="1:4" ht="19.5" x14ac:dyDescent="0.55000000000000004">
      <c r="A10" s="6" t="s">
        <v>283</v>
      </c>
      <c r="B10" s="7">
        <f>'Organische oplosmiddelen '!H34</f>
        <v>0</v>
      </c>
      <c r="C10" s="22"/>
      <c r="D10" s="29"/>
    </row>
    <row r="11" spans="1:4" ht="19.5" x14ac:dyDescent="0.55000000000000004">
      <c r="A11" s="58" t="s">
        <v>284</v>
      </c>
      <c r="B11" s="59">
        <f>SUM(B7:B10)</f>
        <v>0</v>
      </c>
      <c r="C11" s="22"/>
      <c r="D11" s="29"/>
    </row>
    <row r="12" spans="1:4" ht="19.5" x14ac:dyDescent="0.55000000000000004">
      <c r="A12" s="32"/>
      <c r="B12" s="33"/>
      <c r="C12" s="22"/>
      <c r="D12" s="29"/>
    </row>
    <row r="13" spans="1:4" ht="19.5" x14ac:dyDescent="0.55000000000000004">
      <c r="A13" s="8" t="s">
        <v>285</v>
      </c>
      <c r="B13" s="9"/>
      <c r="C13" s="22"/>
      <c r="D13" s="29"/>
    </row>
    <row r="14" spans="1:4" ht="19.5" x14ac:dyDescent="0.55000000000000004">
      <c r="A14" s="8" t="s">
        <v>286</v>
      </c>
      <c r="B14" s="9"/>
      <c r="C14" s="22"/>
      <c r="D14" s="29"/>
    </row>
    <row r="15" spans="1:4" ht="19.5" x14ac:dyDescent="0.55000000000000004">
      <c r="A15" s="8" t="s">
        <v>287</v>
      </c>
      <c r="B15" s="9"/>
      <c r="C15" s="22"/>
      <c r="D15" s="29"/>
    </row>
    <row r="16" spans="1:4" ht="19.5" x14ac:dyDescent="0.55000000000000004">
      <c r="A16" s="8" t="s">
        <v>288</v>
      </c>
      <c r="B16" s="10"/>
      <c r="C16" s="22"/>
      <c r="D16" s="29"/>
    </row>
    <row r="17" spans="1:4" ht="19.5" x14ac:dyDescent="0.55000000000000004">
      <c r="A17" s="34"/>
      <c r="B17" s="22"/>
      <c r="C17" s="22"/>
      <c r="D17" s="29"/>
    </row>
    <row r="18" spans="1:4" ht="20.25" thickBot="1" x14ac:dyDescent="0.6">
      <c r="A18" s="35"/>
      <c r="B18" s="30"/>
      <c r="C18" s="30"/>
      <c r="D18" s="31"/>
    </row>
    <row r="19" spans="1:4" x14ac:dyDescent="0.25"/>
  </sheetData>
  <mergeCells count="1">
    <mergeCell ref="A6:B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ec7d7a-9f30-4d09-933b-593eedfe17c5">
      <Terms xmlns="http://schemas.microsoft.com/office/infopath/2007/PartnerControls"/>
    </lcf76f155ced4ddcb4097134ff3c332f>
    <TaxCatchAll xmlns="2feee5cc-909d-458f-bcb8-c3acea8eb0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E23822AECB2146AE59545C14993C3B" ma:contentTypeVersion="10" ma:contentTypeDescription="Create a new document." ma:contentTypeScope="" ma:versionID="4b26039476d5e7e8c79bc67fd789924e">
  <xsd:schema xmlns:xsd="http://www.w3.org/2001/XMLSchema" xmlns:xs="http://www.w3.org/2001/XMLSchema" xmlns:p="http://schemas.microsoft.com/office/2006/metadata/properties" xmlns:ns2="eeec7d7a-9f30-4d09-933b-593eedfe17c5" xmlns:ns3="2feee5cc-909d-458f-bcb8-c3acea8eb0ff" targetNamespace="http://schemas.microsoft.com/office/2006/metadata/properties" ma:root="true" ma:fieldsID="fabe7e44c59bc2495db380068288266e" ns2:_="" ns3:_="">
    <xsd:import namespace="eeec7d7a-9f30-4d09-933b-593eedfe17c5"/>
    <xsd:import namespace="2feee5cc-909d-458f-bcb8-c3acea8eb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c7d7a-9f30-4d09-933b-593eedfe17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5477cde-f098-4d32-ba13-c78038ed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ee5cc-909d-458f-bcb8-c3acea8eb0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48cec90-3bb6-40f1-b9eb-9f9a4349c8f0}" ma:internalName="TaxCatchAll" ma:showField="CatchAllData" ma:web="2feee5cc-909d-458f-bcb8-c3acea8eb0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55F96A-037D-4321-8D16-B0B648A1EBF6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eeec7d7a-9f30-4d09-933b-593eedfe17c5"/>
    <ds:schemaRef ds:uri="http://purl.org/dc/terms/"/>
    <ds:schemaRef ds:uri="http://schemas.microsoft.com/office/infopath/2007/PartnerControls"/>
    <ds:schemaRef ds:uri="http://schemas.microsoft.com/office/2006/documentManagement/types"/>
    <ds:schemaRef ds:uri="2feee5cc-909d-458f-bcb8-c3acea8eb0ff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B043030-5B0E-44B8-B520-93F4644F44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86CB73-06BD-44E6-BE55-1C1BD13B29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ec7d7a-9f30-4d09-933b-593eedfe17c5"/>
    <ds:schemaRef ds:uri="2feee5cc-909d-458f-bcb8-c3acea8eb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a6fbace-7cba-4d53-8681-a06284f7ff46}" enabled="0" method="" siteId="{ca6fbace-7cba-4d53-8681-a06284f7ff4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Chemicaliën</vt:lpstr>
      <vt:lpstr>Laboratoriumbenodigdheden</vt:lpstr>
      <vt:lpstr>Glaswerk</vt:lpstr>
      <vt:lpstr>Organische oplosmiddelen </vt:lpstr>
      <vt:lpstr>Inschrijving totaal 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Burken-van der Net, R. van (Rosa)</dc:creator>
  <cp:keywords/>
  <dc:description/>
  <cp:lastModifiedBy>Berkhout, G.S. (Gino)</cp:lastModifiedBy>
  <cp:revision/>
  <dcterms:created xsi:type="dcterms:W3CDTF">2026-03-05T14:29:25Z</dcterms:created>
  <dcterms:modified xsi:type="dcterms:W3CDTF">2026-07-02T15:40:46Z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0x010100E0E23822AECB2146AE59545C14993C3B</vt:lpwstr>
  </property>
  <property fmtid="{D5CDD505-2E9C-101B-9397-08002B2CF9AE}" pid="3" name="MediaServiceImageTags">
    <vt:lpwstr/>
  </property>
</Properties>
</file>