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namedSheetViews/namedSheetView1.xml" ContentType="application/vnd.ms-excel.namedsheetviews+xml"/>
  <Override PartName="/xl/drawings/drawing4.xml" ContentType="application/vnd.openxmlformats-officedocument.drawing+xml"/>
  <Override PartName="/xl/tables/table4.xml" ContentType="application/vnd.openxmlformats-officedocument.spreadsheetml.table+xml"/>
  <Override PartName="/xl/namedSheetViews/namedSheetView2.xml" ContentType="application/vnd.ms-excel.namedsheetviews+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filterPrivacy="1"/>
  <xr:revisionPtr revIDLastSave="794" documentId="8_{2F8019CA-1120-4048-9052-F9330961C039}" xr6:coauthVersionLast="47" xr6:coauthVersionMax="47" xr10:uidLastSave="{600B27A1-4485-4E09-BE4D-7456FE741099}"/>
  <workbookProtection workbookAlgorithmName="SHA-512" workbookHashValue="Cm8uIPUdfO8hYS0eQpc7XCq3hTdrowtXVI/pHrSRHXicPjDaN4T5346LNjtuF1+KuIrmecQd6NFspd59pw3MDg==" workbookSaltValue="RwYlSee10cvua5agEKIA+A==" workbookSpinCount="100000" lockStructure="1"/>
  <bookViews>
    <workbookView xWindow="28680" yWindow="-12780" windowWidth="51840" windowHeight="21120" tabRatio="691" xr2:uid="{E2CB9109-3B04-425B-9AD2-F4E37B77FD0A}"/>
  </bookViews>
  <sheets>
    <sheet name="Processen" sheetId="29" r:id="rId1"/>
    <sheet name="1. P2Ctrl" sheetId="18" r:id="rId2"/>
    <sheet name="2. S2C" sheetId="32" r:id="rId3"/>
    <sheet name="3. P2P" sheetId="44" r:id="rId4"/>
    <sheet name="4. I2F" sheetId="33" r:id="rId5"/>
    <sheet name="5. Q2C" sheetId="13" r:id="rId6"/>
    <sheet name="6. P2C" sheetId="37" r:id="rId7"/>
    <sheet name="7. R2R" sheetId="9" r:id="rId8"/>
    <sheet name="8. O2C" sheetId="38" r:id="rId9"/>
    <sheet name="9. Non-functional Requirements" sheetId="14" r:id="rId10"/>
    <sheet name="10. IDE&amp;C" sheetId="3" r:id="rId11"/>
    <sheet name="11. Data" sheetId="4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42" l="1"/>
  <c r="A11" i="42"/>
  <c r="A12" i="42"/>
  <c r="A13" i="42"/>
  <c r="A14" i="42"/>
  <c r="A15" i="42"/>
  <c r="A16" i="42"/>
  <c r="A17" i="42"/>
  <c r="A18" i="42"/>
  <c r="A19" i="42"/>
  <c r="A20" i="42"/>
  <c r="A21" i="42"/>
  <c r="A22" i="42"/>
  <c r="A23" i="42"/>
  <c r="A24" i="42"/>
  <c r="A25" i="42"/>
  <c r="A26" i="42"/>
  <c r="A27" i="42"/>
  <c r="A28" i="42"/>
  <c r="A29" i="42"/>
  <c r="A30" i="42"/>
  <c r="A31" i="42"/>
  <c r="A32" i="42"/>
  <c r="A33" i="42"/>
  <c r="A34" i="42"/>
  <c r="A35" i="42"/>
  <c r="A36" i="42"/>
  <c r="A37" i="42"/>
  <c r="A38" i="42"/>
  <c r="A39" i="42"/>
  <c r="A40" i="42"/>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1" i="14"/>
  <c r="A72" i="14"/>
  <c r="A73" i="14"/>
  <c r="A74"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10" i="37"/>
  <c r="A11" i="37"/>
  <c r="A12" i="37"/>
  <c r="A13" i="37"/>
  <c r="A14" i="37"/>
  <c r="A15" i="37"/>
  <c r="A16" i="37"/>
  <c r="A17" i="37"/>
  <c r="A18" i="37"/>
  <c r="A19" i="37"/>
  <c r="A20" i="37"/>
  <c r="A21" i="37"/>
  <c r="A22" i="37"/>
  <c r="A23" i="37"/>
  <c r="A24" i="37"/>
  <c r="A25" i="37"/>
  <c r="A26" i="37"/>
  <c r="A27" i="37"/>
  <c r="A28" i="37"/>
  <c r="A29" i="37"/>
  <c r="A30" i="37"/>
  <c r="A31" i="37"/>
  <c r="A32" i="37"/>
  <c r="A33" i="37"/>
  <c r="A34" i="37"/>
  <c r="A35" i="37"/>
  <c r="A36" i="37"/>
  <c r="A37" i="37"/>
  <c r="A38" i="37"/>
  <c r="A39" i="37"/>
  <c r="A40" i="37"/>
  <c r="A41" i="37"/>
  <c r="A42" i="37"/>
  <c r="A43" i="37"/>
  <c r="A44" i="37"/>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10" i="18"/>
  <c r="A11" i="18"/>
  <c r="A12" i="18"/>
  <c r="A13" i="18"/>
  <c r="A14" i="18"/>
  <c r="A15" i="18"/>
  <c r="A16" i="18"/>
  <c r="A17" i="18"/>
  <c r="A18" i="18"/>
  <c r="A19" i="18"/>
  <c r="A20" i="18"/>
  <c r="A21" i="18"/>
  <c r="A22" i="18"/>
  <c r="A23" i="18"/>
  <c r="A24" i="18"/>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9" i="9"/>
  <c r="A8" i="42"/>
  <c r="A9" i="42"/>
  <c r="A8" i="14"/>
  <c r="A9" i="14"/>
  <c r="A8" i="9" l="1"/>
  <c r="A9" i="38" l="1"/>
  <c r="A7" i="14"/>
  <c r="A8" i="3"/>
  <c r="A9" i="3"/>
  <c r="A9" i="37"/>
  <c r="A8" i="37"/>
  <c r="A8" i="38" l="1"/>
  <c r="A7" i="38"/>
  <c r="A8" i="32"/>
  <c r="A9" i="32"/>
  <c r="A8" i="18"/>
  <c r="A9" i="18"/>
  <c r="A7" i="18"/>
  <c r="A7" i="42" l="1"/>
  <c r="A7" i="3"/>
  <c r="A7" i="32" l="1"/>
  <c r="E1" i="29"/>
  <c r="A7" i="37"/>
  <c r="A7" i="9"/>
  <c r="A8" i="13"/>
  <c r="A9" i="13"/>
  <c r="A10" i="13"/>
  <c r="A11" i="13"/>
  <c r="A7" i="13"/>
</calcChain>
</file>

<file path=xl/sharedStrings.xml><?xml version="1.0" encoding="utf-8"?>
<sst xmlns="http://schemas.openxmlformats.org/spreadsheetml/2006/main" count="3975" uniqueCount="1700">
  <si>
    <t>UMCG BEDRIJFSPROCESSEN (IST-situatie)</t>
  </si>
  <si>
    <t>Procesfamilie</t>
  </si>
  <si>
    <t>End-to-endproces</t>
  </si>
  <si>
    <t>Deelproces</t>
  </si>
  <si>
    <t>Toelichting (N.B. voor nadere onderbouwing zie ook Bijlage V - Toelichting proceslandschap UMCG IST)</t>
  </si>
  <si>
    <t>Plan to Control (P2Ctrl)</t>
  </si>
  <si>
    <t>1.1</t>
  </si>
  <si>
    <t>Bepalen van budget</t>
  </si>
  <si>
    <t>van begroten tot intern rapporteren</t>
  </si>
  <si>
    <t>1.1.1</t>
  </si>
  <si>
    <t>Vaststellen budgetbehoefte</t>
  </si>
  <si>
    <t>Vaststellen budgetbehoefde is geen proces dat op dit moment uitgevoerd/ondersteund wordt door het ERP.
Het proces start met de beleids &amp; begrotingsbrief. Vervolgens wordt middels het ophalen van de behoefte en plannen de verkoopbegroting vaststeld. De verkoopbegroting is belangrijke input voor het inschatten van de totale activiteiten en daarmee de vertaling naar de verwachte opbrengsten en de totale 'behoefte'. Dit proces vindt op cluster/specialisme niveau plaats en komt samen tot een UMCG behoefte.</t>
  </si>
  <si>
    <t>1.1.2</t>
  </si>
  <si>
    <t>Budget vaststellen</t>
  </si>
  <si>
    <t xml:space="preserve">De voorgaande stap is één van de inputs die gebruikt wordt om de budgetten op te stellen middels het Financieel Model. Budgetten worden na het updaten van de verschillende inputs herijkt door middel van het Financieel Model en vervolgens vastgesteld. Deel van deze inputs zijn afkomstig en afhankelijk van het ERP. </t>
  </si>
  <si>
    <t>1.1.3</t>
  </si>
  <si>
    <t>Inlezen/muteren budget</t>
  </si>
  <si>
    <t>De vastgestelde budgetten worden ingelezen op niveau grootboekrekening, kostenplaats en projectcode per periode (maand). Vanuit het Financieel Model worden budgetten op kerntaak en organisatieonderdeel gegenereerd. De budgetten dienen vertaald te worden naar een begroting. Het niveau van budgetteren en begroting kan mogelijk per organisatieonderdeel verschillen. Het budget en de begroting worden in beginsel 1 keer vastgesteld. Bijstellingen van budgetten en begrotingen vinden ad-hoc plaats.</t>
  </si>
  <si>
    <t>1.2</t>
  </si>
  <si>
    <t>Forecasting en herijking</t>
  </si>
  <si>
    <t>1.2.1</t>
  </si>
  <si>
    <t>Op basis van realisatie en ontwikkelingen opstellen van forecast (prognose)</t>
  </si>
  <si>
    <t>Op dit moment geen uniform proces ingericht voor het maken van prognoses dat ondersteund wordt door het ERP. Richtlijn is dat per kwartaal een rapportage voor zowel centrale als decentrale organisatieonderdelen worden opgesteld. Deze rapportage bevatten eveneens een doorkijk naar de toekomst.</t>
  </si>
  <si>
    <t>1.3</t>
  </si>
  <si>
    <t>Monitoring en analyse</t>
  </si>
  <si>
    <t>1.3.1</t>
  </si>
  <si>
    <t xml:space="preserve">Monitoring realisatie </t>
  </si>
  <si>
    <t xml:space="preserve">Maandelijkse vindt een periodeafsluiting plaats. Tijdens deze periodeafdeluiting is FC verantwoordelijk voor de juiste/volledige weergave van de maandcijfers. In deze periode vinden afsluitende boekingen plaats. </t>
  </si>
  <si>
    <t>Middels PowerBI is een stategisch dashboard opgezet. Dit dashboard bevat zowel niet financiële als financiële Gegevens. Maandelijks wordt dit dashboard na afsluiting van de periode ververst met de nieuwe Gegevens. Het strategisch dashboard bevat zowel Gegevens over het budget, de begroting als de realisatie. Het dashboard is ingericht op grootboek en organisatieonderdeel niveau. Op het laagste niveau zijn de kostenplaatsen en projectcodes zichtbaar.</t>
  </si>
  <si>
    <t>Tussentijds wordt door FC gebruikt gemaakt van een excel plug-in op de replicadatabase. Deze data wordt wekelijks ververst. Verdiepingsanalyses kunnen via deze route worden uitgevoerd. Daarnaast kan FC data extracties uitvoeren op het ERP. Middels koppeling van stamtabellen van de organiastiestructuur kunnen handmatige overzichten opgesteld worden.</t>
  </si>
  <si>
    <t>1.3.2</t>
  </si>
  <si>
    <t>Monitoring realisatie versus begroting en/of prognose</t>
  </si>
  <si>
    <t>Zie bovenstaande informatie. Aanvullend is op dit moment geen uniform proces ingericht voor het maken van prognoses dat ondersteund wordt door het ERP. Richtlijn is dat per kwartaal een rapportage voor zowel centrale als decentrale organisatieonderdelen worden opgesteld. Deze rapportage bevatten eveneens een doorkijk naar de toekomst.</t>
  </si>
  <si>
    <t>1.3.3</t>
  </si>
  <si>
    <t>Opstellen van trendanalyses</t>
  </si>
  <si>
    <t xml:space="preserve">Op dit moment vanuit P&amp;C geen proces voor ingericht. </t>
  </si>
  <si>
    <t>1.4</t>
  </si>
  <si>
    <t>Rapportage en verantwoording</t>
  </si>
  <si>
    <t>1.4.1</t>
  </si>
  <si>
    <t>Interne verantwoordingsrapportage</t>
  </si>
  <si>
    <t>Interne verantwoordingsrapportage van financiële realisatie ten opzichte van goedgekeurde budgetten en/of herijking op basis van forecasobv organisatiestructuur (kosten-/budgetplaatsen en projectcodes) en interne grootboekrekeningstructuur</t>
  </si>
  <si>
    <t>1.4.2</t>
  </si>
  <si>
    <t>Externe verantwoordingsrapportage</t>
  </si>
  <si>
    <t xml:space="preserve">Basis voor externe verantwoording betreft combinatie van kostenplaats en projectcode. Bij direct relatie en externe verplichting geldt per activiteit een afzonderlijke kostenplaats/en of projectcode. Voor 2-4e (en 1e) GS onderzoek worden projectcodes gebruikt. Voor overige projecten (bijv. zorg subsidies) gebruiken we kostenplaatsen. In de toekomsten willen we af van dit onderscheid en de splitsing structureel/projectmatige activiteiten gebruiken. </t>
  </si>
  <si>
    <t>1.5</t>
  </si>
  <si>
    <t>Bijsturing en besluitvorming</t>
  </si>
  <si>
    <t>is nu geen procestap die in ERP wordt gedaan.</t>
  </si>
  <si>
    <t>Source to Contract (S2C)</t>
  </si>
  <si>
    <t>2.1</t>
  </si>
  <si>
    <t>Specificeren (behoeftebepaling)</t>
  </si>
  <si>
    <t>tactische, strategische inkoop</t>
  </si>
  <si>
    <t>2.1.1</t>
  </si>
  <si>
    <t>Contractinitiatie</t>
  </si>
  <si>
    <t>Dit is nu geen procestap dat in ERP wordt gedaan. Hier wordt de behoefte aan een contract geïdentificeerd: bijvoorbeeld vanuit aflopende contracten, investeringen, subsidies, samenwerkingen etc.
Aanmaken contractnummer (contract boven de 50k excl. Btw)</t>
  </si>
  <si>
    <t>2.1.2</t>
  </si>
  <si>
    <t>Contractcreatie</t>
  </si>
  <si>
    <t>Dit is nu geen procestap dat in ERP wordt gedaan. Betreft het opstellen van conceptcontracten inclusief afspraken over prijzen, prestaties, looptijden en juridische voorwaarden</t>
  </si>
  <si>
    <t>2.2</t>
  </si>
  <si>
    <t>Selecteren leverancier</t>
  </si>
  <si>
    <t>2.2.1</t>
  </si>
  <si>
    <t>Enkelvoudig onderhands inkopen (&lt;50k excl. btw)</t>
  </si>
  <si>
    <t>2.2.2</t>
  </si>
  <si>
    <t>Meervoudig onderhands aanbesteden (&gt;50k excl. btw)</t>
  </si>
  <si>
    <t xml:space="preserve">Is nu geen procestap dat in ERP wordt gedaan. Alles boven de 50k excl. btw loopt via tactische/strategische inkoop. Boven de 50k excl. btw vind dit plaats via Aanbestedingsplatform TenderNed. Onder de 50k excl. btw kan de business zelf een offerte opvragen met eventuele ondersteuning vanuit SCM (operationele inkoop). </t>
  </si>
  <si>
    <t>2.2.3</t>
  </si>
  <si>
    <t>Europees aanbesteden (&gt; Europese drempel)</t>
  </si>
  <si>
    <t>2.3</t>
  </si>
  <si>
    <t>Contracteren leverancier</t>
  </si>
  <si>
    <t>2.3.1</t>
  </si>
  <si>
    <t>Contractregistratie</t>
  </si>
  <si>
    <t>Is nu geen processtap dat in ERP wordt gedaan. Vastleggen van het ondertekende contract incl. bijlagen en contractdata, na gunning</t>
  </si>
  <si>
    <t>Vastleggen naleving van contractafspraken, prestaties, verplichtingen, kwantitatieve en financiële uitnutting gedurende de looptijd contract</t>
  </si>
  <si>
    <t>inclusief aanleveren van stamgegevens van gecontracteerde artikelen</t>
  </si>
  <si>
    <t>2.4</t>
  </si>
  <si>
    <t>Contractuitvoering en monitoring</t>
  </si>
  <si>
    <t>2.4.1</t>
  </si>
  <si>
    <t>Monitoren contractafspraken, KPI's en contractuitnutting</t>
  </si>
  <si>
    <t>Is nu geen processtap dat in ERP wordt gedaan. Monitoren en controleren of leverancier zich aan contractafspraken houdt:
- levertijden
- afspraken over digitale uitwisseling van data (inkoop orders, facturen, asn)
- retouren
- afleverlocaties
- contractuitnutting
- overige KPI's</t>
  </si>
  <si>
    <t>2.5</t>
  </si>
  <si>
    <t>Evalueren contract</t>
  </si>
  <si>
    <t>2.5.1</t>
  </si>
  <si>
    <t>Evalueren/beoordelen contract/leverancier</t>
  </si>
  <si>
    <t>Is nu geen processtap dat in ERP wordt gedaan. Vastleggen beoordeling contractprestaties, samenwerking en eventuele knelpunten vóór aflopen contract</t>
  </si>
  <si>
    <t>2.5.2</t>
  </si>
  <si>
    <t>Wijzigen contract</t>
  </si>
  <si>
    <t>Is nu geen processtap dat in ERP wordt gedaan. Doorvoeren en vastleggen wijzigingen contract. Bijvoorbeeld assortiment, contractafspraken, looptijd, contactpersonen en overige contractinhoud.</t>
  </si>
  <si>
    <t>2.5.3</t>
  </si>
  <si>
    <t>Verlengen van het contract</t>
  </si>
  <si>
    <t>Is nu geen processtap dat in ERP wordt gedaan. Het formeel verlengen of beëindigen van het contract op basis van evaluatie en strategische keuzes</t>
  </si>
  <si>
    <t>2.5.4</t>
  </si>
  <si>
    <t>Beëindigen van het contract</t>
  </si>
  <si>
    <t>2.6</t>
  </si>
  <si>
    <t>Rapportage en analyse</t>
  </si>
  <si>
    <t>2.6.1</t>
  </si>
  <si>
    <t>Rapportages genereren obv ingevoerde data tbv nadere analyses</t>
  </si>
  <si>
    <t>Is nu geen processtap dat in ERP wordt gedaan. Het analyseren van contractdata, risico’s en prestaties ten behoeve van sturing, compliance en optimalisatie</t>
  </si>
  <si>
    <t>Purchase to Pay (P2P)</t>
  </si>
  <si>
    <t>3.1</t>
  </si>
  <si>
    <t>Verkrijgen goederen en diensten</t>
  </si>
  <si>
    <t>van aankoopaanvraag tot betaling, operationele inkoop</t>
  </si>
  <si>
    <t>3.1.1</t>
  </si>
  <si>
    <t>Indienen aanvraag</t>
  </si>
  <si>
    <t>UMCG maakt gebruik van 4 methodieken voor het creeren van aanvragen:
- aanvragen m.b.v. bestelportaal
- aanvragen m.b.v. scanning van scankasten
- aanvragen m.b.v. MRP runs
- aanvragen die ontstaan vanuit operatie-aanvraagorders in het EPD</t>
  </si>
  <si>
    <t>3.1.2</t>
  </si>
  <si>
    <t>Goedkeuren aanvraag</t>
  </si>
  <si>
    <t>Niet alle artikelen mogen zomaar worden aangevraagd. Het goedkeringsproces is hierop van toepassing</t>
  </si>
  <si>
    <t>3.1.3</t>
  </si>
  <si>
    <t>Aanmaken van inkooporder</t>
  </si>
  <si>
    <t xml:space="preserve">Op basis van goedgekeurde aanvragen worden alle goederen en diensten middels een inkooporder besteld. </t>
  </si>
  <si>
    <t>3.1.4</t>
  </si>
  <si>
    <t>Orderbevestiging</t>
  </si>
  <si>
    <t>Wijzigingen vanuit de leverancier verstuurde orderbevestigingen kunnen leiden tot updates van orders</t>
  </si>
  <si>
    <t>3.1.5</t>
  </si>
  <si>
    <t>Ontvangst van goederen of diensten</t>
  </si>
  <si>
    <t>Het UMCG kent meerdere ontvangstlocaties, waaronder in het centraal magazijn LCE en op het ziekenhuisterrein ADL1.</t>
  </si>
  <si>
    <t>3.1.6</t>
  </si>
  <si>
    <t>Consolideren en transporteren van goederen</t>
  </si>
  <si>
    <t>Het samenvoegen van verschillende stromen waardoor transport effienct wordt ingezet. Onder ‘Transport’ verstaat we het transporteren van goederen vanaf het centraal magazijn naar de eindgebruikers in en buiten (o.a. het Martini ziekenhuis) het ziekenhuis.</t>
  </si>
  <si>
    <t>3.1.7</t>
  </si>
  <si>
    <t>Distribueren incl. eindaflevering klant</t>
  </si>
  <si>
    <t>De fijnmazige distributie naar eindgebruikers binnen en buiten het UMCG.</t>
  </si>
  <si>
    <t>3.1.8</t>
  </si>
  <si>
    <t>Interne verrekening geleverde goederen/diensten</t>
  </si>
  <si>
    <t>Interne verrekening geleverde goederen/diensten aan de eindgebruiker</t>
  </si>
  <si>
    <t>3.2</t>
  </si>
  <si>
    <t>Verwerken betaling</t>
  </si>
  <si>
    <t>3.2.1</t>
  </si>
  <si>
    <t>Ontvangst van een factuur</t>
  </si>
  <si>
    <t>Een factuur komt via mail binnen en wordt via herkenningstools aan de juiste leverancier gekoppeld en naar SAP gestuurd.</t>
  </si>
  <si>
    <t>3.2.2</t>
  </si>
  <si>
    <t>Goedkeuring en verwerking</t>
  </si>
  <si>
    <t>Beoordeling langs de budgethouders/controllers.</t>
  </si>
  <si>
    <t>3.2.3</t>
  </si>
  <si>
    <t>Betalen factuur</t>
  </si>
  <si>
    <t>Facturen die zijn afgehandeld/goedgekeurd komen 2 keer per week in een betaalbatch terecht. De betaalbatches worden na eindcontrole ingevoerd in de bank. Nadat er is getekend vindt de betaling plaats.</t>
  </si>
  <si>
    <t>3.2.4</t>
  </si>
  <si>
    <t>Credit ivm foutieve factuur</t>
  </si>
  <si>
    <t>Een Creditnota wordt aangevraagd bij de leverancier wanneer een factuur (deels) niet klopt. De creditnota wordt dan gekoppeld aan de originele factuur en in mindering gebracht bij de betaling.</t>
  </si>
  <si>
    <t>3.3</t>
  </si>
  <si>
    <t>Retourneren goederen</t>
  </si>
  <si>
    <t>3.3.1</t>
  </si>
  <si>
    <t>Recall</t>
  </si>
  <si>
    <t>Artikelen waarvan kenbaar is gemaakt dat ze niet gebruikt/verbruikt mogen worden.</t>
  </si>
  <si>
    <t>3.3.2</t>
  </si>
  <si>
    <t>Retour naar leverancier</t>
  </si>
  <si>
    <t>Artikelen die retour gaan naar de leverancier.</t>
  </si>
  <si>
    <t>3.3.3</t>
  </si>
  <si>
    <t>Crediteren na retour</t>
  </si>
  <si>
    <t>Financiele transactie die gekoppeld is aan een retour</t>
  </si>
  <si>
    <t>3.4</t>
  </si>
  <si>
    <t>Monitoring leveringsketen</t>
  </si>
  <si>
    <t>3.4.1</t>
  </si>
  <si>
    <t>Controle jobs operationele data en stamdata</t>
  </si>
  <si>
    <t>Het automatisch muteren of signaleren van stamdata op basis basis van data-kenmerken of data signaleringen</t>
  </si>
  <si>
    <t>3.4.2</t>
  </si>
  <si>
    <t>Inzicht keten</t>
  </si>
  <si>
    <t>Inzicht in gehele keten van aanvraag tot levering en financiele afhandeling</t>
  </si>
  <si>
    <t>3.4.3</t>
  </si>
  <si>
    <t>Communicatie</t>
  </si>
  <si>
    <t>Geautomatiseerde communicatie binnen de leveringsketen</t>
  </si>
  <si>
    <t>3.5</t>
  </si>
  <si>
    <t>Rapportage en Reconciliatie</t>
  </si>
  <si>
    <t>3.5.1</t>
  </si>
  <si>
    <t>Rapportages en reconcilaties waardoor monitoren en analyses mogelijk zijn.</t>
  </si>
  <si>
    <t>3.6</t>
  </si>
  <si>
    <t>Stamdata</t>
  </si>
  <si>
    <t>3.6.1</t>
  </si>
  <si>
    <t>Artikelstamdata</t>
  </si>
  <si>
    <t>Artikelstamdata ter ondersteuning van de leveringsketen</t>
  </si>
  <si>
    <t>Inventory to fulfillment (I2F)</t>
  </si>
  <si>
    <t>4.1</t>
  </si>
  <si>
    <t>Inrichten magazijn</t>
  </si>
  <si>
    <t>van het verwerken bestelling tot moment dat het product is bezorgd</t>
  </si>
  <si>
    <t>4.1.1</t>
  </si>
  <si>
    <t>Beheren magazijnlocaties (centraal en decentraal)</t>
  </si>
  <si>
    <t>Beheer van de logistieke centrale en decentrale locatiestructuur</t>
  </si>
  <si>
    <t>4.1.2</t>
  </si>
  <si>
    <t>Beheren assortiment centrale voorraad (LCE)</t>
  </si>
  <si>
    <t>Beheren van het centrale voorraadassortiment van het UMCG en Martiniziekenhuis</t>
  </si>
  <si>
    <t>4.1.3</t>
  </si>
  <si>
    <t>Beheren assortiment decentrale gesloten magazijnen</t>
  </si>
  <si>
    <t>Met decentrale gesloten magazijnen worden magazijnen bedoeld waar inslag en uitslag worden geregistreerd en voorraadstanden worden bijgehouden.</t>
  </si>
  <si>
    <t>4.1.4</t>
  </si>
  <si>
    <t>Beheren assortiment decentrale open magazijnen (scankasten)</t>
  </si>
  <si>
    <t>Met decentrale open magazijnen worden magazijnen bedoeld waar de goederen worden ingeslagen en vervolgens direct afgeboekt. De voorraad ligt op dat moment fysiek op de locatie maar wordt niet meer in het Systeem bijgehouden.</t>
  </si>
  <si>
    <t>4.1.5</t>
  </si>
  <si>
    <t>Beheren order vrijgave planning centrale magazijn LCE</t>
  </si>
  <si>
    <t>Het consolideren en routeren van goederenstromen voor zowel het Martini ziekenhuis als het UMCG</t>
  </si>
  <si>
    <t>4.2</t>
  </si>
  <si>
    <t>Leveren uit centrale voorraad LCE</t>
  </si>
  <si>
    <t>4.2.1</t>
  </si>
  <si>
    <t>Er wordt gebruik gemaakt van 4 aanvraag methodieken:
- aanvragen m.b.v. bestelportaal
- aanvragen m.b.v. scanning van scankasten
- aanvragen m.b.v. decentrale MRP runs
- aanvragen die ontstaan vanuit operatie-aanvraagorders in het EPD</t>
  </si>
  <si>
    <t>4.2.2</t>
  </si>
  <si>
    <t>Vrijgeven aanvragen</t>
  </si>
  <si>
    <t>Bundelen van aanvragen van verschillende interne klanten volgens een logisch beleverschema voor het picken van goederen.</t>
  </si>
  <si>
    <t>Order picken</t>
  </si>
  <si>
    <t>Het picken van artikelen uit de centrale voorraad</t>
  </si>
  <si>
    <t>4.2.3</t>
  </si>
  <si>
    <t>Het samenvoegen van verschillende stromen waardoor transport richting de ziekenhuizen efficient wordt ingezet.</t>
  </si>
  <si>
    <t>4.2.4</t>
  </si>
  <si>
    <t>Distribueren incl. eindaflevering bij klant en open magazijnen</t>
  </si>
  <si>
    <t>De fijnmazige distributie naar eindgebruikers binnen en buiten het UMCG. Zonder registratie van ontvangen goederen of gestuurde inruiming.</t>
  </si>
  <si>
    <t>4.2.6</t>
  </si>
  <si>
    <t>Interne verrekening geleverde goederen/diensten bij open magazijnen</t>
  </si>
  <si>
    <t>4.3</t>
  </si>
  <si>
    <t>Leveren uit decentrale gesloten voorraad</t>
  </si>
  <si>
    <t>4.3.1</t>
  </si>
  <si>
    <t>Reserveren voorraad adhv productieplanning EPIC (EPD)</t>
  </si>
  <si>
    <t>Reserveren van artikelen die benodigd zijn voor een geplande operatie.</t>
  </si>
  <si>
    <t>4.3.2</t>
  </si>
  <si>
    <t>Het picken van orders in het decentraal gesloten magazijn</t>
  </si>
  <si>
    <t>4.3.3</t>
  </si>
  <si>
    <t>Uitgifte incl. eindaflevering</t>
  </si>
  <si>
    <t>Bevestigen van uitgifte van goederen</t>
  </si>
  <si>
    <t>4.3.4</t>
  </si>
  <si>
    <t>4.4</t>
  </si>
  <si>
    <t>Aanvullen voorraad centraal LCE</t>
  </si>
  <si>
    <t>4.4.1</t>
  </si>
  <si>
    <t>MRP</t>
  </si>
  <si>
    <t>Systeem berekent welke materialen en hoeveelheden er op welk moment nodig zijn om bestellingen op tijd te leveren</t>
  </si>
  <si>
    <t>4.4.2</t>
  </si>
  <si>
    <t>Bestellen van voorraadartikelen</t>
  </si>
  <si>
    <t>Bestellen van artikelen die op voorraad in het centraal magazijn liggen</t>
  </si>
  <si>
    <t>4.4.3</t>
  </si>
  <si>
    <t>Goederenontvangst</t>
  </si>
  <si>
    <t>Verwerken van ontvangsten op het centraal magazijn</t>
  </si>
  <si>
    <t>4.4.4</t>
  </si>
  <si>
    <t>Inslag van ontvangen artikelen</t>
  </si>
  <si>
    <t>Inruimen van ontvangen goederen in het centraal magazijn</t>
  </si>
  <si>
    <t>4.4.5</t>
  </si>
  <si>
    <t>Boeken van voorraadwaarde in grootboek</t>
  </si>
  <si>
    <t>Elke wijziging in de fysieke voorraad wordt direct financieel verwerkt op de balans van de boekhouding</t>
  </si>
  <si>
    <t>4.5</t>
  </si>
  <si>
    <t>Aanvullen decentrale gesloten voorraad</t>
  </si>
  <si>
    <t>Met gesloten magazijnen worden magazijnen bedoeld waar inslag en uitslag worden geregistreerd en voorraadstanden worden bijgehouden.</t>
  </si>
  <si>
    <t>4.5.1</t>
  </si>
  <si>
    <t>4.5.2</t>
  </si>
  <si>
    <t>Verwerken van ontvangsten in een decentraal gesloten magazijn</t>
  </si>
  <si>
    <t>4.5.3</t>
  </si>
  <si>
    <t>Inruimen van artikelen in een decentraal gesloten magazijn</t>
  </si>
  <si>
    <t>4.5.4</t>
  </si>
  <si>
    <t>4.6</t>
  </si>
  <si>
    <t>4.6.1</t>
  </si>
  <si>
    <t>Retour naar centrale voorraad LCE</t>
  </si>
  <si>
    <t>Het terugnemen van artikelen in de voorraad van het centraal magazijn</t>
  </si>
  <si>
    <t>4.6.2</t>
  </si>
  <si>
    <t>Retourneren naar decentrale gesloten voorraad</t>
  </si>
  <si>
    <t>Artikelen die niet verbruikt zijn tijdens de geplande operatie weer opnemen in de voorraad van het decentraal gesloten magazijn.</t>
  </si>
  <si>
    <t>4.7</t>
  </si>
  <si>
    <t>4.7.1</t>
  </si>
  <si>
    <t>Rapportages en reconciliaties waardoor monitoren en analyses mogelijk zijn.</t>
  </si>
  <si>
    <t>Quote to contract (Q2C)</t>
  </si>
  <si>
    <t>5.1</t>
  </si>
  <si>
    <t>Analyseren zorgvraag</t>
  </si>
  <si>
    <t>is nu geen proces dat in ERP wordt uitgevoerd</t>
  </si>
  <si>
    <t>tactisch, strategische verkoop</t>
  </si>
  <si>
    <t>5.1.1</t>
  </si>
  <si>
    <t>5.2</t>
  </si>
  <si>
    <t>Contracteren te leveren diensten</t>
  </si>
  <si>
    <t>5.2.1</t>
  </si>
  <si>
    <t>Offertes vanuit O&amp;O en zorg afdelingen zelf</t>
  </si>
  <si>
    <t>5.2.2</t>
  </si>
  <si>
    <t>Contractbeheer O&amp;O</t>
  </si>
  <si>
    <t>Wordt via Panama beheert i.s.m. Loket Contract Research</t>
  </si>
  <si>
    <t>5.2.3</t>
  </si>
  <si>
    <t>Contractbeheer Zorg</t>
  </si>
  <si>
    <t>productie afspraken en zorgcontractering. Contracten Zorg worden via Vecozo beheerd en via EPD geïntegreerd</t>
  </si>
  <si>
    <t>5.2.4</t>
  </si>
  <si>
    <t>Detacheringen</t>
  </si>
  <si>
    <t>Project to Close (P2C)</t>
  </si>
  <si>
    <t>6.1</t>
  </si>
  <si>
    <t>Opstarten project</t>
  </si>
  <si>
    <t>Het UMCG kent meerdere projectadministraties, te weten bouw/investering en onderhoudsprojecten, O&amp;O (onderzoeks) projecten en interne projecten (bijv. ICT).</t>
  </si>
  <si>
    <t>6.1.1</t>
  </si>
  <si>
    <t>Projectvoorstel en goedkeuring</t>
  </si>
  <si>
    <t xml:space="preserve">Het doen van een projectvoorstel met een bijbehorende begroting vindt plaats buiten het ERP. Ten aanzien van subsidieprojecten (onderzoek) worden hiervoor templates gebruikt van de subsidiegever. Voor de interne accordering wordt een extern Systeem gebruikt (Zenya). Voor het maken van een begroting worden Excel-templates gebruikt door Projectcontrol (dient weer als input voor de template van de subsidiegever), waar de nadruk ligt op het maken van een begroting van het personeel (veelal 80% van de kosten). </t>
  </si>
  <si>
    <t>6.1.2</t>
  </si>
  <si>
    <t>Aanmaken project / WBS</t>
  </si>
  <si>
    <t>Registratie van project-ID
Aanmaak WBS-structuur &amp; afrekenregels
Zodra er een toekenningsbrief is of een contract is getekend kan een project worden aangemaakt in de financiële administratie. Dit wordt op dit moment gedaan in een extern Systeem (PaNaMa) door Projectcontrol waar alle basisgegevens in worden verwerkt. Via een template worden deze Gegevens geëxporteerd uit PaNaMa en na een check weer geïmporteerd in het ERP. Basis Gegevens betreffen o.a.: projectnaam, financier, geldstroom, opslagpercentage, begin/eind datum, begroting naar hoofdcategorieën, projectleider, autorisatie (administratief, budgethouder, 2e tekenaar), gerelateerde kostenplaats</t>
  </si>
  <si>
    <t>6.2</t>
  </si>
  <si>
    <t>Initiëren project</t>
  </si>
  <si>
    <t>6.2.1</t>
  </si>
  <si>
    <t>Planning en budgettering</t>
  </si>
  <si>
    <t>Dit gaat nu samen met 6.1.2.</t>
  </si>
  <si>
    <t>6.3</t>
  </si>
  <si>
    <t>Uitvoeren project</t>
  </si>
  <si>
    <t>6.3.1</t>
  </si>
  <si>
    <t>Project uitvoering en resource beheer</t>
  </si>
  <si>
    <t xml:space="preserve">Uitvoering van het project en registratie van ingezette middelen
Inkooporders &amp; prestatieverklaring (SES) (koppeling financiële verplichting en daadwerkelijk geleverd werk).
Bij onderzoeksprojecten gaat het vooral (80%) om de inzet van personeel. Voor de allocatie van de personele kosten wordt gebruik gemaakt van het HR Systeem. Een medewerker kan direct aangesteld worden op een project, of op een kostenplaats of een ander wbs-element en via formatieverdeling alsnog gealloceerd worden naar een project.
De kosten komen met een tussenstap op een wbs-element binnen O&amp;O. Eerst via de loonjournaalpost op een één wbs-element binnen O&amp;O. Vervolgens mdv een tool (SPL) worden de kosten gealloceerd naar alle onderzoeksprojecten met een opslag voor indirecte kosten. Daarnaast vindt de boeking plaats op medewerker/betreft-maand plaats, in plaats van totalen zoals bij de loonjournaalpost.
De personele verplichtingen worden middels een maandelijkse export vanuit het HR-Systeem ingelezen in PaNaMa om inzicht te hebben in de toekomstige kosten (zie ook rapportage).
De allocatie van personeel aan projecten, en de boeking van kosten, gaat in de toekomst bij voorkeur niet meer via het personele Systeem + de SPL-tool maar door middel van allocatie binnen het ERP, dan wel gecombineerd met een uren registratiesysteem en direct allocatie van kosten (en evt. opbrengsten) op basis van vastgelegde kostprijzen (incl. opslag) en tarieven. Een connectie met het personele Systeem is hiervoor wel cruciaal. </t>
  </si>
  <si>
    <t>6.3.2</t>
  </si>
  <si>
    <t>Bepalen tussentijd resultaat</t>
  </si>
  <si>
    <t>Boeken van tussentijdsresultaat o.b.v. afgesproken rekenregels
opstellen tussentijds projectresultaat o.b.v.. voortgang, milestones, gerealiseerde kosten en opbrengsten etc.
Voor onderzoeksprojecten wordt hiervoor nog niet gewerkt met een POC per project en is het bepalen van tussentijds resultaat niet mogelijk. Hiervoor wordt gewerkt met een aantal standaard percentages per groepen projecten. Voor een deel wordt het resultaat genomen op basis van gerealiseerde opbrengsten en kosten.</t>
  </si>
  <si>
    <t>6.4</t>
  </si>
  <si>
    <t>Beheren van meerwerk</t>
  </si>
  <si>
    <t>6.4.1</t>
  </si>
  <si>
    <t>Wijzingsbeheer &amp; budgetsupplementen (beheren van meerwerk)</t>
  </si>
  <si>
    <t xml:space="preserve">Bij onderzoeksprojecten is er alleen sprake van meerwerk bij een toekenning, of bij samenwerkingen met bedrijven met een aanvullend contract. Op basis van toekenningsbrieven of een addendum op het contract wordt dit verwerkt in de projectadministratie (bijv. wijziging van het budget, dan wel wijziging van einddatum). </t>
  </si>
  <si>
    <t>6.5</t>
  </si>
  <si>
    <t>Afsluiten en evalueren project</t>
  </si>
  <si>
    <t>6.5.1</t>
  </si>
  <si>
    <t>Afsluiten en evaluatie</t>
  </si>
  <si>
    <t>Instellen status 'Technisch Voltooid' (TECO) &amp; eindoplevering</t>
  </si>
  <si>
    <t>Creatie definitief Activa stamgegeven (Asset Master)</t>
  </si>
  <si>
    <t>Definitieve afrekening (Final Settlement) AuC -&gt; Activum</t>
  </si>
  <si>
    <t>Projectstatus naar 'Afgesloten' (CLSD) (kan pas als saldo 0 is)</t>
  </si>
  <si>
    <t>Bij onderzoeksprojecten is het belangrijk dat na verstrijken van de einddatum van het project er geen nieuwe bestellingen kunnen worden geplaatst, en er zo min mogelijk nog kosten op het project komen (signalering), omdat deze kosten niet subsidiabel zijn. Een project moet uiteindelijk een dusdanig status krijgen dat er geen enkele kosten meer op verwerkt kunnen worden en een eventueel resultaat (verschil tussen opbrengsten en kosten) naar een kostenplaats of naar een ander wbs-element kan worden geboekt. 
indien bouwproject dan invoeren activaregistratie</t>
  </si>
  <si>
    <t>6.6</t>
  </si>
  <si>
    <t>Monitoring en voortgangsrapportages</t>
  </si>
  <si>
    <t>monitoren van ingezette financiële middelen en tijdsplanning t.o.v. budget</t>
  </si>
  <si>
    <t>6.6.1</t>
  </si>
  <si>
    <t>Periodieke rapportage naar budgethouder/projectleider</t>
  </si>
  <si>
    <t>Voor onderzoeksprojecten wordt er op het moment gebruik gemaakt een  externe tool voor rapportages. Hierin wordt een vergelijking gemaakt tussen de realisatie en de begroting, waarbij de realisatie op boekingsniveau is in te zien. Daarnaast zijn hierin de verplichtingen zichtbaar, waarbij de personele verplichtingen worden ingeladen vanuit het personeelsSysteem. De materiele verplichtingen zijn niet zichtbaar (is wel een wens). Op het moment wordt het gebruikt in hoeverre er nog financiële ruimte is binnen het project/het projectbudget. Periodieke rapportage naar de projectleider en/of budgethouder is essentieel om eventueel bij te kunnen sturen op het project. 
De voorwaarden bij subsidievoorwaarden kunnen rigide zijn, waarbij budgetten geoormerkt zijn voor specifiek personeel en/of specifieke materiele lasten. Een periodieke rapportage moet hier het juiste inzicht in geven. Evenals dat de werkelijke kosten van personeel kan afwijken ten opzichte van hoe personeel wordt verantwoord richting subsidiegever (bijv. afrekenen op basis van standaardtabellen per fte, of afrekenen op basis van uren * tarief). Ook dit inzicht moet komen uit de periodieke rapportage.</t>
  </si>
  <si>
    <t>6.7</t>
  </si>
  <si>
    <t>Rapportering</t>
  </si>
  <si>
    <t>periodieke verantwoordingsrapportage projecten</t>
  </si>
  <si>
    <t>6.7.1</t>
  </si>
  <si>
    <t>Financiële projectrapportage</t>
  </si>
  <si>
    <t>Subsidieprojecten moeten altijd worden verantwoord aan de subsidiegever, die hier meestal een eigen rapportage voor heeft. De realisatie van kosten moeten worden toegewezen aan de categorieën van de subsidiegever. Dit geschiedt nu op basis van een export van de kosten op detailniveau, waarbij op regel niveau de kosten worden toegewezen naar de categorie van de rapportage. Het is zeer wenselijk als per project (op basis van templates) kosten reeds gealloceerd kunnen worden, zodat direct vanuit het Systeem gerapporteerd kan worden op het juiste niveau aan de subsidiegever.</t>
  </si>
  <si>
    <t>6.7.2</t>
  </si>
  <si>
    <t>Activarapport</t>
  </si>
  <si>
    <t>6.7.3</t>
  </si>
  <si>
    <t>Strategische investeringsrapportage</t>
  </si>
  <si>
    <t>Record to report (R2R)</t>
  </si>
  <si>
    <t>7.1</t>
  </si>
  <si>
    <t>Gegevens registratie en journaalposten</t>
  </si>
  <si>
    <t>Registratie van alle financiële transacties in grootboek</t>
  </si>
  <si>
    <t>van vastleggen van financiële transacties, het verwerken van deze Gegevens tot het presenteren van de resultaten in rapportages</t>
  </si>
  <si>
    <t>7.1.1</t>
  </si>
  <si>
    <t>Invoer van primaire financiële Gegevens (facturen, ontvangsten, betalingen, interne mutaties)</t>
  </si>
  <si>
    <t>Correcte en tijdige registratie van alle financiële transacties. Voor zover mogelijk geautomatiseerd volgens het principe; first-time-right en éénmalige invoer.</t>
  </si>
  <si>
    <t>7.1.2</t>
  </si>
  <si>
    <t>Automatische import van journaalposten (bv payroll, projecten, magazijn etc.</t>
  </si>
  <si>
    <t>Het importen van uit andere bronsystemen of van derden ontvangen bestanden. Zie overzicht van interfaces.</t>
  </si>
  <si>
    <t>7.1.3</t>
  </si>
  <si>
    <t>periode verdeelboekingen</t>
  </si>
  <si>
    <t>Kosten worden zoveel mogelijk aan de juiste periodes toegewezen. Dit gebeurt deels geautomatiseerd waar mogelijk en waar het Systeem ondersteunt en deels handmatig.</t>
  </si>
  <si>
    <t>7.1.4</t>
  </si>
  <si>
    <t>Controle en validatie boekingen (verplichtingen, rekeningen, BTW)</t>
  </si>
  <si>
    <t>Wij steunen op de in SAP gedefinieerde criteria waar een boeking aan moet voldoen.</t>
  </si>
  <si>
    <t>7.1.5</t>
  </si>
  <si>
    <t>Workflow van journaalposten en memoriaalboekingen</t>
  </si>
  <si>
    <t xml:space="preserve">Journaalposten waar eventuele goedkeuring vooraf aan vereist zijn worden nu handmatig via de mail of mondeling geautoriseerd. </t>
  </si>
  <si>
    <t>7.1.6</t>
  </si>
  <si>
    <t>Reversals en correcties van boekingen</t>
  </si>
  <si>
    <t>Correctieboekingen en reversals worden gematcht aan de oorspronkelijke boekingen.</t>
  </si>
  <si>
    <t>7.1.7</t>
  </si>
  <si>
    <t>Audittrail en logging</t>
  </si>
  <si>
    <t>Het UMCG maakt gebruik van logging en audittrails ihkv o.a. de derde lijns controles en de accountantscontrole alsmede interne analyses door controlling.</t>
  </si>
  <si>
    <t>7.1.8</t>
  </si>
  <si>
    <t>Inrichting organisatiestructuren</t>
  </si>
  <si>
    <t>Wij maken gebruik van meerdere dimensies om naar de organisatie (in financiële zin) te kijken. Het Systeem moet daarvoor de mogelijkheid bieden om op verschillende manieren dwarsdoorsnedes van de organisatie te maken. Hiervoor moeten ten minste twee structuren in het Systeem te laden zijn.</t>
  </si>
  <si>
    <t>7.1.9</t>
  </si>
  <si>
    <t>Inrichting kostenplaatsen</t>
  </si>
  <si>
    <t>Wij maken onderscheid tussen tijdelijke en structurele activiteiten. Dit onderscheid moet ook in het Systeem te maken zijn door bijv. het gebruik maken van kostenplaatsen en projectcodes. Daarnaast moeten deze kostenplaatsen/projectcodes te herleiden zijn naar het betreffende organisatieonderdeel waar deze onderdeel van is.</t>
  </si>
  <si>
    <t>7.2</t>
  </si>
  <si>
    <t>Grootboekadministratie</t>
  </si>
  <si>
    <t>7.2.1</t>
  </si>
  <si>
    <t>Onderhoud grootboekrekeningen, kostenplaatsen en projecten (WBS elementen)</t>
  </si>
  <si>
    <t>Periodiek wordt onderhoud gepleegd aan de diverse structuren binnen het Systeem.</t>
  </si>
  <si>
    <t>7.2.2</t>
  </si>
  <si>
    <t>Voeren van meerdere administraties (entiteiten)</t>
  </si>
  <si>
    <t>Het UMCG voert de administraties voor meerdere entiteiten, inclusief een eliminatiehuis.</t>
  </si>
  <si>
    <t>7.3</t>
  </si>
  <si>
    <t>Intercompany administratie</t>
  </si>
  <si>
    <t>7.3.1</t>
  </si>
  <si>
    <t>Boeking van IC-transacties</t>
  </si>
  <si>
    <t>Het aantal IC-transacties van entiteit die binnen het ERP van het UMCG worden geadministreerd is beperkt. Wel vinden IC transacties plaats met entiteiten die binnen de consolidatiekring vallen, maar niet in het ERP van het UMCG worden gevoerd.</t>
  </si>
  <si>
    <t>7.3.2</t>
  </si>
  <si>
    <t>Automatische matching van IC-transacties</t>
  </si>
  <si>
    <t>Voor zover IC transacties plaatsvinden binnen het zelfde Systeem vindt er automatische matching/integriteitschecks plaats.</t>
  </si>
  <si>
    <t>7.4</t>
  </si>
  <si>
    <t>Vaste activa administratie</t>
  </si>
  <si>
    <t>7.4.1</t>
  </si>
  <si>
    <t>Registratie van nieuwe activa</t>
  </si>
  <si>
    <t>Het UMCG werkt continue aan het vastgoed en heeft daarom meerdere grote bouwprojecten onderhanden en heeft hiervoor een separate beheerorganisatie opgericht. Daarnaast heeft het UMCG een investeringsbegroting en kalender opgesteld. Een deel van deze processen vinden plaats buiten het ERP. In het ERP wordt gewerkt zowel onderhanden projecten als kosten die direct worden geactiveerd. Periodiek wordt getoetst op impairment triggers om vast te stellen of een duurzame waardevermindering doorgevoerd moet worden. Voor activa geldt dat de component methode wordt toegepast. Een actief moet te herleiden zijn naar bouw/organisatieonderdelen.</t>
  </si>
  <si>
    <t>7.4.2</t>
  </si>
  <si>
    <t>Koppeling met inkoop, projecten</t>
  </si>
  <si>
    <t>7.4.3</t>
  </si>
  <si>
    <t>Configuratie afschrijvingmethoden en -termijnen</t>
  </si>
  <si>
    <t>7.4.4</t>
  </si>
  <si>
    <t>Beheer van activa</t>
  </si>
  <si>
    <t>7.4.5</t>
  </si>
  <si>
    <t>Herwaardering, impairments en afboekingen</t>
  </si>
  <si>
    <t>7.4.6</t>
  </si>
  <si>
    <t>Boekingen subsidie op vast actief</t>
  </si>
  <si>
    <t>7.4.7</t>
  </si>
  <si>
    <t>Workflow voor investeringsaanvragen</t>
  </si>
  <si>
    <t>7.4.8</t>
  </si>
  <si>
    <t>Rapportage afschrijvingsverloop</t>
  </si>
  <si>
    <t>7.5</t>
  </si>
  <si>
    <t>Registratie leningen en liquiditeiten</t>
  </si>
  <si>
    <t>7.5.1</t>
  </si>
  <si>
    <t>vastleggen leningportefeuille</t>
  </si>
  <si>
    <t>Proces vindt op dit moment naast registratie in het grootboek niet plaats in het ERP. Registratie van ontvangen leningen, amortisatieschema, rente (risico), etc. en geïntegreerd liquditeitenbeheer. Treasury en liquiditeit is een belangrijk stuurmiddel binnen het UMCG voor de bedrijfsvoering. Zo wordt bijvoorbeeld periodiek een liquiditeitsprognose opgesteld en wordt inzicht in het renterisico (leningen) gegeven.</t>
  </si>
  <si>
    <t>7.5.2</t>
  </si>
  <si>
    <t>liquiditeitenbeheer en -planning</t>
  </si>
  <si>
    <t>7.6</t>
  </si>
  <si>
    <t>Fiscaliteiten</t>
  </si>
  <si>
    <t>7.6.1</t>
  </si>
  <si>
    <t>Definitie en onderhoud van BTW- en belastingcodes, pro-rata</t>
  </si>
  <si>
    <t>Het UMCG heeft te maken met relatief complexe BTW wet- en regelgeving (zoals bijv. de pro-rata regeling). Het Systeem faciliteert maximaal in de juiste registratie van de BTW en het opstellen van de BTW aangiftes.</t>
  </si>
  <si>
    <t>7.6.2</t>
  </si>
  <si>
    <t>Automatische berekening BTW bij inkoop, verkoop en interne leveringen</t>
  </si>
  <si>
    <t>7.6.3</t>
  </si>
  <si>
    <t>Btw-aangifte en intrastat/ICP rapportage</t>
  </si>
  <si>
    <t>7.6.4</t>
  </si>
  <si>
    <t>Correcties, herberekeningen, reversals</t>
  </si>
  <si>
    <t>7.7</t>
  </si>
  <si>
    <t>Financiële afsluiting</t>
  </si>
  <si>
    <t>7.7.1</t>
  </si>
  <si>
    <t>Maandafsluiting per administratie en subadministratie</t>
  </si>
  <si>
    <t>Het UMCG voert een maandelijkse afsluiting van de (sub)administraties uit en rapporteert op maandelijkse basis naar zowel de decentrale organisatieonderdelen als naar de centrale organisatie.</t>
  </si>
  <si>
    <t>7.7.2</t>
  </si>
  <si>
    <t>Jaarafsluiting inclusief automatische overboekingen</t>
  </si>
  <si>
    <t>7.8</t>
  </si>
  <si>
    <t>Consolidatie (financieel)</t>
  </si>
  <si>
    <t>7.8.1</t>
  </si>
  <si>
    <t>Verzamelen grootboekinformatie van entiteiten</t>
  </si>
  <si>
    <t>Het UMCG voert de administraties voor meerdere entiteiten, inclusief een eliminatiehuis en stelt een geconsolideerde jaarrekening en tussentijdse rapportages op d.m.v. het ERP Systeem.</t>
  </si>
  <si>
    <t>7.8.2</t>
  </si>
  <si>
    <t>Opstellen geconsolideerde verantwoording</t>
  </si>
  <si>
    <t>7.9</t>
  </si>
  <si>
    <t>Financiële rapportage</t>
  </si>
  <si>
    <t>7.9.1</t>
  </si>
  <si>
    <t>Genereren standaard financiële rapportages</t>
  </si>
  <si>
    <t>Het UMCG stelt op verschillende niveau en periodiciteit rapportages op. Deze rapportages zien toe op de verschillende bedrijfsonderdelen en kennen meerdere dwarsdoorsnedes. Zo rapporteren we op de organisatorische hiërarchie, de kerntaken van het UMCG en de financiële budgetterings hiërarchie. De combinatie van deze structuren zorgt voor een compleet beeld van de financiële situatie die voor alle gebruikerslagen relevant zijn.</t>
  </si>
  <si>
    <t>7.9.2</t>
  </si>
  <si>
    <t>Selfservice rapportages en dashboards</t>
  </si>
  <si>
    <t>7.9.3</t>
  </si>
  <si>
    <t>Drill-down tot brondocument</t>
  </si>
  <si>
    <t>7.9.4</t>
  </si>
  <si>
    <t>Export naar diverse formaten</t>
  </si>
  <si>
    <t>7.9.5</t>
  </si>
  <si>
    <t>Ad-hoc analytische rapportages</t>
  </si>
  <si>
    <t>7.10</t>
  </si>
  <si>
    <t>Compliance en audit</t>
  </si>
  <si>
    <t>7.10.1</t>
  </si>
  <si>
    <t>Audittrail op transacties, stamdata en Configuratie en logging</t>
  </si>
  <si>
    <t>7.10.2</t>
  </si>
  <si>
    <t>Segregatie van taken (SOD) en autorisatiebeheer</t>
  </si>
  <si>
    <t>7.10.3</t>
  </si>
  <si>
    <t>Automatische controles op risico's en afwijkingen</t>
  </si>
  <si>
    <t>7.10.4</t>
  </si>
  <si>
    <t>Genereren van auditfiles en managementrapportages</t>
  </si>
  <si>
    <t>7.10.5</t>
  </si>
  <si>
    <t>Ondersteuning accountants bij controle</t>
  </si>
  <si>
    <t>Order to cash (O2C)</t>
  </si>
  <si>
    <t>8.1</t>
  </si>
  <si>
    <t>Levering van diensten</t>
  </si>
  <si>
    <r>
      <t xml:space="preserve">operationele verkoop
</t>
    </r>
    <r>
      <rPr>
        <i/>
        <sz val="10"/>
        <color theme="1"/>
        <rFont val="Aptos"/>
        <family val="2"/>
      </rPr>
      <t xml:space="preserve">Zorg: wordt niet in ERP uitgevoerd
Onderwijs/opleidingen wordt niet in ERP uitgevoerd
Onderzoek wordt niet in ERP uitgevoerd
</t>
    </r>
  </si>
  <si>
    <t>8.1.1</t>
  </si>
  <si>
    <t>Plannen zorgproductie</t>
  </si>
  <si>
    <t>zorglogistiek en planning</t>
  </si>
  <si>
    <t>8.1.2</t>
  </si>
  <si>
    <t>Planning van capaciteit</t>
  </si>
  <si>
    <t>Roostering en resource-allocatie</t>
  </si>
  <si>
    <t>8.1.3</t>
  </si>
  <si>
    <t>Uitvoering van zorgproductie</t>
  </si>
  <si>
    <t>8.1.4</t>
  </si>
  <si>
    <t>Registratie en codering</t>
  </si>
  <si>
    <t>registratie van gebruikte implantaten bij patiënt</t>
  </si>
  <si>
    <t>8.2</t>
  </si>
  <si>
    <t>Factureren geleverde diensten</t>
  </si>
  <si>
    <t>8.2.1</t>
  </si>
  <si>
    <t>Aanlevering factuurverzoek</t>
  </si>
  <si>
    <t>Spontane ontvangsten, Salaris facturatie, Wenckebach facturatie</t>
  </si>
  <si>
    <t>8.2.2</t>
  </si>
  <si>
    <t>Inlezen facturen bronsystemen/ grootboekbestanden</t>
  </si>
  <si>
    <t xml:space="preserve">Vanuit bronsystemen wordt via een bepaald ERP format factuurGegevens doorgegeven die ingelezen worden in ERP. Dit zijn facturen vanuit bronsystemen (EPD, UCP, Orthwin, Dentium en Apotfact). </t>
  </si>
  <si>
    <t>8.2.3</t>
  </si>
  <si>
    <t>Aanmaken facturen</t>
  </si>
  <si>
    <t xml:space="preserve"> FI facturen (vanuit factuurverzoek), geplande zorg voor onverzekerden (voorschotnota's geplande zorg) en creditfacturen (bijv. CA-terugbetaling Zorgverzekeraars)</t>
  </si>
  <si>
    <t xml:space="preserve"> </t>
  </si>
  <si>
    <t>8.2.4</t>
  </si>
  <si>
    <t>Verzenden facturen</t>
  </si>
  <si>
    <t>Wordt voor Zorg niet  in ERP uitgevoerd, voor onderwijs en onderzoek wel
Koppeling vanuit bronSysteem naar FTP voor facturen grootboekbestand of handmatig upload</t>
  </si>
  <si>
    <t>8.2.5</t>
  </si>
  <si>
    <t>Verwerken betalingen</t>
  </si>
  <si>
    <t>Ophalen/klaarzetten van bankafschriften (ING/BNG)-&gt;dagelijks ophalen van een CAMT bestand op ERP server
Inlezen/ verwerken van bankmutaties</t>
  </si>
  <si>
    <t>8.3</t>
  </si>
  <si>
    <t>Debiteurenbeheer</t>
  </si>
  <si>
    <t>8.3.1</t>
  </si>
  <si>
    <t>Beheer stamgegevens debiteuren</t>
  </si>
  <si>
    <t xml:space="preserve">Aanmaken nieuwe/wijzigen van debiteuren stamgegevens (het uo-to-date houden van  Gegevens in EPD en ERP, dmw webservice die tussen EPD en ERP dagelijks de NAW-Gegevens doorgeeft); </t>
  </si>
  <si>
    <t>8.3.2</t>
  </si>
  <si>
    <t>Verwerken van disputen</t>
  </si>
  <si>
    <t>Klachtenbehandeling</t>
  </si>
  <si>
    <t>8.3.3</t>
  </si>
  <si>
    <t>Boeken en vereffenen</t>
  </si>
  <si>
    <t>verwerken van betalingen en vereffening van credits op journaalpost/ grootboekniveau</t>
  </si>
  <si>
    <t>8.3.4</t>
  </si>
  <si>
    <t>Herinneren &amp; aanmanen &amp; Incassobureau</t>
  </si>
  <si>
    <t>Vervallen facturen via een ingestelde frequente herinneren/ aanmanen of overdragen incassopartner</t>
  </si>
  <si>
    <t>8.3.5</t>
  </si>
  <si>
    <t>Betalingsregelingen</t>
  </si>
  <si>
    <t>Betalingsregelingen invoeren/wijzigen</t>
  </si>
  <si>
    <t>8.3.6</t>
  </si>
  <si>
    <t>Uitbetalen van creditfacturen</t>
  </si>
  <si>
    <t>Wekelijks uitbetalen van selectie creditfacturen op patiënt/zorgverzekeraars/ B2B via een uitbetaallijst</t>
  </si>
  <si>
    <t>8.3.7</t>
  </si>
  <si>
    <t>Afboekingen</t>
  </si>
  <si>
    <t>Op basis van controle op verhaalbaarheid, worden vordering afgeboekt op bep. voorzieningen dub. debiteuren</t>
  </si>
  <si>
    <t>8.3.8</t>
  </si>
  <si>
    <t>ZA 43 (overdracht incasso/deurwaarder)</t>
  </si>
  <si>
    <t>Controle vorderingen voor overdracht incasso/deurwaarder</t>
  </si>
  <si>
    <t>8.4</t>
  </si>
  <si>
    <t>8.4.1</t>
  </si>
  <si>
    <t>Openstaande postenlijst</t>
  </si>
  <si>
    <t>Overzicht van openstaande debiteurenposten op basis van flexibel in te stellen criteria, zoals ouderdom, klantgroepen (patiënten/zorgverzekeraars)</t>
  </si>
  <si>
    <t>8.4.2</t>
  </si>
  <si>
    <t>Opvolgingen betalingsregeling</t>
  </si>
  <si>
    <t>Controle op of betalingsregelingen worden nagekomen</t>
  </si>
  <si>
    <t>8.4.3</t>
  </si>
  <si>
    <t>Maandrapportage</t>
  </si>
  <si>
    <t>Stand van zaken openstaande posten op verschillende debiteurgroepen, afboekingen per maand/jaar, ouderdomsanalyse, nog te verwerken ontvangsten, blokkadeniveau</t>
  </si>
  <si>
    <t>8.4.4</t>
  </si>
  <si>
    <t>Voorziening dubieuze debiteuren</t>
  </si>
  <si>
    <t>Prognose op de voorziening dubieuze debiteuren o.b.v. ouderdom</t>
  </si>
  <si>
    <t>ID</t>
  </si>
  <si>
    <t>Beschrijving criterium</t>
  </si>
  <si>
    <t xml:space="preserve">Opleveren in </t>
  </si>
  <si>
    <t>Toelichting Inschrijver (optioneel)</t>
  </si>
  <si>
    <t>Het Systeem dient een budget op niveau van kostenplaats, WBS-element, grootboek per jaar verdeeld over maanden of perioden te ondersteunen. Het Systeem dient hiervoor de structuren te faciliteren waarbij die gebaseerd is op het organogram van het UMCG. Hierbij wordt onderscheid gemaakt tussen de organisatiestructuur en de rapportagestructuur. Beide structuren moeten zowel afzonderlijk als gezamenlijk te raadplegen zijn.</t>
  </si>
  <si>
    <t>MVP</t>
  </si>
  <si>
    <t>Het Systeem moet in staat zijn om budgetten toe te kennen aan organisatieonderdelen op basis van de organisatie- en rapportagestructuur. Het Systeem moet ondersteuning bieden voor verdeling van budgetten tot op het niveau van kerntaken en onderliggende onderdelen, zodat clusters hun activiteiten binnen de beschikbare budgetten kunnen uitvoeren. De Implementatie moet gelaagdheid in de inputs mogelijk maken en aansluiten op de principes van passende financiële sturing binnen het UMCG.</t>
  </si>
  <si>
    <t>Het Systeem biedt de functie van het importeren van budgetten vanuit andere bron, tenminste in Excel-bestandsformaat.</t>
  </si>
  <si>
    <t>Het UMCG voert haar administratie op basis van een kostenplaats per afdeling (meerdere dimensies) en een projectcode per project. Het Systeem dient zowel een kostenplaatsenstructuur als een projectstructuur te faciliteren.</t>
  </si>
  <si>
    <t>Het Systeem biedt de mogelijkheid om naast kostenplaats ook te registreren op niveau van kostendrager</t>
  </si>
  <si>
    <t>Het Systeem biedt de mogelijkheid om versiebeheer toe te passen op de ingelezen begrotingen</t>
  </si>
  <si>
    <t>Het Systeem ondersteunt het vastleggen en gedurende het jaar beheren van prognoses op kostenplaats- en kostensoortniveau  welke op regelniveau in ERP kan worden beheerd, geïmporteerd en geëxporteerd. Het betreft zowel het beheer van exploitatieprognoses, investeringsprognoses (vervanging en uitbreiding/innovatie) en projectprognoses.</t>
  </si>
  <si>
    <t>Later / NTB</t>
  </si>
  <si>
    <t>Het Systeem ondersteunt het vastleggen en gedurende het jaar beheren van budgetten/begrotingen op kostenplaats- en kostensoortniveau welke op regelniveau in ERP kan worden beheerd, geïmporteerd en geëxporteerd. Het betreft zowel het beheer van exploitatiebudgetten, investeringsbudgetten (vervanging en uitbreiding/innovatie) en projectbudgetten.</t>
  </si>
  <si>
    <t xml:space="preserve">Het Systeem signaleert automatisch bij het inlezen van de budgetten, mocht een kostenplaats dan wel kostensoort niet bestaan of geblokkeerd zijn. De foutieve regels dienen niet ingelezen te worden. </t>
  </si>
  <si>
    <t>In het Systeem kunnen budgetten van meerdere entiteiten ingelezen worden</t>
  </si>
  <si>
    <t>Het Systeem ondersteunt periodieke forecasting en herijking van budgetten op niveau van kostenplaats, WBS-element, grootboek en maand/periode.</t>
  </si>
  <si>
    <t>Het Systeem biedt de mogelijkheid om meerdere scenario's te berekenen en rolling forecast op te stellen.</t>
  </si>
  <si>
    <t>Het Systeem ondersteunt het automatisch koppelen van forecast met realisatieGegevens in de bron.</t>
  </si>
  <si>
    <t>Het Systeem dient een transparante manier te bieden om wijzigingen in budgetten en forecasts vast te leggen, inclusief een audittrail van alle aanpassingen.</t>
  </si>
  <si>
    <t>Gebruikers moeten kunnen inzoomen (drill-down) naar onderliggende structuren zoals kostenplaatsen, WBS-elementen, projecten, grootboekrekeningen en zelfs brondocumenten. Het Systeem moet inzicht bieden in trends, afwijkingen en ontwikkelingen gedurende het jaar, zodat controllersteams en budgethouders tijdig kunnen signaleren waar bijsturing nodig is.</t>
  </si>
  <si>
    <t>Het Systeem ondersteunt het UMCG in het continu monitoren van financiële prestaties. Dit omvat het genereren van realisatie- en begrotingsrapportages, waarbij verschillen (varianten) zowel per maand als cumulatief inzichtelijk worden gemaakt, zowel in absolute bedragen als percentages. Inzicht is vereist om de verschillende dimensies van de UMCG structuren (P2Ctrl002).</t>
  </si>
  <si>
    <t>Het Systeem levert rapportages met realisatie, begroting, verschillen tussen realisatie en begroting per maand en cumulatief zowel absoluut als relatief per organisatieonderdeel.</t>
  </si>
  <si>
    <t>Het Systeem ondersteunt met de rapportages het nemen van corrigerende of strategische maatregelen op basis van actuele financiële inzichten en prognoses.</t>
  </si>
  <si>
    <t xml:space="preserve">Het Systeem ondersteunt het vastleggen, beheren, monitoren, analyseren en gebruiken van contracten/contractinformatie binnen de contractmodule van het ERP-Systeem. Alle relevante contractgegevens kunnen worden vastgelegd en zijn direct beschikbaar voor nadere analyses en monitoring. Artikelen koppelbaar aan een contract en indien van toepassing specifieke inkoopprocessen. </t>
  </si>
  <si>
    <t>Contractmanagementdocumenten dienen niet alleen op contractniveau maar ook op leveranciersniveau te kunnen worden vastgelegd. (Voorbeeld: het verslag van een strategisch overleg, waar alle overeenkomsten met betreffende leverancier is besproken, is op het leveranciers niveau te koppelen en niet op een specifiek contract.)</t>
  </si>
  <si>
    <t>Het Systeem dient een uniek nummer per dossier te genereren.</t>
  </si>
  <si>
    <t xml:space="preserve">Het Systeem dient de data en bijbehorende contractdocumenten tijdens de migratie vanuit onze huidige systemen te kunnen inlezen. </t>
  </si>
  <si>
    <t xml:space="preserve">Bij een concept dossier hoeven niet alle verplichte velden ingevuld te worden en kan een concept worden opgeslagen. </t>
  </si>
  <si>
    <t>Contractdocumenten dienen centraal te worden opgeslagen. Het Systeem ondersteunt een mappenstructuur voor het opslaan van documenten.</t>
  </si>
  <si>
    <t>Het Systeem dient versie beheer te ondersteunen.</t>
  </si>
  <si>
    <t xml:space="preserve">Het Systeem kan diverse contractdossiers van dezelfde leverancier aan elkaar koppelen. Het is mogelijk om contractrelaties aan te brengen. Toelichting: Inzicht in uitnutting van het contract tov gecontracteerde waarde en een relatie tussen nadere overeenkomsten en een raamovereenkomst. Indien er sprake is van een koppeling tussen verschillende dossier dient dit op het hoofdscherm zichtbaar te zijn. </t>
  </si>
  <si>
    <t>Het Systeem ondersteunt het in bulk kunnen uitvoeren van acties die meerdere of alle dossiers raken. Bijvoorbeeld: Een inkoper wijzigt of gaat weg en wordt vervangen; alle dossiers moeten in een keer gewijzigd kunnen worden.</t>
  </si>
  <si>
    <t>Een dossier dient dupliceerbaar te zijn.</t>
  </si>
  <si>
    <t>Het Systeem dient als een dossier is geselecteerd een hoofdscherm te tonen met de belangrijkste data en kenmerken.</t>
  </si>
  <si>
    <t>De gebruiker dient de volgorde van de documenten in een contractdossier aan te kunnen passen / filteren.</t>
  </si>
  <si>
    <t>In het Systeem dienen documenten eenvoudig vanuit verschillende bronnen te kunnen worden geüpload en ook via drag &amp; drop, waarbij een groot aantal documenten tegelijk in het dossier kan worden 'gesleept'. Deze eis wordt gesteld omdat in een Aanbestedingsdossier soms wel 100 of meer documenten worden geproduceerd.</t>
  </si>
  <si>
    <t>Bij het uploaden van documenten wordt het document (inclusief inhoud) gescand, waardoor naderhand via een zoekopdracht op basis van zoektermen het juiste document(en) met de juiste inhoud wordt getoond. Het Systeem dient alle gangbare bestandstypen te ondersteunen, waaronder, niet limitatief opgesomd, PDF, DOC, XLS, ZIP, enz.</t>
  </si>
  <si>
    <t xml:space="preserve">Bij het uploaden van documenten dient Het Systeem automatisch een voorstel te genereren voor het vullen van een aantal verplichte velden, bijvoorbeeld begin- en einddatum. Het voorstel dient door de gebruiker te worden gevalideerd. </t>
  </si>
  <si>
    <t>Bij registratie van een definitief dossier dienen alle verplichte velden te zijn gevuld.</t>
  </si>
  <si>
    <t>Bij de Implementatie van Het Systeem geeft Opdrachtgever aan welke velden verplichte invulvelden zijn.</t>
  </si>
  <si>
    <t>Voor een dossier moeten in ieder geval de navolgende velden kunnen worden ingevuld:
-Contractnaam/omschrijving
-Status van contract: concept, definitief, beeindigd
-begindatum
-einddatum
-Type contract (raamcontract, eenmalig etc)
-Type opdracht (dienst, levering, werk)
-Evaluatiedatum
-Verlengingsopties
-Opzegtermijn (indien van toepassing)
-Opzegtermijn in maanden (indien opzegtermijn van toepassing is)
-Leveranciersnummer en -naam (het crediteurnummer uit ERP! Geen contractbeheersSysteem-nummer)
-2e leveranciersnummer en -naam (het crediteurnummer uit ERP! Geen contractbeheersSysteem-nummer)
-Specifieke contactperso(o)n(en) leverancier voor dat contract (naam, functie, tel en e-mailadres)
-Contracteigenaar
-Budgethouder
-Intern aanspreekpunt contract
-Contractbeheerder
-Contractmanager
-Inkoper
-Productgroep/categorie
- Artikelnummers en artikelnummers leverancier
-Contractwaarde (initiele waarde aanbieding leverancier, excl btw)
-btw tarief (percentage)
-Contractwaarde incl. btw
-Open tekstveld voor bijzonderheden
-Indexatie van toepassing
-Afdeling waaronder contract valt
-Kostenplaats / WBS
-In UMCNL verband afgesloten
-Risicoprofiel
-Trefwoord
-ATB
-Inkooporder
-Verwerkersovereenkomst benodigd
-Verwerkersovereenkomst aanwezig
-Jaarkosten (incl. btw
-Jaarkosten (excl. btw)
-Stilzwijgend verlengen, default is nee.
-Motivatie stilzwijgend verlengen, indien ja bij vorige veld
-Kritisch-strategisch contract
-Duurzaamheid</t>
  </si>
  <si>
    <t>In Het Systeem dient de gebruiker vanuit hoofdscherm nadere schermen te kunnen gebruiken voor extra/specifieke informatie.</t>
  </si>
  <si>
    <t>In het Systeem dient door een daartoe geautoriseerde gebruiker elk document of een dossier als geheel te kunnen downloaden.</t>
  </si>
  <si>
    <t>Contractverlenging of -beeindiging</t>
  </si>
  <si>
    <t xml:space="preserve">Het Systeem dient het proces van het beëindigen of een verlenging van een contract te ondersteunen. </t>
  </si>
  <si>
    <t>In de kijkfunctie is het niet mogelijk om een document in welke vorm dan ook aan te passen.</t>
  </si>
  <si>
    <t>Het Systeem ondersteunt contractwijzigingen inclusief versiebeheer.</t>
  </si>
  <si>
    <t xml:space="preserve">Het Systeem dient data en documenten te kunnen filteren waardoor een overzichtelijke weergave van relevante informatie wordt gegeven. </t>
  </si>
  <si>
    <t>Het Systeem is in te richten conform archiefwet. Dit betekent bijvoorbeeld dat dossiers, documenten etc niet kunnen worden verwijderd als de daarvoor wettelijke termijn daarvoor niet verstreken is. Als de termijn wel is verstreken geeft Het Systeem een signaal.</t>
  </si>
  <si>
    <t xml:space="preserve">Het Systeem dient meldingen te kunnen sturen naar de vooraf aangegeven functionaris(sen) wanneer een mijlpaal wordt bereikt of een termijn is verstreken via een geautomatiseerde email. </t>
  </si>
  <si>
    <t>Het Systeem dient een automatische workflow te starten bij een (voortijdige) contractbeëindiging, contractherziening of verlenging. Verlenging of (voortijdige) beëindiging dienen onderworpen te zijn aan een goedkeuringsworkflow.</t>
  </si>
  <si>
    <t>Als een contract wordt beëindigd zal Het Systeem moeten voorkomen dat alsnog bestelling onder dat contract kunnen worden verstrekt. Bij verlenging dient dit juist wel mogelijk blijven.</t>
  </si>
  <si>
    <t>Contractafspraken (hoeveelheden, prijzen, termijnen) moeten automatisch worden overgenomen in inkoop- of verkooporders.</t>
  </si>
  <si>
    <t xml:space="preserve">Het Systeem dient waarschuwingen te genereren bij overschrijding van contractwaarde en/of volumes. </t>
  </si>
  <si>
    <t>Het Systeem dient ten behoeve van de (tussentijdse) contractevaluatie relevante financiele, kwalitatieve en kwantitatieve Gegevens te verzamelen.</t>
  </si>
  <si>
    <t>Het Systeem moet geconstateerde afwijkingen (bijvoorbeeld levertijden) tussen de contractueel vastgelegde afspraken en de feitelijke uitvoering automatisch registreren (loggen) en beschikbaar maken voor verdere analyse en opvolging.</t>
  </si>
  <si>
    <t>Het Systeem moet verplichtingen (zoals afgesproken resultaat/deliverables, mijlpalen) kunnen registreren, zodat de gebruiker het contract kan evalueren op basis van data.</t>
  </si>
  <si>
    <t>Het Systeem moet automatische meldingen genereren bij nadering van cruciale data</t>
  </si>
  <si>
    <t>Het Systeem dient periodieke herziening van contractprestaties te ondersteunen.</t>
  </si>
  <si>
    <t xml:space="preserve">Mogelijkheid tot trendanalyse op basis van de ingevoerde en verzamelde data met betrekking tot bijvoorbeeld een contract, artikel(groepen) en leverancier. </t>
  </si>
  <si>
    <t xml:space="preserve">Ingevoerde documenten van verschillende bestandtypes (waaronder, niet limitatief opgesomd, PDF, DOC, XLS, ZIP, enz.) zijn te openen in het Systeem zelf (kijkfunctie) zonder dat downloaden nodig is.  </t>
  </si>
  <si>
    <t>Het Systeem dient automatisch signaleren te verzenden, wanneer een contract de einddatum nadert op een door de gebruiker vooraf ingesteld moment.</t>
  </si>
  <si>
    <t xml:space="preserve">Het Systeem dient signalen af te kunnen geven op door gebruiker gedefineerde specifieke momenten, zoals onder andere datums, bedragen, aantallen wijzigingen, aantallen afwijkingen. </t>
  </si>
  <si>
    <t>Het Systeem moet de mogelijkheid bieden om contracten (voortijdig) te beëindigen met vermelding van reden (regulier, voortijdig, ontbinding, enz.).</t>
  </si>
  <si>
    <t>De relevante afdelingen, waaronder ook juridische en financiële afdeling, moeten automatisch betrokken worden bij voortijdige beëindiging.</t>
  </si>
  <si>
    <t xml:space="preserve">Het Systeem moet contractcondities automatisch kunnen toepassen bij bestellingen of facturen. Denk aan staffelkortingen of extra transportkosten bij spoedorders of bestellingen onder de drempelwaarde. Toelichting: Er verschijnt bijvoorbeeld een pop-up als de drempelwaarde niet is bereikt en extra transportkosten van toepassing zijn. De gebruiker dient deze te bevestigen. </t>
  </si>
  <si>
    <t xml:space="preserve">Het Systeem dient rapportages te kunnen genereren aan de hand van door de gebruiker gedefinieerde lijst met data. De rapportages dienen te kunnen worden geexporteerd en ook rechtstreekt vanuit Het Systeem te kunnen worden verstuurd.  </t>
  </si>
  <si>
    <t xml:space="preserve">De gebruiker dient in het Systeem standaard rapportages te kunnen maken welke telkens opnieuw gebruikt kunnen worden. </t>
  </si>
  <si>
    <t>Ter ondersteuning van het proces Contractuitvoering en monitoring dienen standaard rapportages beschikbaar te zijn voor actieve contracten, contract per leverancier, contractwaarde etc</t>
  </si>
  <si>
    <t>Het Systeem moet centrale contractrapportages kunnen genereren over de gehele contractportefeuille.</t>
  </si>
  <si>
    <t>Het Systeem moet een spend analyse kunnen genereren conform separate bijlage 'requirements spendanalyses'</t>
  </si>
  <si>
    <t>Alle opgeslagen informatie dient uit Het Systeem te kunnen worden verzameld in één of meerdere verschillende rapportages waarbij de gebruiker bepaalt welke informatie verzameld dient te worden. In Het Systeem zijn standaard rapportages ingericht en kunnen gebruikers naar eigen inzicht formats voor rapportages maken. De rapportages zijn tevens in alle gangbare bestandstypes te exporteren.</t>
  </si>
  <si>
    <t>Rapportages moeten filterbaar zijn op dimensies zoals organisatie-eenheid, contractmanager, leverancier, regio, valuta, enz.</t>
  </si>
  <si>
    <t>Gebruikers moeten zelf rapportages kunnen samenstellen via self-service BI-functionaliteit.</t>
  </si>
  <si>
    <t>Dashboards moeten inzicht geven in aankomende verlengingen, beëindigingen en KPI’s moeten worden bijgehouden (zoals bijvoorbeeld percentage tijdige verlengingen, aantal voortijdige beëindigingen, enz.).</t>
  </si>
  <si>
    <t>Er dient een set standaard managementrapportages beschikbaar te zijn. Deze rapportages moeten periodiek op nader te specificeren momenten automatisch worden gegenereerd (bijv. maandelijks, kwartaal, jaarlijks).</t>
  </si>
  <si>
    <t>Externe tools (zoals bijvoorbeeld Power BI, Tableau) moeten via API’s toegang hebben tot contractdata.</t>
  </si>
  <si>
    <t>Rapportages moeten exporteerbaar zijn naar gangbare formaten (zoals bijvoorbeeld Excel, PDF, CSV enz.).</t>
  </si>
  <si>
    <t>AI-gestuurde inzichten over contractprestaties en risico’s.</t>
  </si>
  <si>
    <t>Contractdata moet real-time beschikbaar zijn voor analyse zonder handmatige extractie.</t>
  </si>
  <si>
    <t>Het Systeem biedt de mogelijkheid om vanuit een overzicht van geaggregeerde inkoopgegevens door te klikken naar de detailinformatie van individuele inkoopcontracten. Dit omvat bijvoorbeeld de Gegevens van de leverancier, de contractwaarde, de looptijd, de afspraken en voorwaarden, en de contactpersoon binnen de organisatie.</t>
  </si>
  <si>
    <t>P2P-001</t>
  </si>
  <si>
    <t>Algemeen</t>
  </si>
  <si>
    <t xml:space="preserve"> Het Systeem dient meerdere magazijnstructuren te ondersteunen zonder merkbare prestatie‑impact, is schaalbaar en beheersbaar, en waarborgt efficiënte verwerkingstijden ongeacht de logistieke Implementatie</t>
  </si>
  <si>
    <t>P2P-002</t>
  </si>
  <si>
    <t>Het Systeem moet EDI berichtgeving kunnen verwerken. Waardoor onnodig handwerk/controles worden voorkomen.</t>
  </si>
  <si>
    <t>P2P-003</t>
  </si>
  <si>
    <t>Het Systeem dient stamgegevens en transactionele data te kunnen versturen naar ticketSysteem Ultimo. Ultimo wordt o.a. gebruikt ter ondersteuning van het oplossen van  door klanten aangemelde problemen binnen de keten over interne aanvragen van klanten en bestellingen richting leveranciers.</t>
  </si>
  <si>
    <t>P2P-004</t>
  </si>
  <si>
    <t>Het Systeem dient het volledig vastleggen, indienen, beheren en opvolgen van aanvragen voor interne en externe diensten en producten binnen de P2P-keten te ondersteunen. Het betreft Voorraadartikelen, en Niet Voorraadartikelen en diensten met ondersteuning van autorisaties op het gebied van artikel, bedrag, dienst, apparatuur, kostenplaats, project. Alle relevante aanvraagGegevens worden uniform geregistreerd en zijn direct beschikbaar voor verdere verwerking, controle en monitoring, waarbij aanvragen op kostenplaats of projectnummer mogelijk zijn.
Een aanvraag dient op verschillende manieren worden te kunnen worden ingevoerd, afhankelijk van het type behoefte. Dit kan handmatig via een  bestelportaal, vrije tekst aanvragen, scanning van Scankasten, automatisch gegenereerde aanvragen op basis van MRP, handmatige invoer in het Systeem of automatische aanvraag vanuit een gekoppeld Systeem, zoals ons EPD Systeem.</t>
  </si>
  <si>
    <t>P2P-005</t>
  </si>
  <si>
    <t>Verkrijgen goederen &amp; diensten</t>
  </si>
  <si>
    <t>Het Systeem dient functionaliteit voor bijbestellen van Voorraad- en Niet Voorraad artikelen via scanning van Scankasten te faciliteren. Ruimtes zijn voorzien van artikelen met bijbehorende barcodes. In 1 Scankast kunnen artikelen uit de centrale voorraad en niet centrale voorraad artikel door elkaar worden gebruikt. Door het scannen van deze barcodes wordt de behoefte automatisch gegenereerd voor die specifieke locatie. Minimale vereisten zijn:
A. Scannen van alleen de barcode zorgt voor het bestellen van de 'vaste hoeveelheid'
B. Een barcode 2x (of vaker) scannen zorgt voor een dubbele levering (of meer)
C. In het Systeem zijn scanlocaties/barcodes uniek geïdentificeerd waardoor ze willekeurig (onafhankelijk van kostenplaats, kast en locatie) en achter elkaar gescand kunnen worden (dus zonder enige tussenhandelingen).
D. Het Systeem laat op een gebruiksvriendelijke manier zien wat wanneer en door welke scanner is gescand</t>
  </si>
  <si>
    <t>P2P-006</t>
  </si>
  <si>
    <t>Het Systeem dient een werkwijze die rekening houdt met openstaande aanvragen tijdens het aanmaken van nieuwe aanvragen via scanning te ondersteunen. Dit ter voorkoming van ongewenst hoge voorraden.
Voorbeeld: Logistieke medewerkers lopen dagelijks langs een berging. Wanneer een bak leeg is, wordt deze gescand voor aanvulling. Indien het artikel niet voorradig is in de centrale voorraad van het logistiek centrum, vindt dus geen bijvulling plaats en zal een andere medewerker het bakje op een volgende dag opnieuw scannen omdat het nog steeds leeg is. Onze huidige Systeeminrichting zorgt er in deze situatie voor dat het opnieuw scannen niet resulteert in het aanmaken van nog een nieuwe aanvraag voor dezelfde combinatie van artikel en ontvanger.
Deze werkwijze is standaard van toepassing op alle Decentrale Scanbergingen. Daarnaast biedt het Systeem de mogelijkheid om afleverlocaties te configureren waarvoor deze werkwijze niet geldt. Voor deze locaties leidt elke scan te allen tijde tot het aanmaken van een aanvraag.</t>
  </si>
  <si>
    <t>P2P-007</t>
  </si>
  <si>
    <t>Het Systeem stemt de informatiestroom en gebruikersinterface op scanners optimaal af op de behoeften van de medewerkers. Minimale vereisten zijn:
A. Het tonen van duidelijke en relevante informatie, minimale handelingen, en gebruiksvriendelijke menu’s, zodat foutloos en efficiënt werken mogelijk is voor deze gebruikersgroep. 
B. Optionele feedback (Geluids- en/of  trilsignaal) na elke scan. In geval van een incorrecte scan, geeft de Systeem de reden van de foutieve scan aan. (bijv. foute barcode of product niet in de database)</t>
  </si>
  <si>
    <t>P2P-008</t>
  </si>
  <si>
    <t>Het Systeem biedt functionaliteit om looproutes voor de scanning van Scanbergingen in de UMCG ziekenhuiscomplex locaties te registreren. Specifieke looproutes kunnen vervolgens in de scanner gekozen worden, waarna de Scanbergingen van de bijbehorende route 1 voor 1 getoond/afgevinkt worden d.m.v. het scannen van minimaal 1 van de barcodes uit die berging. Met als extra optie, het handmatig afvinken van een berging waar niets gescand hoefde te worden. De looproutes zijn door het UMCG zelf aan te passen.</t>
  </si>
  <si>
    <t>P2P-009</t>
  </si>
  <si>
    <t>Aanvragers kunnen informatie over levertijd van hun aanvraag inclusief vervolgstappen binnen de keten eenvoudig inzien</t>
  </si>
  <si>
    <t>P2P-010</t>
  </si>
  <si>
    <t>Het Systeem dient ondersteuning te bieden voor het beheren en voorstellen van (tijdelijke) alternatieve artikelen. Minimale vereisten zijn dat:
A. Tijdens het aanvragen van out-of-stock of manco artikelen kunnen alternatieve artikelen getoond en geselecteerd worden
B. Alternatieven duidelijk zichtbaar zijn op de afleverbon 
C. Het Systeem kan overschakelen naar het nieuwe artikel als het oude op is o.b.v. instelbare regels en signalering. Geef een beschrijving van de werkwijze.</t>
  </si>
  <si>
    <t>P2P-011</t>
  </si>
  <si>
    <t xml:space="preserve">Het is mogelijk aanvragers automatisch per mail te informeren met statusupdates van (geplande) leveringen. </t>
  </si>
  <si>
    <t>P2P-012</t>
  </si>
  <si>
    <t xml:space="preserve">Een gebruiker kan zelf kiezen wat voor type updates ze wel/niet willen ontvangen t.o.v. de aangevraagde artikelen van zichzelf of het hele team/afdeling en de voortgang door de verschillende onderdelen van de keten heen. </t>
  </si>
  <si>
    <t>P2P-013</t>
  </si>
  <si>
    <t>Het Systeem dient proactief en automatisch aanvragers te informeren wanneer aangevraagde artikelen tijdelijk niet leverbaar zijn.</t>
  </si>
  <si>
    <t>P2P-014</t>
  </si>
  <si>
    <t>Het Systeem biedt een bestelportaal met intuïtieve zoekfunctionaliteit op alle artikeleigenschappen en trefwoorden van het artikel. Het portaal ondersteunt het filteren en sorteren van zoekresultaten op zowel generieke kenmerken (zoals artikelnaam en artikelnummer) als specifieke kenmerken (zoals EAN-code, UNSPSC‑ en AOC‑codes).</t>
  </si>
  <si>
    <t>P2P-015</t>
  </si>
  <si>
    <t>Het Systeem ondersteunt het gebruik van OCI-punchout catalogi.</t>
  </si>
  <si>
    <t>P2P-016</t>
  </si>
  <si>
    <t>Het Systeem ondersteunt cross‑catalog zoeken, waardoor werken vanuit één geïntegreerd bestelportaal mogelijk is.</t>
  </si>
  <si>
    <t>P2P-017</t>
  </si>
  <si>
    <t>Het Systeem biedt de mogelijkheid om catalogusartikelen aan te vragen, zowel Voorraadhoudende artikelen evenals Niet-voorraad houdende goederen.</t>
  </si>
  <si>
    <t>P2P-018</t>
  </si>
  <si>
    <t>Voor medische hulpmiddelen zijn we verplicht om een digitaal product dossier (DPD) te registreren. Het  ERP Systeem biedt de functionaliteit om gerelateerde informatie te registreren bij vrije tekst aanvragen en in de artikelstamdata.</t>
  </si>
  <si>
    <t>P2P-019</t>
  </si>
  <si>
    <t>Het Systeem biedt de mogelijkheid om aanvragen te doen voor apparatuur, leen, huur, zicht/proef, consignatie, op afroep en een breed scala aan diensten zoals Onderhoud, reparatie en inhuur.</t>
  </si>
  <si>
    <t>P2P-020</t>
  </si>
  <si>
    <t>Het Systeem ondersteunt vrije aanvragen voor artikelen en diensten die niet in het assortiment zijn opgenomen. Geblokkeerde leveranciers zijn hierbij niet selecteerbaar.</t>
  </si>
  <si>
    <t>P2P-021</t>
  </si>
  <si>
    <t>Het Systeem dient het automatisch toewijzen van de juiste afleverlocatie op aanvragen op basis van configureerbare logische criteria te ondersteunen. Voorbeelden van criteria zijn; leverancier, afdeling, artikel of andere relevante parameters. Gebruikers hoeven voor deze uitzonderlijke gevallen de afleverlocatie niet meer handmatig te selecteren of te corrigeren via workarounds; het Systeem biedt standaard functionaliteit voor dynamische locatiebepaling binnen het bestelproces.</t>
  </si>
  <si>
    <t>P2P-022</t>
  </si>
  <si>
    <t>In het Systeem zijn prijsafspraken met leveranciers, zoals staffelprijzen en kortingen, inzichtelijk.</t>
  </si>
  <si>
    <t>P2P-023</t>
  </si>
  <si>
    <t>Het Systeem toont de indicatieve voorraadstatus van voorraadhoudende artikelen.</t>
  </si>
  <si>
    <t>P2P-024</t>
  </si>
  <si>
    <t>Het Systeem dient het vastleggen, beheren, uitvoeren en monitoren van het goedkeuringsproces voor aanvragen binnen de P2P-keten te ondersteunen. Voor bepaalde aanvragen is een menselijke goedkeuring vereist, zodat bevoegde functionarissen beslissingen zorgvuldig kunnen toetsen.
Het Systeem biedt verschillende vormen van goedkeuring. Dit omvat hiërarchische goedkeuring op basis van rol en positie, inhoudelijke goedkeuring op specificaties, kwaliteit en juistheid, en financiële goedkeuring op bedrag voor kostenplaatsen en projectcodes. Het Systeem begeleidt de gebruiker door het volledige proces, registreert alle beslissingen en koppelt relevante Gegevens aan de aanvraag. Zo ontstaat volledig inzicht in de status van aanvragen, kunnen afwijkingen tijdig worden gesignaleerd, en blijft het proces controleerbaar en transparant.</t>
  </si>
  <si>
    <t>P2P-025</t>
  </si>
  <si>
    <t>In alle stappen van het bestelproces zijn de relevante eenheden en de inhoud van de verpakking zichtbaar voor de aanvrager.</t>
  </si>
  <si>
    <t>P2P-026</t>
  </si>
  <si>
    <t>Vanuit een interne beheerfunctie kan worden bepaald tot welke artikelen / artikelgroepen een aanvrager toegang heeft (assortimenten). Op basis van bepaalde kenmerken, zoals productcategorieën, kan een aparte webwinkel worden ingericht waar een bepaalde groep aanvragers toegang tot hebben.</t>
  </si>
  <si>
    <t>P2P-027</t>
  </si>
  <si>
    <t xml:space="preserve">Het Systeem biedt de mogelijkheid voor een medewerker/ beoordelaar om bij een wijziging, goedkeuring of afkeuring van een aanvraag direct een e-mail of digitaal bericht te versturen aan betreffende aanvrager.
</t>
  </si>
  <si>
    <t>P2P-028</t>
  </si>
  <si>
    <t>Het Systeem biedt workflowmanagement met betrekking tot aanvragen en houdt rekening met : 
a. functiescheiding
b. autorisatie
c. mandatering</t>
  </si>
  <si>
    <t>P2P-029</t>
  </si>
  <si>
    <t>Het Systeem dient het vastleggen, beheren, annuleren en opvolgen van inkooporders binnen de P2P-keten te ondersteunen.
Het Systeem biedt verschillende methoden voor het aanmaken van inkooporders, afhankelijk van het type aanvraag. Dit kan handmatig door een gebruiker, automatisch via goedgekeurde aanvragen, of door het inlezen van extern gegenereerde inkooporders via een gekoppeld Systeem. Alle relevante Gegevens, zoals artikelinformatie, hoeveelheden, leveranciers, levertijden en financiële Gegevens, worden aan de inkooporder gekoppeld. Zo ontstaat inzicht in de status van iedere inkooporder en kunnen afwijkingen, vertragingen en budgetimpact direct worden gemonitord en gerapporteerd.</t>
  </si>
  <si>
    <t>P2P-030</t>
  </si>
  <si>
    <t>Het Systeem dient het  werkproces van het aanmaken van inkooporder waarin aanvragen worden omgezet naar bestelregel te ondersteunen. Hierbij worden alle noodzakelijke artikel-, prijs- en leveranciersGegevens toegevoegd. Tijdens dit proces worden door het Systeem ook de financiele en materiele autorisatie uitgevoerd en wordt er rekening gehouden met de geldende mandateringsregels. Door een indeling in groepen  kunnen diverse inkopers gelijktijdig de regels autoriseren. Daarnaast moeten bestelregels van bepaalde inkoopgroepen geautomatiseerd door het goedkeuringsproces worden geleid.</t>
  </si>
  <si>
    <t>P2P-031</t>
  </si>
  <si>
    <t>Het Systeem dient het versturen van inkooporders per email/XML/EDI te ondersteunen.</t>
  </si>
  <si>
    <t>P2P-032</t>
  </si>
  <si>
    <t>Het Systeem dient om te kunnen gaan met het verwerken van offertes ter ondersteuning van het orderproces. Minimale vereisten zijn:
A. Offertes zijn om te zetten naar een inkooporder
B. Offertes kunnen automatisch verwerkt worden
C. Vergelijken van offertes wordt ondersteund</t>
  </si>
  <si>
    <t>P2P-033</t>
  </si>
  <si>
    <t>Het Systeem dient het proces van aanvragen en aanmaken van inkooporders te ondersteunen. Minimale vereisten zijn het aanmaken van inkooporders op basis van:
A. Projectcode (bouw/onderzoeksproject/inveseringprojecten en interne projecten)
B. Leverancier
C. Inkoopgroep/inkoopcategorie
D. Afdeling
E. Besteldag</t>
  </si>
  <si>
    <t>P2P-034</t>
  </si>
  <si>
    <t>Het Systeem dient inkooporders aan te kunnen maken voor de volgende stromen:
A. Leveringen
B. Diensten
C. Afroep
D. Proef
E. Zicht
F. Huur
G. Vooruitbetaling
H. Leen
I. Jaar
J. Reparatie
K. Retour
L. Consignatie
M. Voorraadartikel in het centrale magazijn
N. Niet voorraadartikel
O. Gevaarlijke stoffen (ADR + radio actief)
P. Inhuur</t>
  </si>
  <si>
    <t>P2P-035</t>
  </si>
  <si>
    <t>Het Systeem dient inkooporders te kunnen koppelen aan bestaande contracten.</t>
  </si>
  <si>
    <t>P2P-036</t>
  </si>
  <si>
    <t>Het Systeem dient bestelaanvragen te kunnen bundelen alvorens betreffende bestellingen worden geplaatst. Minimale vereisten zijn bundeling op: 
A. Per inkoopgroep/inkoopcategorie
B. Per bestelmoment in de tijd
C. Per leverancier
D. Per magazijn of magazijngroep</t>
  </si>
  <si>
    <t>P2P-037</t>
  </si>
  <si>
    <t>Het Systeem dient controles op invoerGegevens van de inkoopmedewerker, waarvoor autorisatie nodig is, uit te voeren. Dit dient minimaal op de volgende invoergevens toepasbaar te zijn:
A. Regelwaarde
B. Inkoopgroep
C. Instelbare marges
D. Instelbare andere criteria</t>
  </si>
  <si>
    <t>P2P-038</t>
  </si>
  <si>
    <t xml:space="preserve">Het Systeem dient de mogelijkheid om orders zowel in het Nederlands als in het Engels (format/template) weer te geven, met de mogelijkheid om zelf de tekst te bepalen. </t>
  </si>
  <si>
    <t>P2P-039</t>
  </si>
  <si>
    <t>Het Systeem dient het toevoegen, muteren en annuleren van bestelregels, ook nadat deze zijn verzonden te ondersteunen. Deze functionaliteit geldt ten minste voor aanvraagGegevens, artikelGegevens en leveranciersGegevens, zonder beperkingen in de reguliere procesflow.</t>
  </si>
  <si>
    <t>P2P-040</t>
  </si>
  <si>
    <t>Het Systeem dient het toevoegen van een zelf gekozen tekst aan een inkooporder mogelijk te maken.</t>
  </si>
  <si>
    <t>P2P-041</t>
  </si>
  <si>
    <t>Het Systeem dient het toewijzen van een afleveradres aan een order op basis van artikelstamdata mogelijk te maken.</t>
  </si>
  <si>
    <t>P2P-042</t>
  </si>
  <si>
    <t>Het Systeem dient het orderbevestigingsproces te ondersteunen. Onder het deelproces orderbevestiging verstaat het UMCG een werkproces waarin de orderbevestigingen en de aanmaningen m.b.t. levertijd overschrijding van openstaande inkooporders worden verwerkt in de inkoopadministratie. De bewaking en nazorg van openstaande inkooporders dienen mogelijk te zijn. Daarnaast moet het mogelijk zijn om het orderbeheer te splitsen over meedere organisatie onderdelen. Het Systeem dient orderbevestigingen binnen de P2P-keten te ondersteunen. Het automatiseert inkooporderupdates, maar gebruikers kunnen handmatig ingrijpen bij afwijkingen of correcties. Verschillende methoden voor het verwerken van orderbevestigingen dienen te worden ondersteund. Dit omvat handmatig bijwerken van orders bij prijsaanpassingen, aantallen, eenheden, leverdata, alternatieven of beschikbaarheid. Daarnaast verwerkt het Systeem automatisch digitale bevestigingen zoals order- en verzendbevestigingen. Alle relevante Gegevens worden aan de order gekoppeld, waardoor inzicht ontstaat in afwijkingen, levertijden en voorraadimpact en het orderbeheer transparant en efficiënt blijft.</t>
  </si>
  <si>
    <t>P2P-043</t>
  </si>
  <si>
    <t xml:space="preserve">Het Systeem dient het aanvraag, orderproces en financiële boeking inclusief statusinformatie te ondersteunen. </t>
  </si>
  <si>
    <t>P2P-044</t>
  </si>
  <si>
    <t>Het Systeem dient bij het signaleren van levertijd overschrijding de leverancier automatisch aan te manen en daarbij ook de klant te informeren.</t>
  </si>
  <si>
    <t>P2P-045</t>
  </si>
  <si>
    <t>Het Systeem dient het automatisch verwerken van orderbevestigingen mogelijk te maken. Minimale vereisten zijn:
A. Aanpassen van de lopende order (alternatief artikel, prijs, levertijd, hoeveelheid, eenheid, afleveradres, BTW)
B. Annuleren of sluiten van order</t>
  </si>
  <si>
    <t>P2P-046</t>
  </si>
  <si>
    <t>Het Systeem dient de ontvangst van goederen en diensten binnen de P2P-keten te ondersteunen.  Het ontvangen en inboeken, controleren en keuren van goederen geleverd op het logistieke centrum of op het UMCG terrein. Waar mogelijk worden Gegevens automatisch verwerkt, bijvoorbeeld digitale vrachtbrieven met afmetingen, aantallen en andere specificaties. Gebruikers kunnen handmatig extra informatie invoeren of afwijkingen registreren waar dat nodig is.
Het Systeem dient ontvangst op verschillende voorgedefinieerde ontvangstlocaties te ondersteunen. Daarnaast worden retourzendingen van niet-geaccepteerde leveringen tijdens ontvangst geregistreerd en gekoppeld aan de oorspronkelijke order.</t>
  </si>
  <si>
    <t>P2P-047</t>
  </si>
  <si>
    <t>Tijdens het ontvangstproces kan gebruik gemaakt worden van het scannen van GS1 labels</t>
  </si>
  <si>
    <t>P2P-048</t>
  </si>
  <si>
    <t>Het Systeem biedt de mogelijkheid om meerdere centrale goederenontvangstlocaties per vestiging te definiëren en selecteren. Op al die locaties kunnen goederenontvangsten met gelijke werkwijzen worden ingeboekt.</t>
  </si>
  <si>
    <t>P2P-049</t>
  </si>
  <si>
    <t>Inkooporders kunnen voor meerdere interne bestemmingen ineens worden ingeboekt waarna het Systeem de zending administratief splitst op bestemming/colli en print daarnaast bonnen en etiketten op bestemming/colli.</t>
  </si>
  <si>
    <t>P2P-050</t>
  </si>
  <si>
    <t>Het Systeem kan magazijnartikelen inslaan in een administratieve quarantaine. Deze artikelen mogen pas in de voorraad van dit magazijn opgenomen worden, wanneer ze een quality check hebben doorstaan. Hierbij is er mogelijkheid adhv de fysieke controle de ontvangen-aantallen alsnog aan te passen en lot-, batch-, serienummers, GTIN's etc, vast te leggen.</t>
  </si>
  <si>
    <t>P2P-051</t>
  </si>
  <si>
    <t>Specifiek voor het Martini ziekenhuis, die als apart magazijn is ingericht (zie ook toelichting Martini) geldt dat alle artikelen met de kenmerken Medscan en OK voorzien moeten kunnen worden van een correcte registratie van THT-datum en batchnummer.
Indien deze Gegevens digitaal worden aangeleverd, moet het Systeem deze informatie automatisch verwerken bij ontvangst. Wanneer digitale aanlevering niet beschikbaar is, moeten THT en batchnummer handmatig ingevoerd kunnen worden.
Zie ook Bijlage T - Toelichting samenwerking UMCG-Martini (publicatie).pdf</t>
  </si>
  <si>
    <t>P2P-052</t>
  </si>
  <si>
    <t xml:space="preserve">Tijdens het inboeken van inkooporders moeten alle regels van de ontvangst in 1 scherm zichtbaar zijn. </t>
  </si>
  <si>
    <t>P2P-053</t>
  </si>
  <si>
    <t>Het Systeem dient het toevoegen van papieren- en digitale paklijsten aan inkooporders mogelijk te maken.</t>
  </si>
  <si>
    <t>P2P-054</t>
  </si>
  <si>
    <t>Het Systeem dient afwijkingen in de ontvangst, zoals manco’s en beschadigingen vast te kunnen leggen, gecategoriseerd en voorzien van foto’s en scans. Deze informatie wordt door het ERP gebruikt als input bij beoordeling van leveranciersprestaties.</t>
  </si>
  <si>
    <t>P2P-055</t>
  </si>
  <si>
    <t>Het Systeem dient repeterende werkzaamheden op het gebied van ontvangsten, controles en boekingen te voorkomen d.m.v. automatisering.</t>
  </si>
  <si>
    <t>P2P-056</t>
  </si>
  <si>
    <t>Het Systeem biedt de mogelijkheid tot het signaleren (pop-up) van goederen met een speciale status of transportcondities zodat de medewerker getriggerd wordt om de zending apart te behandelen. Denk hierbij aan een artikel of zending, zoals spoed, gekoeld, diepvries, ADR, andere gevaarlijke stoffen.</t>
  </si>
  <si>
    <t>P2P-057</t>
  </si>
  <si>
    <t>Het Systeem biedt de mogelijkheid tot het registeren van meerleveringen voor goederenontvangst gebaseerd op vooraf gedefinieerde toleranties.</t>
  </si>
  <si>
    <t>P2P-058</t>
  </si>
  <si>
    <t>Het Systeem dient deelleveringen te kunnen registreren en uitleveren. Het moet eenvoudig inzichtelijk zijn dat er nog een deel uitgeleverd moet worden. Aanvragers moeten van het naleveringsproces op de hoogte gebracht worden met informatie op de bijgevoegde (digitale) pakbon, en door informatie op het portaal voor aanvragers.</t>
  </si>
  <si>
    <t>P2P-059</t>
  </si>
  <si>
    <t>Het Systeem kan de zendingen zonder inkooporder en artikelnummer (bijvoorbeeld 'zending op naam', Patientgebonden materialen (PGM), apotheekgoederen, bloemboeketten) registreren en traceren. Het Systeem moet minimaal:
A. Mogelijkheid tot registratie hebben, ook van informatie van externen zoals track en trace codes van vervoerders
B. Mogelijkheid tot printen van traceerlabels hebben
C. Administratief onderscheid tussen goederen met verschillende aflevercondities te kunnen maken
D. Koppeling van colli aan een specifieke afleverlocatie te kunnen maken, zodat fysieke aflevering daar kan plaatsvinden.
E. Rapportagemogelijkheden hebben voor inzicht in (actuele) prestaties, volumes en locaties van goederen en zendingen van externen.</t>
  </si>
  <si>
    <t>P2P-060</t>
  </si>
  <si>
    <t>Het Systeem moet, in situaties waarin geen centrale goederenontvangst is gepland, bijvoorbeeld bij rechtstreekse levering door de leverancier op locatie, de mogelijkheid bieden om op een decentrale en gebruiksvriendelijke manier de ontvangst van goederen door de eindgebruiker te laten bevestigen.</t>
  </si>
  <si>
    <t>P2P-061</t>
  </si>
  <si>
    <t>Het Systeem dient te voorzien in het ondersteunen van aanvragen waarbij vooraf bekend is dat er geen goederenontvangst gewenst is. Bij afhandeling van de factuur gaat het hier om een 2-way match die de factuur en order matched, zonder check op goederenontvangst.</t>
  </si>
  <si>
    <t>P2P-062</t>
  </si>
  <si>
    <t>Het Systeem dient goederen te kunnen transporteren vanaf het centrale magazijn naar de eindgebruikers in en buiten het ziekenhuis. Daarnaast dient het Systeem ook het crossdockproces binnen het centraal magazijn inclusief uitgifte te ondersteunen. Het Systeem automatiseert consolidatieactiviteiten om te kunnen verdelen richting gegroepeerde eindlocaties in het UMCG.
Het Systeem verwerkt crossdockgoederen vanuit het centrale magazijn en ondersteunt expeditie en transport naar zowel interne als externe locaties en andere ziekenhuizen. Artikelen die op voorraad liggen in het centraal magazijn en niet voorraad artikelen kunnen samen in een rolcontainer worden geconsolideerd en per afdeling verdeeld. Het Systeem registreert transportinformatie en monitort de status van iedere levering. Zo ontstaat volledig inzicht, waardoor afwijkingen of vertragingen tijdig kunnen worden gesignaleerd en afgehandeld.</t>
  </si>
  <si>
    <t>P2P-063</t>
  </si>
  <si>
    <t>Onder ‘Transport’ verstaat het UMCG het transporteren van goederen vanaf het centraal magazijn naar de eindgebruikers in en buiten het ziekenhuis. Minimale vereisten zijn:
A.Verzamelde orders moeten gebundeld kunnen worden op vooraf ingestelde combinaties van  eindlocaties. Rolcontainers gevuld in het centraal magazijn moeten administratief overgeheveld worden naar het UMCG waar ze na ontvangen te zijn verder verwerkt kunnen worden.
B. Rolcontainers moeten verwerkt kunnen worden a.d.h.v. tags in de rolcontainer (automatische goederenafgifte bij passeren deur), of als backup met fysieke scanhandelingen. 
C. Retour gekomen rolcontainers kunnen simpel gesignaleerd worden en klaargemaakt worden voor gebruik</t>
  </si>
  <si>
    <t>P2P-064</t>
  </si>
  <si>
    <t xml:space="preserve">Het Systeem dient de transport en expeditiefunctie van het magazijn te ondersteunen. Het Systeem voldoet minimaal aan de volgende eisen: 
A. Verschillende goederenstromen; crossdock en voorraad kunnen worden samengevoegd
B. Leveringen kunnen worden toegewezen aan rolcontainers, ritten en routes en tijdstippen.
C. Bundelen /niet-bundelen kan op afleverlocatie
D. Laadlijsten en vrachtdocumenten kunnen gegenereerd worden, ook voor ADR.
E. Aflevergroepen en rittijden kunnen zelf eenvoudig aangemaakt en beheerd worden.
F. Na een foute scanning wordt dit gesignaleerd en volgt sturing voor foutafhandeling
G. Consolidatie van niet vooraf toegestande combinaties van afleverlocaties wordt geblokkeerd. </t>
  </si>
  <si>
    <t>P2P-065</t>
  </si>
  <si>
    <t xml:space="preserve">Het Systeem dient te rapporteren over aantal uitgaande ritten en tijden </t>
  </si>
  <si>
    <t>P2P-066</t>
  </si>
  <si>
    <t>Het Systeem dient het outboundproces zodanig te ondersteunen dat operatoren altijd een volledig en overzichtelijk beeld hebben van de te laden goederen, zodat incomplete ladingen worden voorkomen en bij aankomst geen artikelen ontbreken.</t>
  </si>
  <si>
    <t>P2P-067</t>
  </si>
  <si>
    <t>Het Systeem dient bij aanvang van een transport (op een mobile device) een signaal  te kunnen geven als er goederen met een speciale status klaarliggen om met het transport mee te gaan. Denk hierbij minimaal aan artikelen of zendingen met status gekoeld (koelkast), diepvries (vriezer) of diefstalgevoelig (waardekooi), ADR, of producten die bestaan uit meerdere onderdelen.</t>
  </si>
  <si>
    <t>P2P-068</t>
  </si>
  <si>
    <t>Interne pakbonnen, stickers en barcodes zijn naar wens in te richten en kunnen ook toekomstig worden aangepast en (door)verbeterd. Umcg maakt intern voor andere doeleinden in het ziekenhuis gebruik van tooling zoals bijvoorbeeld Nicelabel, waar gewenst is daar mee te koppelen.</t>
  </si>
  <si>
    <t>P2P-069</t>
  </si>
  <si>
    <t xml:space="preserve">Het Systeem dient de interne distributie van artikelen binnen de ziekenhuislocaties te ondersteunen. Het ontvangen van orderregels in rolcontainers vanuit het centraal magazijn in het UMCG moet efficient verlopen en faciliteert de interne deconsolidatie en distributie van goederen tot de eindaflevering bij de aanvrager. Per ontvangstlocatie kan worden ingesteld of goederen tijdens de eindaflevering wel of niet bevestigd of gescand moeten worden. Alle relevante Gegevens worden gekoppeld aan de oorspronkelijke order, waardoor het overzicht behouden blijft, afwijkingen gemonitord kunnen worden en de interne logistiek efficiënt en transparant verloopt. De voortgang van iedere zending binnen het ziekenhuis kan worden gevolgd. 
</t>
  </si>
  <si>
    <t>P2P-070</t>
  </si>
  <si>
    <t>Voor locaties buiten het UMCG complex, zoals bijvoorbeeld locatie Beatrixoord, waar geen ontvangstregistratie wordt gedaan op locatie, dient het Systeem na de goederenafgifte vanuit het centraal magazijn automatisch de ontvangst en verbruik te registreren.</t>
  </si>
  <si>
    <t>P2P-071</t>
  </si>
  <si>
    <t>Bij geblokkeerde artikelen vermeldt het bestelportaal duidelijk dat deze niet meer leverbaar zijn, terwijl de artikelen wel zichtbaar en vindbaar blijven voor eindgebruikers.</t>
  </si>
  <si>
    <t>P2P-072</t>
  </si>
  <si>
    <t>Na vertrek uit het logistiek centrum (LCE) vergt het transporteren en ontvangen van goederen in het UMCG complex geen handmatige stappen op de computer. Ontvangstregistratie vindt plaats door middel van registreren van rolcontainers tijdens het lossen van een vrachtwagen.</t>
  </si>
  <si>
    <t>P2P-073</t>
  </si>
  <si>
    <t>Het Systeem dient tijdens de fysieke aflevering van artikelen de afgifte kunnen bevestigen.  Het is per afleverlocatie in te stellen of de goederen automatisch geboekt worden of door de gebruiker bevestigd moet worden tijdens de afgifte. Ga hierbij voor de gebruikersbevestiging in op onderstaande eisen:
A. Bevestiging is mogelijk op de vooraf ingevoerde afleverlocatie
B. Optionele bevestiging op een afwijkende locatie is mogelijk
C. Optionele bevestiging via registratie van de barcode op de personeelspas van de medewerker die de artikelen ontvangt is mogelijk
D. Logging van datum en tijdstip en medewerker die het aflevert is mogelijk
E. Traceren van iedere afzonderlijke colli is mogelijk
F. Per artikel of productgroep kan verplicht of optioneel ingesteld worden om foto's te registreren tijdens de aflevering, waarbij de foto's achteraf eenvoudig in te zien zijn</t>
  </si>
  <si>
    <t>P2P-074</t>
  </si>
  <si>
    <t>Het Systeem dient het registreren, classificeren en beheren van meerdere typen crediteuren te ondersteunen, waaronder minimaal handelscrediteuren, eenmalige crediteuren, intercompany-crediteuren, medewerkers, zorgverleners en buitenlandse crediteuren. Per type crediteur moeten afzonderlijke validaties, stamgegevens, betaalcondities en autorisaties configureerbaar zijn.</t>
  </si>
  <si>
    <t>P2P-075</t>
  </si>
  <si>
    <t>Het Systeem dient één centraal en integraal crediteurenstambestand te ondersteunen waarin crediteurGegevens organisatiebreed eenduidig worden beheerd en beschikbaar zijn voor alle relevante financiële, logistieke en inkoopprocessen. Het Systeem dient dubbele registratie van crediteuren te voorkomen door middel van unieke identificatie en validatiemechanismen.</t>
  </si>
  <si>
    <t>P2P-076</t>
  </si>
  <si>
    <t>Het Systeem dient inkomende facturen geautomatiseerd te ontvangen, interpreteren, valideren, matchen en verwerken via gestandaardiseerde factuurverwerkingsprocessen. Het Systeem dient uitval tot een minimum te beperken door middel van configureerbare validaties, foutafhandeling en automatische correctiemechanismen. Alle verwerkingsstappen, uitzonderingen en gebruikersacties dienen volledig auditbaar en herleidbaar te zijn.</t>
  </si>
  <si>
    <t>P2P-077</t>
  </si>
  <si>
    <t>Het Systeem dient het ontvangen, verwerken en valideren van elektronische facturen conform de actuele Peppol-standaarden en relevante Europese normeringen (o.a. EN16931) te ondersteunen. Het Systeem dient flexibel configureerbare mappings, standaardwaardes, validatieregels en foutafhandelingsmechanismen te bieden om uitval van e-facturen te minimaliseren.</t>
  </si>
  <si>
    <t>P2P-078</t>
  </si>
  <si>
    <t>Het Systeem dient inkomende documenten automatisch te classificeren op basis van documenttype, inhoud en relevante metadata, waaronder minimaal facturen, creditnota’s, aanmaningen, leveranciersvragen en overige financiële documenten. Het Systeem dient intelligente routering en workflowsturing te ondersteunen om handmatige verwerking en foutieve toewijzing te minimaliseren.</t>
  </si>
  <si>
    <t>P2P-079</t>
  </si>
  <si>
    <t>Het Systeem dient taakgericht werken te ondersteunen door middel van configureerbare werkbakken, wachtrijen en dashboards voor gebruikers van de crediteurenadministratie. Werkbakken dienen minimaal onderscheid te kunnen maken tussen creditnota’s, PO/MM-facturen, FI-facturen, aanmaningen, afgekeurde facturen, uitgevallen facturen en overige uitzonderingen. Het Systeem dient prioritering, filtering, routering en monitoring van werkvoorraden te ondersteunen.</t>
  </si>
  <si>
    <t>P2P-080</t>
  </si>
  <si>
    <t>Het Systeem dient het registreren, beheren en automatisch toepassen van verschillende betaaltermijnen, betalingscondities en kortingsafspraken per crediteur, factuurtype en contract te ondersteunen. Het Systeem dient afwijkingen van standaard betaaltermijnen configureerbaar te ondersteunen.</t>
  </si>
  <si>
    <t>P2P-081</t>
  </si>
  <si>
    <t>Het Systeem dient creditnota’s te koppelen aan de bijbehorende inkooporder, zodat automatische verwerking via 3-way matchmogelijk is. Het Systeem voorkomt handmatige uitzoekwerkzaamheden door consistente documentrelaties.</t>
  </si>
  <si>
    <t>P2P-082</t>
  </si>
  <si>
    <t>Het Systeem dient het verrekenen van credit en debit facturen te ondersteunen</t>
  </si>
  <si>
    <t>P2P-083</t>
  </si>
  <si>
    <t>Het Systeem dient het wijzigen van de valutacode op een inkooporder, ook nadat de order is geplaatst of (deels) geleverd te ondersteunen. Dit geldt met name voor situaties waarin de uiteindelijke factuur van de leverancier in een andere valuta wordt opgesteld dan oorspronkelijk vastgelegdop de order. Het wijzigen van de valutacode is mogelijk met behoud van audittrail en correcte verwerking in de financiële administratie.</t>
  </si>
  <si>
    <t>P2P-084</t>
  </si>
  <si>
    <t>Het Systeem dient wijzigingen op kritische crediteurstamgegevens, waaronder minimaal bankrekeningnummers, betaalGegevens en fiscale identificaties, uitsluitend toe te staan via een configureerbaar vier-ogenprincipe waarbij registratie en goedkeuring door verschillende geautoriseerde gebruikers plaatsvinden. Alle wijzigingen dienen volledig auditbaar te zijn.</t>
  </si>
  <si>
    <t>P2P-085</t>
  </si>
  <si>
    <t>Het Systeem dient automatische validaties op bankrekeningnummers en betaalGegevens te ondersteunen, waaronder minimaal controle op IBAN-structuur, landcodering, lengte, controlegetallen en BIC-validatie conform internationale standaarden.</t>
  </si>
  <si>
    <t>P2P-086</t>
  </si>
  <si>
    <t>Het Systeem dient automatische controles op dubbele bankrekeningnummers en betaalGegevens binnen het crediteurenbestand te ondersteunen. Het Systeem dient gebruikers actief te waarschuwen bij mogelijke duplicaten en configureerbare blokkades op dubbele registratie te ondersteunen.</t>
  </si>
  <si>
    <t>P2P-087</t>
  </si>
  <si>
    <t>Het Systeem dient het gecontroleerd samenvoegen van meerdere crediteurenrecords tot één centraal crediteurenrecord te ondersteunen, waarbij historische transacties, documenten, auditinformatie en referenties volledig behouden blijven en herleidbaar zijn.</t>
  </si>
  <si>
    <t>P2P-088</t>
  </si>
  <si>
    <t>Het Systeem dient automatische validatie van wettelijke en fiscale identificaties te ondersteunen, waaronder minimaal KvK-nummers, BTW-nummers en – indien van toepassing en conform AVG-wetgeving – BSN-nummers. Validaties dienen plaats te vinden op formaat, logica en waar mogelijk externe bronvalidatie.</t>
  </si>
  <si>
    <t>P2P-089</t>
  </si>
  <si>
    <t>Het Systeem dient het digitaliseren, scannen en importeren van papieren facturen te ondersteunen. De scanoplossing dient documenten automatisch te kunnen scheiden, classificeren en indexeren, onder andere op basis van barcodes, scheidingspagina’s of intelligente documentherkenning. De gescande documenten dienen geautomatiseerd beschikbaar te worden gesteld binnen het ERP-Systeem voor verdere verwerking.</t>
  </si>
  <si>
    <t>P2P-090</t>
  </si>
  <si>
    <t>Het Systeem dient automatische detectie van dubbele facturen te ondersteunen op basis van configureerbare criteria, waaronder minimaal crediteur, factuurnummer, factuurdatum, bedrag en IBAN-Gegevens. Het Systeem dient gebruikers actief te waarschuwen en configureerbare blokkades op dubbele verwerking te ondersteunen.</t>
  </si>
  <si>
    <t>P2P-091</t>
  </si>
  <si>
    <t>Het Systeem dient het automatisch afwijzen van facturen te ondersteunen en geeft bij afwijzing een standaard tekst mee (bijv. bij niet voldoen aan UMCG eisen).</t>
  </si>
  <si>
    <t>P2P-092</t>
  </si>
  <si>
    <t>Het Systeem biedt de mogelijkheid om bij openstaande facturen altijd de primaire verantwoordelijke medewerker te tonen, ook wanneer meerdere personen betrokken zijn. Eigenaarschap en opvolging zijn hierdoor duidelijk, waardoor vertragingen en het risico op niet-afgehandelde facturen worden geminimaliseerd.</t>
  </si>
  <si>
    <t>P2P-093</t>
  </si>
  <si>
    <t>Het Systeem dient in de factuurafhandeling de mogelijkheid om meerdere notities en documenten op te slaan bij de factuur te ondersteunen. Deze notities en bijlagen blijven bewaard in het Systeem en zijn voor geautoriseerde gebruikers inzichtelijk.</t>
  </si>
  <si>
    <t>P2P-094</t>
  </si>
  <si>
    <t xml:space="preserve">Het Systeem biedt de functionaliteit om facturen geautomatiseerd of handmatig over meerdere periodes te verdelen (transitorische boeking) en over meerdere jaren te verdelen (inclusief jaarovergang). </t>
  </si>
  <si>
    <t>P2P-095</t>
  </si>
  <si>
    <t>Het Systeem biedt de mogelijkheid om bij het boeken van de inkoopfactuur in geval van samengestelde artikelen automatisch een correcte btw-boeking te krijgen, zonder af te wijken van de wettelijk verplichte btw percentages (0%, 9%, 21%). Complexiteit hierbij is dat afzonderlijke artikelen in het samengestelde artikel een eigen btw-percentage kunnen hebben.</t>
  </si>
  <si>
    <t>P2P-096</t>
  </si>
  <si>
    <t>Het Systeem moet automatische reminders naar goedkeurders als een factuur langer dan een bepaalde tijd ter goedkeuring blijft staan</t>
  </si>
  <si>
    <t>P2P-097</t>
  </si>
  <si>
    <t>Het Systeem moet duidelijk zichtbaar maken waarom een factuur afgewezen is en door wie</t>
  </si>
  <si>
    <t>P2P-098</t>
  </si>
  <si>
    <t>Eventuele aanmaning of incasso kosten moeten seperaat boekbaar zijn</t>
  </si>
  <si>
    <t>P2P-099</t>
  </si>
  <si>
    <t>Het Systeem moet nul-euro purchase orders (PO’s) correct verwerken binnen de 3-way match. Het Systeem dient hier een standaard proces voor te hebben</t>
  </si>
  <si>
    <t>P2P-100</t>
  </si>
  <si>
    <t>Het Systeem biedt een gestandaardiseerd proces voor het registreren en verwerken van aanbetalingen. Het Systeem zorgt voor een transparante en betrouwbare administratie van vooruitbetalingen.</t>
  </si>
  <si>
    <t>P2P-101</t>
  </si>
  <si>
    <t>Het Systeem moet meerdere kenmerken herkennen om facturen te matchen aan inkooporde (bijv. ATB en PO nummer).</t>
  </si>
  <si>
    <t>P2P-102</t>
  </si>
  <si>
    <t>Het Systeem biedt de mogelijkheid om marges in te stellen bij het verwerken van prijsverschillen op percentage en/of op basis van een bedrag. Bij elke workflow is te zien of het om een prijsverschil- of hoeveelheidsverschil gaat.</t>
  </si>
  <si>
    <t>P2P-103</t>
  </si>
  <si>
    <t>Het Systeem dient het boeken van separate vracht en handlingskosten en emballage te ondersteunen</t>
  </si>
  <si>
    <t>P2P-104</t>
  </si>
  <si>
    <t>Het Systeem dient de mogelijkeheid tot deelfacturen bij orders te ondersteunen</t>
  </si>
  <si>
    <t>P2P-105</t>
  </si>
  <si>
    <t>Factuur moet op hold gezet kunnen worden als goederen nog niet binnen zijn</t>
  </si>
  <si>
    <t>P2P-106</t>
  </si>
  <si>
    <t xml:space="preserve">De budgethouder moet kunnen zien wie de aanvrager van order is. </t>
  </si>
  <si>
    <t>P2P-107</t>
  </si>
  <si>
    <t>Het Systeem moet (al dan niet geautomatiseerd) faciliteren om een (vooraf gedefineerde) vervangende goedkeurder aan te wijzen.</t>
  </si>
  <si>
    <t>P2P-108</t>
  </si>
  <si>
    <t>Het Systeem biedt functionaliteit voor het verplicht instellen van vervangende goedkeurders bij afwezigheid van de primaire goedkeurder. Het Systeem voorkomt vertragingen in goedkeuringsprocessen door tijdige notificaties en escalaties.</t>
  </si>
  <si>
    <t>P2P-109</t>
  </si>
  <si>
    <t xml:space="preserve">Het Systeem biedt de mogelijkheid om de verwerking van facturen op regelniveau uit te kunnen voeren en de beoordeling / autorisatie op factuurregelniveau bij verschillende budgethouders/afdelingen tegelijkertijd neer te leggen (parallelle goedkeuring). </t>
  </si>
  <si>
    <t>P2P-110</t>
  </si>
  <si>
    <t>Het Systeem kan Excel bestanden met coderingen importeren in het geval van facturen met veel verschillende kostenplaatsen en/of projectnummers.</t>
  </si>
  <si>
    <t>P2P-111</t>
  </si>
  <si>
    <t>Het moet mogelijk zijn om per crediteur een voorcodering in te voeren, deze moet ook eenvoudig aan te passen zijn</t>
  </si>
  <si>
    <t>P2P-112</t>
  </si>
  <si>
    <t>Het Systeem faciliteert het handmatig aanwijzen van budgethouders indien de factuur betrekking heeft op meerdere kostenplaatsen/projectcodes.</t>
  </si>
  <si>
    <t>P2P-113</t>
  </si>
  <si>
    <t>Het Systeem dient de verwerking van ontvangen facturen in de maand waarin de prestatie is geleverd te ondersteunen. Wanneer de boekmaand van de geleverde prestatie open staat vindt de boeking van de factuur in die maand plaats onafhankelijk van de factuurdatum. Hierbij worrdt rekening gehouden met BTW-aangifte vereisten.</t>
  </si>
  <si>
    <t>P2P-114</t>
  </si>
  <si>
    <t>Het Systeem moet betaaladvieslijsten kunnen genereren waarbij rekening moet worden gehouden met de factuurdatum en betaaltermijnen. Inclusief ook Hash totalen</t>
  </si>
  <si>
    <t>P2P-115</t>
  </si>
  <si>
    <t>De aanvrager kan zelf standaardwaarden instellen voor kostenplaats, projectcode en afleverlocatie.</t>
  </si>
  <si>
    <t>P2P-116</t>
  </si>
  <si>
    <t>Het Systeem moet (terug)betalingen aan debiteuren kunnen verwerken.</t>
  </si>
  <si>
    <t>P2P-117</t>
  </si>
  <si>
    <t>Het Systeem voert controles uit op IBAN, valuta, btw-code en dubbele betalingen voorafgaand aan betaalruns. Het Systeem biedt tooling die deze controles automatiseert en documenteert voor auditdoeleinden.</t>
  </si>
  <si>
    <t>P2P-118</t>
  </si>
  <si>
    <t>Het Systeem biedt de mogelijkheid om facturen te betalen in andere valuta dan EURO. De valutakoers kan in het Systeem worden bijgehouden en het Systeem maakt automatisch op basis van de valutakoers een omrekening.</t>
  </si>
  <si>
    <t>P2P-119</t>
  </si>
  <si>
    <t>Het Systeem moet gebundelde betalingen aan dezelfde crediteur makkelijk kunnen specificeren.</t>
  </si>
  <si>
    <t>P2P-120</t>
  </si>
  <si>
    <t>Het Systeem moet Betaalspecificaties automatisch kunnen versturen</t>
  </si>
  <si>
    <t>P2P-121</t>
  </si>
  <si>
    <t>Het Systeem dient de volledige retourketen, inclusief registratie, logistieke verwerking en financiële afhandeling te ondersteunen. 
Het Systeem verwerkt verschillende soorten retouren. Voor iedere retourzending worden alle relevante Gegevens vastgelegd, zoals artikelinformatie, aantallen, reden van retour en de oorspronkelijke orderreferentie. Het Systeem koppelt deze informatie aan bestellingen en leveranciers. Zo blijft volledige traceerbaarheid en inzicht in retourstromen behouden. Afwijkingen of vertragingen kunnen tijdig worden gesignaleerd en afgehandeld.</t>
  </si>
  <si>
    <t>P2P-122</t>
  </si>
  <si>
    <t>Het Systeem dient recalls te ondersteunen op basis van zowel beleverde goederen als aanwezige voorraad, zodat terughaalacties volledig en accuraat kunnen worden uitgevoerd met inzicht in alle relevante voorraadlocaties en distributiekanalen.</t>
  </si>
  <si>
    <t>P2P-123</t>
  </si>
  <si>
    <t>Het Systeem dient het retourproces van onderstaande retour soorten te ondersteunen: 
A. Interne klant tot logistiek centrum
B. Logistiek centrum naar leverancier
C. Interne klant tot leverancier</t>
  </si>
  <si>
    <t>P2P-124</t>
  </si>
  <si>
    <t>Het Systeem dient het decentraal aanmelden van retouren, bijvoorbeeld via een invulformulier om een retour naar het centrale magazijn of de leverancier aan te kunnen vragen te ondersteunen, waarbij de orginele inkooporder kan worden vermeld. Beoordelingscriteria kunnen ingesteld worden voor controle van een grenswaarde van de retouraanvraag. Deze moeten (geautomatiseerd) blokkerend werken en de aanvrager van informatie voorzien van de reden van afwijzing.</t>
  </si>
  <si>
    <t>P2P-125</t>
  </si>
  <si>
    <t>Het Systeem biedt de mogelijkheid om creditbetalingen te kunnen volgen en te signaleren bij overschrijden betaaltermijn van de retourorder.</t>
  </si>
  <si>
    <t>P2P-126</t>
  </si>
  <si>
    <t>Het Systeem biedt een overzicht/dashboard om retourorders te kunnen volgen incl. de verschillende statussen (bijv. in workflow, geretourneerd naar de leverancier, creditorder ontvangen)</t>
  </si>
  <si>
    <t>P2P-127</t>
  </si>
  <si>
    <t>Het Systeem dient de mogelijkheid om stamdata geautomatiseerd te muteren op basis van data-kenmerken of data signaleringen te ondersteunen. Bijvoorbeeld: na vullen van dataveld a wordt altijd op de achtergrond dataveld b ook gevuld met waarde X</t>
  </si>
  <si>
    <t>P2P-128</t>
  </si>
  <si>
    <t>Voor operationele data en voor stamdata dient het Systeem het flexibel inbouwen van signaleringen op basis van parametrisering van data in het Systeem te ondersteunen. Voorwaarden waaraan Gegevens moeten voldoen kunnen zo worden ingesteld, waarna meldingen verstuurd worden aan vooraf gekozen belanghebbenden op het moment dat wel of niet (meer) voldaan wordt aan de gekozen voorwaarde(n).</t>
  </si>
  <si>
    <t>P2P-129</t>
  </si>
  <si>
    <t>Het Systeem bevat functionaliteit om intelligente formulieren te bouwen waarin Systeemtechnische controles opgenomen kunnen worden en velden automatisch gevuld kunnen worden op basis van beschikbare Gegevens.</t>
  </si>
  <si>
    <t>P2P-130</t>
  </si>
  <si>
    <t>Het Systeem moet aan backoffice medewerkers tijdens de gehele keten van aanvraag tot levering, van bestelling tot betaling en van retouraanvraag tot creditering de status van afhandeling weergeven. Het Systeem moet minimaal voldoen aan:
A. Het geven van inzicht realtime en achteraf
B. Het weergeven van stagnaties en problemen
c. Het weergeven van uitgevoerde en nog te nemen processtappen</t>
  </si>
  <si>
    <t>P2P-131</t>
  </si>
  <si>
    <t>Het Systeem dient in één rapportage alle relevante ketenGegevens van aanvraag tot levering te tonen. Minimale vereisten zijn inzicht in: 
A. Openstaande aanvragen
B. Afgehandelde aanvragen. 
C. Verschillende varianten op basis van het type aanvraag. 
D. Ale relevante stam- en operationele Gegevens van alle processtappen, samengebracht in één integraal ketenoverzicht.
E. De complete documentenstroom die voortkomt en gerelateerd is aan een aanvraag, van Atot Z.</t>
  </si>
  <si>
    <t>P2P-132</t>
  </si>
  <si>
    <t>Het Systeem dient de mogelijkheid te bieden om op grote computer-schermen op de werkvloer real-time per sub-proces inzicht te geven in de voortgang van relevante in het Systeem opgenomen operationele Gegevens.  Waarmee eigen verantwoordelijkheden, workload en prestaties inzichtelijk worden gemaak, daarbij is er hoge instelbaarheid door de gebruiker.</t>
  </si>
  <si>
    <t>P2P-133</t>
  </si>
  <si>
    <t>Het Systeem dient de behoefte om communicatie over statusupdates niet alleen aan de aanvrager te sturen, maar ook om groepen gebruikers binnen een team te kunnen informeren te ondersteunen. Minimale vereisten zijn:
A. E-mailadressen kunnen worden geregistreerd per afdeling, kostenplaats en/of afgiftelocatie. 
B. Afdelingen kunnen zelf instellen wie tot de groep van de afdeling behoren.
C. Gegevens kunnen ook centraal beheerd worden, waarbij het maken van downloads van de afdelingen/locaties en de bijbehorende contacten mogelijk is.</t>
  </si>
  <si>
    <t>P2P-134</t>
  </si>
  <si>
    <t>Het Systeem biedt uitgebreide overzichten (o.a. openstaande posten lijst, ouderdomslijst, overzicht van facturen per leverancier per periode, overzicht openstaande creditsaldo's) voor o.a. de jaarafsluiting en accountantscontrole.</t>
  </si>
  <si>
    <t>P2P-135</t>
  </si>
  <si>
    <t>Het Systeem dient het opstellen van rapportages die wettelijk verplicht zijn of toekomstig worden gesteld aan de organisatie te ondersteunen.</t>
  </si>
  <si>
    <t>P2P-136</t>
  </si>
  <si>
    <t>Het Systeem biedt diverse operationele rapportages zoals onder andere:
A. Bestelhistorie van aanvragers, afleverlocaties, kostenplaatsen, artikelen of leveranciers
B. Realtime openstaande orders en realtime overschreden levertijden
C. Overzichten van artikelen op basis van een selectie van eigen gekozen kenmerken
Daarnaast biedt het Systeem de mogelijkheid tot downdrillen /doorklikken (bijv. van artikelinfo naar orderinfo  en omgekeerd)</t>
  </si>
  <si>
    <t>P2P-137</t>
  </si>
  <si>
    <t>Het Systeem biedt de mogelijkheid om één of meerdere bijlagen aan een aanvraag toe te voegen. Er kan worden aangegeven of deze wel of niet met de bestelling naar de leverancier wordt meegestuurd.</t>
  </si>
  <si>
    <t>P2P-138</t>
  </si>
  <si>
    <t>Het Systeem ondersteunt het vastleggen en tonen van afbeeldingen bij artikelGegevens.</t>
  </si>
  <si>
    <t>P2P-139</t>
  </si>
  <si>
    <t>Het Systeem ondersteunt de mogelijkheid voor aanvragers om zowel interne als externe teksten mee te geven bij een aanvraag. Indien nodig en na beoordeling door Inkoop kunnen deze teksten op de order worden geplaatst.</t>
  </si>
  <si>
    <t>P2P-140</t>
  </si>
  <si>
    <t>algemeen</t>
  </si>
  <si>
    <t xml:space="preserve">Het Systeem dient het aanvragen van voorraad en inkoop artikelen met spoed, te ondersteunen. Minimale vereisten zijn:
A. Een spoedstatus zorgt ervoor dat de spoed herkenbaar is gedurende de verschillende stappen in de keten en daar geprioriteerd kunnen worden.
B. Spoedaanvragen zijn goed te volgen. Dit omvat zichtbaarheid van de status, locatie en verwachte aankomsttijd van de zending, zowel voor medewerkers binnen de keten als voor aanvragers. 
C. Standaard aanvragen kunnen gedurende het leveringsproces een update van gewoon naar spoed krijgen. </t>
  </si>
  <si>
    <t>P2P-141</t>
  </si>
  <si>
    <t>verkrijgen van goederen en diensten</t>
  </si>
  <si>
    <t>Het Systeem dient het doorvoeren van producten met een speciale orderstatus zoals spoed of artikelstatus zoals koeling, diepvries of ADR door de gehele keten, te ondersteunen. De minimale vereisten zijn:
A. Bijzonderheden worden op bonnen en etiketten vermeld.
B. Een speciale artikelstatus kan in de stamdata worden geregistreerd</t>
  </si>
  <si>
    <t>P2P-142</t>
  </si>
  <si>
    <t>Het Systeem dient het prioriteren van lopende inkooporders te ondersteunen, inclusief de impact op logistieke afhandeling en administratie.</t>
  </si>
  <si>
    <t>P2P-143</t>
  </si>
  <si>
    <t>Het Systeem dient de volledige afhandeling van dienstaanvragen te ondersteunen, inclusief aanvraag, goedkeuring, uitvoering, prestatie akkoord verklaring door de aanvrager en financiële verwerking.</t>
  </si>
  <si>
    <t>P2P-144</t>
  </si>
  <si>
    <t>In het distributie proces moet de mogelijkheid bestaan om specifieke goederen gerouteerd en afgeleverd te krijgen bij een eindstation anders dan de afleverlocatie van de aanvrager (bijvoorbeeld voor ict-apparatuur en medische apparatuur). De medewerkers van dit eindstation brengen artikelen daarna zelf en los van het Systeem naar de aanvrager. Medewerkers bij deze eindstations kunnen op de goederengeleide bon de gewenste afleverlocatie van de aanvrager terugvinden. Het Systeem dient minimaal aan de volgende eisen te voldoen:
A. Sturing wordt geregistreerd in de stamgegevens van artikelen
B. Op het adreslabel moet de afleverlocatieGegevens van het eindstation zichtbaar zijn. Op de goederengeleide bon wordt de gewenste aflevering bij het eindstation en de locatie van de klant duidelijk aangegeven.
C. Het ERP-Systeem dient een simpele afleverregistratie door medewerkers van distributie te ondersteunen bij de eindstations
D. Voor aanvragers is zichtbaar dat het aangevraagde product is afgeleverd bij een eindstation.</t>
  </si>
  <si>
    <t>P2P-145</t>
  </si>
  <si>
    <t>stamdata</t>
  </si>
  <si>
    <t>artikelstamdata</t>
  </si>
  <si>
    <t>Het Systeem dient in de artikelstamdata, op basis van een kenmerk voor inventariadministratie te registreren welke artikelen en orders inventarisregistratie behoeven. Daarnaast moet de afdeling inventarisadministratie een signaal kunnen krijgen op het moment dat artikelen met inventariskenmerk worden ingekocht.</t>
  </si>
  <si>
    <t>P2P-146</t>
  </si>
  <si>
    <t>Het Systeem dient alle stappen van aanvraag, classificatie, veilige opslag, distributie en naleving van wet- en regelgeving voor gevaarlijke stoffen te ondersteunen. Voor bepaalde afdelingen moeten deze Gegevens naar externe systemen gestuurd kunnen worden.</t>
  </si>
  <si>
    <t>P2P-147</t>
  </si>
  <si>
    <t>Het Systeem dient de registratie, verbruik, voorraadbeheer en financiële verrekening van consignatieartikelen over de volledige keten te ondersteunen.</t>
  </si>
  <si>
    <t>P2P-148</t>
  </si>
  <si>
    <t>Het Systeem dient  de end-to-end afhandeling van het lenen van leensets van externe organisaties, van aanvraag en planning tot uitlevering, gebruik en retour, te ondersteunen.</t>
  </si>
  <si>
    <t>P2P-149</t>
  </si>
  <si>
    <t>Het Systeem dient repeterende contractgebonden inkooporders, inclusief aanvraag, versturen van inkooporder, logistieke uitvoering en financiële verwerking, te ondersteunen.</t>
  </si>
  <si>
    <t>P2P-150</t>
  </si>
  <si>
    <t xml:space="preserve">Het Systeem dient onderstaande elementen met betrekking tot het creëren van artikelen te ondersteunen: 
A. Het handmatig aanmaken van een artikel
B. Het aanmaken van artikelen in massa
C. Het aanmaken van artikelen door middel van synchronisatie vanuit (partner) platform welke artikelstamgegevens en/of prijzen aanleverd.
</t>
  </si>
  <si>
    <t>P2P-151</t>
  </si>
  <si>
    <t>Het Systeem dient in het kopiëren van bestaande artikelen voor de aanmaak van een nieuw artikel, met behoud van de gangbare stamgegevens, te ondersteunen.</t>
  </si>
  <si>
    <t>P2P-152</t>
  </si>
  <si>
    <t>Het Systeem dient het aanmaken van artikelen en alle gangbare bijbehorende stamgegevens via upload van spreadsheetbestanden te ondersteunen, inclusief de bijbehorende bestelGegevens van een leverancier.</t>
  </si>
  <si>
    <t>P2P-153</t>
  </si>
  <si>
    <t>Het Systeem dient het aanmaken van artikelen op basis van profielen te ondersteunen. Het selecteren van het type artikel profiel zorgt ervoor dat standaard waarden gevuld worden (bv. voorraadartikelen met voorraad kenmerken, koopartikelen met niet voorraadkenmerken, dienstartikelen zonder ontvangsten etc.) dit om het aanmaken van artikelen te vereenvoudigen.</t>
  </si>
  <si>
    <t>P2P-154</t>
  </si>
  <si>
    <t>Het Systeem biedt de mogelijkheid om een samengesteld artikel te registreren en te beheren. Een samengesteld artikel bestaat uit subelementen (artikelen) met individuele prijzen en BTW codes. Het samengestelde artikel dient als een artikel logistiek te kunnen worden ontvangen, maar de prijs en BTW wordt opgesteld a.d.h.v. de subelementen, waardoor inkooporder(prijs) en factuur 1 op 1 kunnen matchen en de BTW automatisch juist geboekt wordt</t>
  </si>
  <si>
    <t>P2P-155</t>
  </si>
  <si>
    <t>Het Systeem moet de mogelijkheid bieden onderstaande Gegevens bij te houden in de artikelstam / als (stam)data: 
A. Functie specifieke data zoals algemene data, inkoop, financieel, planningsGegevens, magazijn specifieke data, etc. Hierbij moet het mogelijk zijn dit bij te houden op de verschillende niveaus van de organisatiestructuur 
B. Korte en lange beschrijvingen per taal
C. ArtikelGegevens t.b.v. de instrastat aangifte zoals goederencode, land van oorsprong, land van herkomst
D. Eenheden en omrekenhoeveelheden
E. Verschillende eenheden naar functie (basiseenheid, pickeenheid, afgifteeenheid verpakkingseenheden, besteleenheid en bestelprijseenheid)
F. Kwaliteits- en traceerbaarheidsinformatie zoals houdbaarheidsdatum, batch - en lotnummers
G. Opslag conditionering (koeling, diepvries, steriel, gevaarlijke stoffen/GHS indicaties, etc.)
H. Kenmerken voor routering na ontvangst, zoals voor keuringsstations, invenstarisadministratie, of andere bijzondere handeling voorafgaand aan uiteindelijk levering aan de interne klant
I. Industriestandaarden voor artikel classificaties zoals EAN/GTIN, UNSPSC, HIBC, AOC codering, GMDN/UDI en anderen, waar nodig op verschillende niveaus van eenheden
J. Kenmerken voor 
K. Onderhoudstatus (nieuw, vervangen, verwijderd) en eventuele alternatieven; 
L. Interne levertijden van het artikel, hiermee wordt door het Systeem automatisch rekening gehouden bij het aanmaken van de interne aanvragen;
M. Bestelkenmerken zoals bijvoorbeeld huur, bruikleen, consignatie, implantaten, digitale goederen, en diensten. 
N. Leveranciers- en prijsgerelateerde informatie zoals, bruto prijzen, kortingen, prijs validatie periodes, staffel prijzen, BTW percentages per regio van oorsprong, levertijden, etc.
O. Bijlages bij de artikelstam, vb. afbeeldingen, gebruiksinstructies, regelgevende en conformiteitsdocumentatie, certificeringen, etc.
P. Links (URL) naar elders opgeslagen documentatie in ons intern documenten portal.</t>
  </si>
  <si>
    <t>P2P-156</t>
  </si>
  <si>
    <t>Het Systeem dient de mogelijkheid om uitgebreide artikelstamdata-elementen vast te leggen ter ondersteuning van alle interne ziekenhuisprocessen en ter naleving van relevante wet- en regelgeving (zoals Convenant Medische Techniek, LIR, MDR en IVDR). Het moet daarbij mogelijk zijn om zowel gangbare Gegevens uit externe standaarden (zoals risicoclassificaties, UDI, GTIN, fabrikant, importeur, land van herkomst, conformiteitsverklaring, Instructions for Use, CE-certificering) als door het ziekenhuis zelf gedefinieerde Gegevens vast te leggen, waaronder bijvoorbeeld een nummer voor het Digitaal Product Dossier of interne classificatiecodes.
Daarnaast moet het Systeem het ziekenhuis in staat stellen eigen ‘custom’ velden te definiëren en deze in bulk (massa) efficiënt te beheren of bij te werken.
Alle vastgelegde kenmerken moeten in het gehele aanvraag-, bestel-, ontvangst- en opslagproces inzetbaar zijn voor Systeemsturing, signalering en rapportages.
Bovendien moet het Systeem ervoor zorgen dat alle ingevoerde stamgegevens – inclusief custom velden – op een eenvoudige, snelle en volledige manier kunnen worden geraadpleegd of geëxporteerd.</t>
  </si>
  <si>
    <t>P2P-157</t>
  </si>
  <si>
    <t>Het Systeem moet de mogelijkheid bieden om aanvullende product-specifieke kenmerken vast te leggen, waaronder in ieder geval sterilisatiemethode, potentieel voor hergebruik, MRI-compatibiliteit, aanwezigheid van latex en aanwezigheid van weekmakers (EDCs). Het Systeem moet daarnaast ruimte bieden om extra, door het ziekenhuis zelf te definiëren, kenmerken (‘custom velden’) vast te leggen.
Alle vastgelegde kenmerken moeten eenvoudig en volledig opvraagbaar zijn binnen het Systeem, ongeacht of het standaard- of custom velden betreft.
Verder dient het Systeem te ondersteunen dat deze kenmerken – inclusief custom velden – in bulk kunnen worden beheerd via een download/upload-functionaliteit die vergelijkbaar is met de bestaande mechanismen voor reguliere artikelstamdata.</t>
  </si>
  <si>
    <t>P2P-158</t>
  </si>
  <si>
    <t>Het Systeem moet het mogelijk maken om bijlagen – waaronder documenten, afbeeldingen en foto’s – zowel individueel als in bulk aan de artikelstam te koppelen en deze beschikbaar te maken in een bestelportaal. Het Systeem moet hierbij kunnen omgaan met zowel afbeeldingsbestanden (zoals JPG, PNG en BMP) als afbeeldings-URL’s.
Alle gekoppelde bijlagen en bijbehorende metadata moeten eenvoudig, volledig en snel opvraagbaar zijn binnen het Systeem.
Daarnaast dient het Systeem het direct toevoegen van bestanden aan de artikelstam door middel van ‘drag-and-drop’ vanuit gangbare Systeems zoals Microsoft Teams, Outlook of lokale/offline mappen te ondersteunen zonder dat bestanden eerst handmatig hoeven te worden opgeslagen op de PC.</t>
  </si>
  <si>
    <t>P2P-159</t>
  </si>
  <si>
    <t>Het Systeem moet voor elk artikel de mogelijkheid bieden om meerdere artikelomschrijvingen vast te leggen, elk met een eigen functie en gebruikscontext. De volgende typen artikelomschrijvingen zijn minimaal vereist:
Leveranciersomschrijving – de artikeltekst die richting de leverancier wordt gebruikt en op de inkooporder verschijnt (conform leveranciersstandaarden).
Interne artikelomschrijving – de tekst die binnen het ziekenhuis wordt gebruikt door afdelingen en eindgebruikers.
Logistieke artikelomschrijving – bedoeld voor logistieke processen en interne opslag- en distributiestromen.</t>
  </si>
  <si>
    <t>P2P-160</t>
  </si>
  <si>
    <t>Het Systeem dient de mogelijkheden dat een UDI (Unique Device Identifier) van elk artikel binnen het aanvraag tot en met ontvangstproces geregistreerd kan worden, te ondersteunen. De registratie dient bij voorkeur elektronisch of via barcodescanning te worden gedaan, als laatste optie kan dit ook handmatig. Met de UDI bedoelen we de 4 onderdelen van artikelidentificatie, te weten: product identificatie GTIN, expiratiedatum, batch- / lotnummer en serienummer. Deze 4 UDI Gegevens zijn in het hele proces van aanvragen tot en met betalen raadpleegbaar en bruikbaar.  
Let op: de UDI / GTIN van elke verpakkingseenheid van het product moet vastgelegd kunnen worden en scanbaar zijn.</t>
  </si>
  <si>
    <t>P2P-161</t>
  </si>
  <si>
    <t>Het Systeem dient de mogelijkheid om een retourperiode per artikel per leverancier vast te leggen, waaronder minimaal consignatie en duurdere implantaten, te ondersteunen.</t>
  </si>
  <si>
    <t>P2P-162</t>
  </si>
  <si>
    <t>Het Systeem dient alle gangbare eenheden (zoals gewichtseenheden, volumeeenheden, tijdseenheden en overige Units of Measure) correct kunnen verwerken. Daarbij moeten eenheden, rekeneenheden en coderingen voldoen aan internationale standaarden, waaronder in ieder geval:
ISO 3166 voor landcodes,
ISO 4217 voor valuta,
UNECE standaarden voor verpakkings- en eenheidscodes.
Het Systeem dient daarnaast interne ziekenhuis-eenheden (zoals STUK of DOOS) kunnen vastleggen en beheren en deze kunnen mappen naar internationaal gebruikte eenheden (zoals EA/EACH of BOX) voor communicatie met internationale leveranciers.
Deze mapping moet zowel in bestelprocessen als in ontvangst- en administratieve verwerking consistent toegepast worden.
Daarnaast dient het Systeem het beheren van conversietabellen tussen verschillende verpakkingsniveaus (bijv. doos, tray, pack, stuk) te ondersteunen zodat eenheden automatisch en correct kunnen worden omgerekend binnen het ERP-proces.</t>
  </si>
  <si>
    <t>P2P-163</t>
  </si>
  <si>
    <t>Het Systeem moet het mogelijk maken om prijzen, kortingen, overige condities en jaarlijkse indexeringen automatisch, maar ook handmatig in bulk te verwerken. Bij deze bulkverwerking dient het Systeem nieuwe geldigheidstermijnen voor prijzen en condities vast te kunnen leggen op artikel- en/of contractniveau.
Daarbij dient het Systeem minimaal:
Een stuksprijs vast kunnen leggen (ongeacht de gebruikte besteleenheid), waarbij daarnaast een minimale besteleenheid richting de leverancier kan worden ingesteld — bijvoorbeeld 10 stuks, of 2 dozen à 10 stuks. Het Systeem moet automatisch en correct kunnen omgaan met prijs- en hoeveelheidconversies, zodat prijzen niet per se op de grootste eenheid hoeven te worden opgevoerd.
Meerdere geldigheidsdatums en prijsperioden per artikel of contract kunnen vastleggen, inclusief de mogelijkheid om alternatieve prijzen te registreren voor toekomstige of conditionele tijdvakken.</t>
  </si>
  <si>
    <t>P2P-164</t>
  </si>
  <si>
    <t>Het Systeem dient meerdere leveranciers aan één artikel te kunnen koppelen, inclusief het vastleggen van volledige historische Gegevens (zoals wijzigingen in leveranciersartikelnummers), zodat onder meer dual sourcing en traceerbaarheid geborgd zijn.
Daarnaast dient het Systeem per artikel meerdere leveranciersartikelnummers én meerdere producentartikelnummers vast te  kunnen leggen. Dit omvat ook situaties waarin leveranciers of producenten nieuwe artikel- of versienummers doorvoeren terwijl het fysieke artikel gelijk blijft, zodat continuïteit in herkenning, ordering en matching gewaarborgd is.</t>
  </si>
  <si>
    <t>P2P-165</t>
  </si>
  <si>
    <t xml:space="preserve">Het Systeem dient diverse mogelijkheden bij het vastleggen van de condities van artikelen te ondersteunen. Denk aan prijzen met meer dan 2 decimalen, nulprijzen (gratis artikelen), kortingen in bedrag of percentages, verschillende binnen - en buitenlandse btw percentages en buitenlandse valuta. </t>
  </si>
  <si>
    <t>P2P-166</t>
  </si>
  <si>
    <t>Het Systeem dient in het wijzigen/toevoegen van BTW-codes aan de artikelen volgens alle wettelijk geldende BTW percentages, te ondersteunen.</t>
  </si>
  <si>
    <t>P2P-167</t>
  </si>
  <si>
    <t>Het Systeem dient de mogelijkheid voor het genereren van een analyse van wijzigingen in een aangeleverde prijslijst (catalogus) tov een eerdere versie, incl impactberekening (zodat focus op hoge impact kan liggen)​ aan te bieden.</t>
  </si>
  <si>
    <t>P2P-168</t>
  </si>
  <si>
    <t>Het Systeem dient op een gebruiksvriendelijke manier (minimaal via Excel) prijzen en prijswijzigingen (zowel prijslijsten als kortingen) in massa op te kunnen voeren. Hierbij moeten verschillende scenario's verwerkt kunnen worden:
A. Indexatie of procentuele verhoging van alle contractprijzen
B. Verwerken van prijslijsten (op artikelniveau) aangeleverd door de leverancier</t>
  </si>
  <si>
    <t>P2P-169</t>
  </si>
  <si>
    <t>Het Systeem dient de mogelijkheid te bieden voor het toevoegen van additionele kosten (bijvoorbeeld vracht-, droogijs-, emballage - verwijderingsbijdrage etc.) op artikelniveau, op leveranciersniveau en op een inkooporder. Deze kosten kunnen bij elke bestelling - al dan niet handmatig - worden toegevoegd.</t>
  </si>
  <si>
    <t>P2P-170</t>
  </si>
  <si>
    <t>Het Systeem dient verschillende mogelijkheden aan te bieden voor het bepalen van je interne doorberekening prijs. Het Systeem heeft ook een actieve signalering als de waarden door prijswijzigingen niet meer correct zijn. Afwijkingen van de vaste verreken prijs en de standaard verrekenprijs kunnen via automatische rapportages worden getoond en herberekend.</t>
  </si>
  <si>
    <t>P2P-171</t>
  </si>
  <si>
    <t>Het Systeem dient een proces aan te bieden om een artikel gecontroleerd uit te faseren met blokkades op verschillende transactiemomenten (blokkeren voor aanvragen, inkopen, ontvangen, uitleveren) en controleert/signaleert bij openstaande transacties bij blokkeren.</t>
  </si>
  <si>
    <t>P2P-172</t>
  </si>
  <si>
    <t>Het Systeem dient in het gebruik van vervangende/alternatieve artikelen te ondersteunen. Alternatieve artikelen moeten (tijdelijk) in het gehele proces automatisch het origineel vervangen en eventueel aan gestelde tijdelijk termijn gekoppeld kunnen worden.</t>
  </si>
  <si>
    <t>P2P-173</t>
  </si>
  <si>
    <t>Het Systeem dient te  beschikken over zoek- en filterfunctionaliteit die gebruikers in staat stelt eenvoudig toegang te krijgen tot de stamgegevens.</t>
  </si>
  <si>
    <t>P2P-174</t>
  </si>
  <si>
    <t xml:space="preserve">Het Systeem dient onderstaande punten met betrekking tot het wijzigen van artikelen mogelijk te maken: 
A. Het manueel wijzigen van een artikel
B. Het wijzigen van artikelen in massa
C. Het beperken van toegestane wijzigingen op basis van functiescheiding en rolverdeling
D. Het automatisch, per mail, informeren van eindgebruikers m.b.t. wijzigingen
E. Het waarschuwen bij mutaties op masterdata waarvan nog aanvragen open staan
F. De gevolgen van mutaties in een masterdata voor de decentrale assortimenten, decentrale magazijnen, centrale magazijnen, openstaande externe bestellingen en interne aanvragen worden duidelijk gemaakt aan de gebruiker
</t>
  </si>
  <si>
    <t>P2P-175</t>
  </si>
  <si>
    <t>Artikelstamdata Synchronisatie</t>
  </si>
  <si>
    <t xml:space="preserve">Het Systeem dient over een centrale validatielaag (MDM hub) te beschikken, die informatie ontvangt vanuit minimaal de volgende kanalen;
A. Handmatige invoer
B. Leveranciers zelfserviceportal
C. GHX (bestaande partner UMCG voor productdata en prijzen).
D. GS1/GDSN 
Deze validatielaag dient minimaal de volgende functionaliteiten de bieden:
- Veldmapping: Configureerbare vertaling van aangeleverde dataformaten uit de bovenstaande kanalen naar de overeenkomstige velden en tabellen in het Systeem.
- Validatie: Detectie van dubbele leveranciers of artikelen vóór verwerking, informatie in verkeerde formaten te herkennen, en workflow om problemen te verhelpen.
- Schrijftoegang: het Systeem is in staat om leveranciers, product, prijs, en andere records aan te maken, te wijzigen,  aan te vullen, en te blokkeren.
</t>
  </si>
  <si>
    <t>P2P-176</t>
  </si>
  <si>
    <t>Het Systeem dient met een zelfserviceportal voor leveranciers te kunnen verbinden, waar partners zelfstandig alle relevante leveranciers- en artikelstamdata kunnen aanleveren, wijzigen, en Onderhouden.  Zodoende dient het Systeem data uit de volgende informatie domeinen vanuit dit zelfserviceportal te kunnen ontvangen en om te zetten in bruikbare artikelstamdata;
A. Leveranciersbasisinformatie; zoals bedrijfsnaam, adresGegevens, contactpersonen, etc
B. Betaalinformatie: bankGegevens, betalingscondities, btw nummers, etc.
C. Assortimenten: aanmelden van nieuwe assortimenten en producten, afmelden van vervallen artikelen, opgave van vervangende artikelen.
D. Productstamdata: artikelomschrijvingen, hoeveelheidseenheden, GTIN/EAN-codes, categorisering, technische kenmerken, Gegevens verplicht door MDR &amp; IVDR wetgeving, levertijden, etc.
E. Prijzen en prijsstructuren: basisprijzen, geldigheidperioden, staffelkortingen, overeengekomen (contract)kortingen en andere relevante overige prijsstructuren.
F. Massa-wijzigingen: bulkverwerking van wijzigingen in assortimenten, productdata én prijzen (bijv. jaarlijkse prijsrondes via bestandsupload of gestructureerde import).
G. Bijgevoegde productinformatie: afbeeldingen, productbladen, gebruiksinstructies, Declaration of Conformity (DoC), certificaten en overige documentatie.</t>
  </si>
  <si>
    <t>P2P-177</t>
  </si>
  <si>
    <t>Het Systeem dient een een oplossing te bieden voor het groeperen en categoriseren van alle artikelen op een logische manier, rekening houdende met het feit dat het assortiment bestaat uit veel specifieke medische hulpmiddelen, maar ook kantoorartikelen, laboratorium hulpmiddelen, en kruidenierswaren.</t>
  </si>
  <si>
    <t>P2P-178</t>
  </si>
  <si>
    <t>Het Systeem dient een gestructureerde en geïntegreerde aanpak voor prijsafsprakenbeheer te ondersteunen, waarbij contractinformatie en prijsafspraken centraal worden vastgelegd, geraadpleegd en gevalideerd tijdens het facturatieproces. Prijsvalidatie is standaard ingebed,zodat afwijkingen tussen afgesproken prijzen en factuurprijzen automatisch worden gesignaleerd en alleen met juiste autorisatie kunnenworden aangepast.</t>
  </si>
  <si>
    <t>P2P-179</t>
  </si>
  <si>
    <t>Het Systeem biedt functionaliteit om kritische of risicovolle artikelen en leveranciers te identificeren, te classificeren en te monitoren. Risicoprofielen en signaleringen zijn geïntegreerd in het artikel- en leveranciersbeheer, zodat risico’s proactief kunnen worden gemitigeerd en zichtbaar zijn voor alle relevante gebruikers.</t>
  </si>
  <si>
    <t>P2P-180</t>
  </si>
  <si>
    <t>Het Systeem dient de mogelijkheid te hebben om per interne afleverlocatie in te stellen wat voor type aanvragen daarop gedaan mogen worden. Dit dient op een gebruiksvriendelijke, overzichtelijke en efficiente manier te kunnen worden aangemaakt en beheerd. Waarbij we momenteel 3 typen onderscheiden die ondersteund dienen te worden:
A. Scankasten 
B. Aanvragen via een bestelportaal die worden afgeleverd op de door de aanvrager gekozen afleverlocatie 
C. Locaties waar aanvragen worden gegenereerd op basis van decentrale MRP run voor gesloten magazijnlocaties waar in- en uitslag van voorraad plaatsvindt.
D. Aanvragen die ontstaan vanuit operatie-aanvraagorders in het EPD</t>
  </si>
  <si>
    <t>P2P-181</t>
  </si>
  <si>
    <t>Een beperkt aantal daartoe bevoegde gebruikers kan aanvragen indienen op alle kostenplaatsen en projectnummers.</t>
  </si>
  <si>
    <t>P2P-182</t>
  </si>
  <si>
    <t>Het Systeem ondersteunt het instellen van een maximale bestelgrens (in aantallen) voor voorraadartikelen, waaraan bestelaanvragen van interne klanten moeten voldoen.</t>
  </si>
  <si>
    <t>P2P-183</t>
  </si>
  <si>
    <t>Het Systeem biedt de mogelijkheid om in het goedkeurproces bij de bestelaanvraag van artikelen advies in te winnen bij een andere ERP gebruiker.</t>
  </si>
  <si>
    <t>P2P-184</t>
  </si>
  <si>
    <t>Het Systeem biedt de mogelijkheid om (team)favorietenlijsten met artikelen of diensten aan te maken en te verwijderen. Deze lijsten worden automatisch geactualiseerd op basis van de actuele artikelstamdata.</t>
  </si>
  <si>
    <t>P2P-185</t>
  </si>
  <si>
    <t>Het Systeem ondersteunt actieve signalering richting de aanvrager over de voortgang van het bestelproces. De aanvrager kan deze signalering zelf instellen.</t>
  </si>
  <si>
    <t>P2P-186</t>
  </si>
  <si>
    <t>Het Systeem ondersteunt het bekijken en volgen van ingediende aanvragen door de aanvrager, inclusief:
- de informatie van de bestelaanvraag, zoals omschrijving, prijs, hoeveelheid, bestelnummer, leverdatum en eventuele bijlagen;
- de status van de aanvraag binnen het bestel‑ of logistieke proces (track‑&amp;‑trace);
- de mogelijkheid om te zoeken binnen de eigen ingediende bestelaanvragen.</t>
  </si>
  <si>
    <t>P2P-187</t>
  </si>
  <si>
    <t>Het Systeem ondersteunt inzicht in bestelaanvragen van collega’s.</t>
  </si>
  <si>
    <t>P2P-188</t>
  </si>
  <si>
    <t>Het Systeem bevat een goedkeurportaal waarin bestelaanvragen beoordeeld kunnen worden. Dit portaal bevat alle relevante informatie van de aanvraag, zoals de aanvrager, omschrijving, prijs, kostenplaats/projectcode, notities en bijlagen. Naast goed‑ en afkeuren kan via het portaal ook advies worden gevraagd aan andere gebruikers.</t>
  </si>
  <si>
    <t>P2P-189</t>
  </si>
  <si>
    <t>Het Systeem ondersteunt het inrichten van goedkeurflows voor bestelaanvragen. Meerdere goedkeurflows kunnen worden ingesteld, bijvoorbeeld op basis van bestelwaarde en artikelsoort.</t>
  </si>
  <si>
    <t>P2P-190</t>
  </si>
  <si>
    <t>Bij het afkeuren van een bestelaanvraag wordt automatisch een e‑mailbericht verstuurd naar de aanvrager, met daarin de reden van afkeuring.</t>
  </si>
  <si>
    <t>P2P-191</t>
  </si>
  <si>
    <t>Het Systeem biedt de besteller de mogelijkheid om een retour aan te maken op regelniveau, gekoppeld aan de oorspronkelijke bestelaanvraag.</t>
  </si>
  <si>
    <t>P2P-192</t>
  </si>
  <si>
    <t>Een eerder geplaatste of afgewezen bestelling kan door de aanvrager eenvoudig opnieuw worden besteld, eventueel met aanpassingen. Bij het kopiëren van een aanvraag controleert het Systeem de stamdata en actualiseert het de Gegevens conform de actuele stamdata.</t>
  </si>
  <si>
    <t>P2P-193</t>
  </si>
  <si>
    <t>Het Systeem ondersteunt de mogelijkheid voor aanvragers om decentraal een ontvangst in het Systeem te registreren. Dit betreft een handmatige ontvangst van artikelen door de aanvrager, die eventueel nog beoordeeld kan worden door logistiek, zodat de ontvangst van de order correct kan worden verwerkt.</t>
  </si>
  <si>
    <t>P2P-194</t>
  </si>
  <si>
    <t>Het Systeem biedt de aanvrager de mogelijkheid om een bestelaanvraag zelf te verwijderen, zolang deze nog niet is omgezet in een bestelling.</t>
  </si>
  <si>
    <t>P2P-195</t>
  </si>
  <si>
    <t>Het Systeem ondersteunt in een multi supplier koppeling met GHX Europe - (bestaande) externe solution partner. Hiermee worden o.a. artikelcatalogi en leverancierswebshops ontsloten. 
Het aanvragen van diensten en apparatuur is via deze koppeling mogelijk.</t>
  </si>
  <si>
    <t>P2P-196</t>
  </si>
  <si>
    <t>Het Systeem biedt de mogelijkheden om aanvragen te ontvangen en verwerken vanuit externe webshops / catalogi via OCI/Punch out koppelingen op basis van de op moment van Go-live meest gangbare OCI standaarden. Dit moet mogelijk zijn via de bestaande broker GHX.</t>
  </si>
  <si>
    <t>Inventory to Fulfillment (I2F)</t>
  </si>
  <si>
    <t>I2F-001</t>
  </si>
  <si>
    <t>Het Systeem dient integratie en aansturing  van robots/AMR in het gehele logistieke proces te ondersteunen.</t>
  </si>
  <si>
    <t>I2F-002</t>
  </si>
  <si>
    <t>Het Systeem dient de mogelijkheid om opdrachten (voorbeeld afleveren spoedorder of ad hoc/spoed pickopdracht) toe te wijzen aan een medewerker, te ondersteunen. De medewerker kan dan deze specifieke taken via de mobiele Systeem uitvoeren.</t>
  </si>
  <si>
    <t>I2F-003</t>
  </si>
  <si>
    <t>Het Systeem dient het kunnen koppelen van taken aan specifieke resources te ondersteunen.</t>
  </si>
  <si>
    <t>I2F-004</t>
  </si>
  <si>
    <t>Het Systeem dient pickopdrachten te groeperen en prioriteren op vooraf vastgestelde criteria.</t>
  </si>
  <si>
    <t>I2F-005</t>
  </si>
  <si>
    <t>Het Systeem dient het gebruik van randappartatuur zoals (barcode)scanners en handhelds zoals PDA's te ondersteunen. Onze huidige Zebra scanners kunnen voor alle mogelijke scanacties gekoppeld en gebruikt worden, deze scanner communiceert draadloos met het Systeem.</t>
  </si>
  <si>
    <t>I2F-006</t>
  </si>
  <si>
    <t>Het Systeem dient een logistieke locatiestructuur in te kunnen richten waarin de verschillende typen ruimtes aan elkaar gekoppeld zijn. Bijvoorbeeld gebouw of stijgpunt(lift) A heeft 4 verdiepingen met x aantal afleverlocaties van type X, dit ten behoeve van inzicht in het distributieproces.</t>
  </si>
  <si>
    <t>I2F-007</t>
  </si>
  <si>
    <t>Het Systeem biedt een totaaloverzicht van locaties waarop zichtbaar zijn:
A. Alle afleverlocaties 
B. Functionele instellingen per ruimte</t>
  </si>
  <si>
    <t>I2F-008</t>
  </si>
  <si>
    <t xml:space="preserve">Het Systeem dient te ondersteunen bij het optimaal beheer van magazijnruimte. De minimale vereisten zijn: 
A. Het werken met ABC ruimte indelingen.
B. Het locatie codeSysteem en looproutes. 
C. Het werken met dimensies LxHxB, gewicht.
D. Werken met vaste en vrije locaties of een mix hiervan; waarbij je zelf het beheer kan uitvoeren 
E. Toewijzing van nieuwe ontvangsten aan lege locaties en/of reeds gevulde locaties voor het zelfde artikel.
F. Het ontvangen volume en de beschikbaarheid van vrije ruimte, zodat het toegewezen wordt aan vrije ruimtes.
G. Zelf de locaties kunnen aanmaken en  beheren.
</t>
  </si>
  <si>
    <t>I2F-009</t>
  </si>
  <si>
    <t>Het kiezen in welke verpakkingseenheid goederen worden ontvangen en uitgegeven is mogelijk.</t>
  </si>
  <si>
    <t>I2F-010</t>
  </si>
  <si>
    <t>Het Systeem dient voor artikelen automatische ABC codering (snellopend, middelsnel, langzaam lopend) te bepalen. Het Systeem doet voorstellen die geaccordeerd kunnen worden en resulteren in voorraadverplaatsingen.</t>
  </si>
  <si>
    <t>I2F-011</t>
  </si>
  <si>
    <t>Beheren assortiment LCE</t>
  </si>
  <si>
    <t xml:space="preserve">Het Systeem dient het tijdelijk vervangen van artikelen in het assortiment te ondersteunen, bijvoorbeeld door het markeren van artikelen als vervangend artikel. Er kan overgeschakeld worden naar uitgifte van vervangende artikelen op basis van instelbare regels. </t>
  </si>
  <si>
    <t>I2F-012</t>
  </si>
  <si>
    <t xml:space="preserve">Het Systeem dient periodieke voorraadcontroles te kunnen initieren en helpt bij signaleren van non-movers, slow-movers en over datum voorraad. </t>
  </si>
  <si>
    <t>I2F-013</t>
  </si>
  <si>
    <t>Het Systeem dient de balans tussen voorraadniveaus en servicegraad te optimaliseren. Het Systeem moet minimaal om kunnen gaan met:
A. Geavanceerde vraag prognose,
B. Optimalisatie van voorraadniveaus</t>
  </si>
  <si>
    <t>I2F-014</t>
  </si>
  <si>
    <t>Het Systeem dient voorraadoptimalisatie te ondersteunen. Het Systeem moet minimaal om kunnen gaan met: 
A. Bepalen bestelpunten op basis van historisch verbruik
B. Mogelijkheid om historische verbruiksdata te corrigeren
C. Mogelijkheid om rekening te houden met trends en seizoensinvloeden 
D. Wijze(n) van berekening bestelhoeveelheden. 
E. Piek verbruiken
F. Geplande verbuiken</t>
  </si>
  <si>
    <t>I2F-015</t>
  </si>
  <si>
    <t xml:space="preserve">Het Systeem dient vastlegging en automatische bewaking van THT op de centrale en decentrale opslaglocaties te ondersteunen.
Deze minimale houdbaarheidsdatum zal op alle opslaglocaties dmv fysieke controle kunnen worden vastgesteld. Deze datum moet per artikel per opslaglocatie (bijv. kast/lade/positie in lade of picklocatie) vastgelegd kunnen worden in het Systeem. Deze THT registratie zal gebruikt worden om periodiek (maandelijks/wekelijks/dagelijks)  de locaties te controleren waarvan de houdbaarheidsdatum de aankomende periode (maand/week/dag) vervalt. De minimale vereisten zijn:
A. Vastlegging THT gevoelige artikelen (artikelstam).
B. Signalering overschrijding THT datum.
C. Rapportage mogelijkheden met selectiecriteria. </t>
  </si>
  <si>
    <t>I2F-016</t>
  </si>
  <si>
    <t>Inruimen van artikelen met bijzondere opslagcondities is mogelijk aan de hand van vooraf ingestelde criteria.</t>
  </si>
  <si>
    <t>I2F-017</t>
  </si>
  <si>
    <t>Het Systeem dient (paperless) inventarisatie van voorraden en de registratie van correcties en afwijkingen te ondersteunen. Belangrijk hierbij is dat het een 24/7 organisatie betreft en tijdens de inventarisatie het reguliere proces niet beïnvloed/stagneert. De mininale eisen zijn de mogelijkheid:  
A. Tot voorraadinventarisatie
B. Van de volgende voorraadtellingen:
1 voorraadtelling op basis van een willekeurig locatie.
2 voorraadtelling op basis van ABC classificatie.
3 voorraadtelling op basis van een steekproef.
C. Tot instelbaarheid van het detailniveau (denk aan charge/lot nummer plichtige artikelen of serienummer van artikelen).
D. Van directe ondersteuning van een mobiele Systeem voor het uitvoeren van voorraadtellingen.</t>
  </si>
  <si>
    <t>I2F-018</t>
  </si>
  <si>
    <t>Het Systeem biedt functionaliteit voor een kitproces. De minimale eisen zijn:
A. Het aanmaken van een samengesteld product/artikel, bestaande uit meerdere losse/individuele artikelen. De kit krijgt een uniek artikelnummer.
B. Het kunnen integreren van samengestelde producten in het magazijnproces.</t>
  </si>
  <si>
    <t>I2F-019</t>
  </si>
  <si>
    <t>Het Systeem dient een realtime en volledig overzicht te bieden van alle goederen die tijdelijk niet beschikbaar zijn, inclusief verwachte beschikbaarheidsdatum, rekening houdend met uitstaande en inkomende orders. Het Systeem moet deze informatie automatisch en centraal beschikbaar stellen, zodat handmatige Excel-lijsten overbodig zijn.</t>
  </si>
  <si>
    <t>I2F-020</t>
  </si>
  <si>
    <t>Het Systeem dient het inrichten, beheren en wijzigen van het assortiment van decentrale gesloten magazijnen, inclusief het toewijzen van artikelen, minimale en maximale voorraadniveaus, picklocaties en specifieke aanvullende magazijnparameters, te ondersteunen.</t>
  </si>
  <si>
    <t>I2F-021</t>
  </si>
  <si>
    <t>Het Systeem dient de Implementatie van artikelen in decentrale open magazijnen, zoals scankasten op afdelingen te ondersteunen. Locatie en artikel combinaties kunnen worden ingericht, inclusief registratie van minimale- en bijvulvoorraadniveaus. Dit zijn locaties waar de goederen worden ingeslagen en vervolgens direct afgeboekt. De voorraad ligt op dat moment fysiek op de locatie maar wordt niet meer in het Systeem bijgehouden.</t>
  </si>
  <si>
    <t>I2F-022</t>
  </si>
  <si>
    <t>Het Systeem dient het beheren van artikelen in decentrale magazijnen per locatie/artikelcombinatie ondersteunen. Deze locatie/artikel combinaties moeten via barcodes met handscanners gescand kunnen worden en resulteren in aanvragen.
Het Systeem voldoet minimaal aan de onderstaande eisen:
A. De mogelijkheid om locatie/artikel combinaties vast te leggen. Beschrijf hoe dit is ingericht.
B. De mogelijkheid om per locatie/artikel combinatie parameters te registreren voor minimum voorraad en aanvulhoeveelheid, de parameter voor de aanvulhoeveelheid wordt gebruikt tijdens het aanmaken van nieuwe aanvragen.
C. Het wijzigen van locatie/artikelcombinaties in massa d.m.v.  import/export functionaliteiten, eventueel met gebruik van Excel.
D. Het scannen van locatie/artikel barcodes kan uiteindelijk zorgen voor het aanmaken van aanvragen die bij ontvangst resulteren in boekingen op kostenplaats en of project(nummer)
E. Het Systeem moet het mogelijk maken om een artikel op één afdeling of kostenplaats in meerdere voorraadkasten te beheren, elk met eigen bestelparameters.
F. Het moet mogelijk zijn om artikelen voor verschillende kostenplaatsen in één fysieke scankast vast te leggen.</t>
  </si>
  <si>
    <t>I2F-023</t>
  </si>
  <si>
    <t xml:space="preserve">Het Systeem dient de mogelijkheid te bieden om rapportages of analyses te kunnen maken voor het inrichten van artikelparameters van scankasten. Selectie van het rapport kan gedaan worden op basis van afleverlocatie / scanberging en of artikel. Waarbij inzicht in huidige parameters en historisch verbruik per afleverlocatie wordt gegeven. Gebaseerd op deze informatie kunnen de parameters daarna handmatig en in bulk worden aangepast en geoptimaliseerd. </t>
  </si>
  <si>
    <t>I2F-024</t>
  </si>
  <si>
    <t>Het Systeem dient de mogelijkheid te bieden om te koppelen met hardware voor het printen van barcodelabels volgens industriestandaarden ten behoeve van de bevoorrading van decentrale scankasten. Ga in op onderstaande eisen:
A. Locatie/artikel barcodestickers kunnen in verscheidene formaten geprint worden.
B. Locatie/artikel barcodes kunnen geprint worden op printers die geschikt zijn voor het printen van stickers op rol.
C. Op de locatie/artikel barcode moeten naast de barcode minimaal de volgende Gegevens zichtbaar zijn:
-eigen artikelnummer;
-artikelomschrijving;
-artikelnummer van de leverancier;
-opslaglocatie;
-bestelpunt;
-aanvulhoeveelheid.
D. Barcodes voor scanbergingen kunnen met 1 druk op de knop vanuit een barcodeoverzicht automatisch geprint worden op de juiste printer adhv artikelkenmerk.
E. Het is mogelijk om eenvoudig meerdere barcodes op basis van artikel en/of scanruimte tegelijk te selecteren en te printen.
F. Umcg maakt intern voor andere doeleinden in het ziekenhuis gebruik van tooling zoals bijvoorbeeld Nicelabel, waar gewenst kan daar mee gekoppeld worden.</t>
  </si>
  <si>
    <t>I2F-025</t>
  </si>
  <si>
    <t xml:space="preserve">Het Systeem moet voorzien in het maken van een koppeling met leveranciers van digitale scanplaatjes. Gegevens uit het Systeem kunnen vervolgens weergegeven worden op een display per locatie/artikel combinatie in de diverse scanbergingen. Met als randvoorwaarde: Gegevens over mutaties in de barcode instellingen of stamgegevens van het artikel kunnen op een eigen gekozen frequentie geautomatiseerd doorgestuurd worden naar  de omgeving van de leverancier van digitale scanplaatjes. 
</t>
  </si>
  <si>
    <t>I2F-026</t>
  </si>
  <si>
    <t>Het Systeem dient eenvoudig kastlijsten te kunnen printen met daarop de aanwezige scanartikelen in de fysieke kasten. Zodat medewerkers op de afdeling ook snel kunnen zien wat in de kasten met dichte deuren zit.</t>
  </si>
  <si>
    <t>I2F-027</t>
  </si>
  <si>
    <t>Het Systeem dient afdelingen inzicht te bieden in welke artikelen in hun scanberging zitten, wanneer de bevoorradingsruimten gescand zijn en worden, de verwachte leverdatum van open aanvragen en de voortgang van die aanvragen binnen de keten.</t>
  </si>
  <si>
    <t>I2F-028</t>
  </si>
  <si>
    <t>Het Systeem dient functionaliteit te bieden voor het consolideren en routeren van goederenstromen, waarbij de eis is om:
A. Routingregels vast te leggen en te beheren voor verschillende logistieke scenario’s 
B. In een intern leverschema te registreren wanneer welke afleverlocaties vanuit het centraal magazijn geleverd moeten worden
C. Pick- opdrachten in het centraal magazijn te genereren op basis van het leverschema.
D. Op basis van dag en tijdstip te registreren wanneer welke scankasten gecheckt en gescand moeten worden door medewerkers voor het aanmaken van aanvragen ter bevoorrading
E. Deze data is door het UMCG zelf aan te maken en aan te passen.</t>
  </si>
  <si>
    <t>I2F-029</t>
  </si>
  <si>
    <t>Het Systeem dient minimaal vier interne aanvraag methodieken te ondersteunen:
- aanvragen m.b.v. bestelportaal
- aanvragen m.b.v. scanning van scankasten
- aanvragen m.b.v. decentrale MRP runs
- aanvragen die ontstaan vanuit operatie-aanvraagorders in het EPD</t>
  </si>
  <si>
    <t>I2F-030</t>
  </si>
  <si>
    <t>Het Systeem dient het registreren van een beleverschema per eindlocatie te ondersteunen. Daarnaast moet per eindlocatie een route kunnen worden ingesteld. Ook moeten verschillende eindlocaties te groeperen zijn voor consolidatie. Het beleverschema, route en consolidatie moeten alle drie in massa te benaderen en wijzigen zijn. Dit moet leveringen naar alle typen eindlocaties binnen en buiten het ziekenhuis ondersteunen.</t>
  </si>
  <si>
    <t>I2F-031</t>
  </si>
  <si>
    <t>Het Systeem dient het orderpickproces in het centrale magazijn te ondersteunen. Het biedt duidelijke informatie over eenheden, zodat artikelen efficiënt verzameld kunnen worden volgens de planning en vrijgave van orders.
Daarnaast dient het Systeem het verzamelen van artikelen uit verschillende magazijnsecties, inclusief de juiste hoeveelheidseenheden te ondersteunen. Hierdoor wordt het orderpickproces nauwkeurig en herleidbaar uitgevoerd, en worden alle uitgegeven artikelen automatisch bijgewerkt in de voorraadadministratie en gekoppeld aan de bijbehorende orders.</t>
  </si>
  <si>
    <t>I2F-032</t>
  </si>
  <si>
    <t>In het centrale magazijn kunnen goederen worden gepickt, met minimale vereisten:
A. Duidelijke informatie voorziening over eenheden, stuks en bundels.
B. Ondersteuning van het Systeem voor picken van artikelen in verschillende veelvouden en uit verschillende magazijngebieden.</t>
  </si>
  <si>
    <t>I2F-033</t>
  </si>
  <si>
    <t>Het Systeem dient tijdens het orderpicken een voorstel te doen voor voorraadcorrectie én orderpickcorrectie op het mobiele device, in het geval de fysieke voorraad anders is dan de Systeemvoorraad. Ieder verschil moet achteraf (dus proces kan verder doorgang vinden) door de magazijnmeester worden beoordeeld en daarna in het Systeem worden gecorrigeerd/geaccordeerd.</t>
  </si>
  <si>
    <t>I2F-034</t>
  </si>
  <si>
    <t>Het Systeem dient een consolidatieproces in het centrale magazijn te ondersteunen. Het kan verschillende goederenstromen, zoals voorraad en crossdock, samenvoegen en klaarmaken voor transport. Daarbij worden verzamelde goederen toegewezen aan rolcontainers en vrachtwagens, en genereert het Systeem interne begeleidingsbonnen (picklijst per bak), laadlijsten (overzicht ADR goederen) en labels, zodat de goederen efficiënt en traceerbaar verwerkt en verstuurd kunnen worden. Daarnaast dient het Systeem inzicht in de voortgang van het orderverzamel- en transportproces te ondersteunen, inclusief het bundelen van verzamelde goederen op basis van eindbestemming.</t>
  </si>
  <si>
    <t>I2F-035</t>
  </si>
  <si>
    <t>Het Systeem dient per rolcontainer automatisch een pamflet te printen met daarop procesgestuurde informatie zoals bijvoorbeeld: uniek ladingdragernummer, route, aflevergroep, docklokatie, laaddeur.</t>
  </si>
  <si>
    <t>I2F-036</t>
  </si>
  <si>
    <t>Het Systeem dient samen te kunnen werken met het “Van Riet” bakkentransportSysteem om het interne magazijn transport te optimaliseren. Minimale vereisten zijn: 
A. Transportbakken en dozen zijn herkenbaar. 
B. Bakken kunnen worden uitgestoten bij de juiste picksecties ten behoeve van het pickproces 
C. Bakken kunnen worden toegekend aan een uitslagbaan bij de expeditie
D. Aan het eind van de band worden etiketten en bonnen met ERP informatie geprint. 
E. Eindcontrole a.d.h.v. gewicht</t>
  </si>
  <si>
    <t>I2F-037</t>
  </si>
  <si>
    <t>Het Systeem dient een strikte scheiding tussen goederenstromen naar verschillende bestemmingen te ondersteunen zoals bijvoorbeeld: het UMCG, Martiniziekenhuis, Zernike en locatie Beatrixoord.</t>
  </si>
  <si>
    <t>I2F-038</t>
  </si>
  <si>
    <t>Het Systeem dient de interne distributie van goederen binnen de ziekenhuislocaties te ondersteunen. Het ontvangen van verzamelde goederen in containers vanuit het centraal magazijn in het UMCG moet efficiënt verlopen en faciliteert de interne deconsolidatie en distributie van goederen naar eindlocaties.</t>
  </si>
  <si>
    <t>I2F-039</t>
  </si>
  <si>
    <t>Het Systeem dient het bevoorraden van fijndistributielocaties te ondersteunen. Onder fijndistributie worden grijpvoorraden verstaan waarvoor geen individuele uitgifte wordt geregistreerd op de (verpleeg)afdelingen, zoals onder andere bedkarren, verbandkarren en assortimentsvoorraden in aanrechtkasten of behandelkamers. Minimale vereisten zijn:
A. Het vastleggen, wijzigen en beheren van de inhoud van fijndistributielocaties, onder andere via import- en exportfunctionaliteiten, o.a. met gebruik van Excel. Per werkvoorraad worden daarbij onder meer de volgende Gegevens vastgelegd: locatie, lade- of binindeling, artikel en maximale hoeveelheid.
B. Het genereren van digitale verzamellijsten voor het handmatig verzamelen, zonder verbruiksregistratie, vanuit een decentrale scanberging ten behoeve van het bevoorraden van fijndistributielocaties. Logistiek medewerkers worden met deze digitale verzamellijsten ondersteund tijdens de aanvulling van de fijndistributie locaties.</t>
  </si>
  <si>
    <t>I2F-040</t>
  </si>
  <si>
    <t>Het Systeem dient artikelen toe te kunnen wijzen aan kast/afleverlocaties op niveau: kast, vak, plank, kar, lade etc. Dit moet ook inzichtelijk zijn op de pakbon/goederengeleidebon.</t>
  </si>
  <si>
    <t>I2F-041</t>
  </si>
  <si>
    <t>Het Systeem dient de waarde van de geleverde goederen vanuit de centrale voorraad komen ten laste te leggen van de bestellende afdeling of project.</t>
  </si>
  <si>
    <t>I2F-042</t>
  </si>
  <si>
    <t>Inslag van ontvangen artikelen, alleen bij decentrale gesloten magazijnen</t>
  </si>
  <si>
    <t>Het Systeem dient 'administratief gesloten' magazijnen op locatie in het UMCG te ondersteunen. Met gesloten magazijnen worden magazijnen bedoeld waar inslag en uitslag worden geregistreerd en voorraadstanden worden bijgehouden.</t>
  </si>
  <si>
    <t>I2F-043</t>
  </si>
  <si>
    <t>Het Systeem dient het picken van materialen voor operaties op basis van gereserveerde materialen voor de geplande ingrepen, met duidelijke toewijzing van artikelen, locaties en hoeveelheden te ondersteunen.</t>
  </si>
  <si>
    <t>I2F-044</t>
  </si>
  <si>
    <t>Het Systeem dient inzicht in de beschikbaarheid van de materialen die gevraagd worden in de geplande operatie, te ondersteunen. Per geplande operatie is deze informatie beschikbaar.</t>
  </si>
  <si>
    <t>I2F-045</t>
  </si>
  <si>
    <t>Het Systeem dient het automatisch reserveren van materiaal in decentrale gesloten magazijnen op basis van de operatie-aanvraagorders afkomstig uit EPIC, zodat benodigd materiaal tijdig beschikbaar is voor geplande ingrepen, te ondersteunen. Hierbij moet rekening worden gehouden met tussentijdse wijzigingen in de operatie aanvraag orders of de planning daarvan. Leveranciers worden uitgenodigd toe te lichten hoe hun Systeem de productieplanning interpreteert, omzet naar reserveringen en hoe wijzigingen in de planning worden verwerkt.</t>
  </si>
  <si>
    <t>I2F-046</t>
  </si>
  <si>
    <t>Het Systeem dient verschillende replenishmentstrategieën per artikel te ondersteunen.</t>
  </si>
  <si>
    <t>I2F-047</t>
  </si>
  <si>
    <t>Het Systeem dient de voorraadbeschikbaarheid op artikelniveau, inclusief batch- en houdbaarheidsinformatie, zodat materiaal voor geplande ingrepen kan worden toegewezen volgens FEFO of andere relevante methoden, te ondersteunen.</t>
  </si>
  <si>
    <t>I2F-048</t>
  </si>
  <si>
    <t>Het Systeem dient inzicht in de  materiaalkosten per operatie op basis van de gebruikte materialen te kunnen bieden.</t>
  </si>
  <si>
    <t>I2F-049</t>
  </si>
  <si>
    <t>Retourneren naar decentrale voorraad</t>
  </si>
  <si>
    <t xml:space="preserve">Het Systeem dient het terugnemen in voorraad van materialen die niet gebruikt zijn tijdens de operatie, met bijbehorende financiele afhandeling op de originele operatie aanvraag order, te ondersteunen. </t>
  </si>
  <si>
    <t>I2F-050</t>
  </si>
  <si>
    <t xml:space="preserve">Het Systeem dient het valideren van artikelgegevens bij uitgifte, zoals batchnummer, houdbaarheidsdatum, serienummer, indien van toepassing te ondersteunen. </t>
  </si>
  <si>
    <t>I2F-051</t>
  </si>
  <si>
    <t>Het Systeem dient de berekening en uitvoering van bevoorradingsstromen op basis van voorraad- en verbruiksGegevens te ondersteunen. Het Systeem optimaliseert voorraad door het bepalen van bestelpunten en het berekenen van bestelhoeveelheden op basis van artikelparameters, openstaande aanvragen, reserveringen, bestellingen, leverdagen, levertijden en kalenderfunctionaliteit. MRP genereert automatisch aanvragen tot bestellen die handmatig en automatisch worden omgezet naar inkooporders en aansluiten op goederenontvangst, distributie richting voorraadlocatie in het centraal magazijn. Eis aan de Leverancier is dat we een efficiënte, vraaggestuurde MRP-keten willen. Planningsruns kunnen over meerdere magazijnen worden uitgevoerd.</t>
  </si>
  <si>
    <t>I2F-052</t>
  </si>
  <si>
    <t>Het Systeem dient het ontvangsten proces zoveel mogelijk te automatiseren, ondersteund door EDI. Het Systeem dient het controleren van inkomende zendingen op volledigheid en afwijkingen te ondersteunen. Dit omvat het verwerken van digitale vrachtbrieven en andere leveringsdocumenten. Gegevens worden gekoppeld aan de oorspronkelijke orders. Zo blijft volledige traceerbaarheid en inzicht in de ontvangstprocessen behouden en kunnen afwijkingen tijdig worden gesignaleerd en afgehandeld.</t>
  </si>
  <si>
    <t>I2F-053</t>
  </si>
  <si>
    <t>Het Systeem dient het inruimen in het centrale magazijn te ondersteunen. Het Systeem voldoet minimaal aan de onderstaande vereisten:
A. Mogelijkheid voor sturing op basis van expiratie data
B. Voorraad direct naar picklocatie indien leeg.
C. Niet alleen volle pallets maar ook aangebroken pallets kunnen replenishen, zolang de picklocatie maar boven het ingestelde minimum komt.
D. Bij ontvangst moet het mogelijk zijn om na bevestiging gelijk een splitsing van goederen te krijgen (inclusief voorraad labels) wat ingeruimd moet worden in het Bulk magazijn en indien nodig een afsplitsing naar het Pick magazijn bij situaties waar de gehele voorraad nul is.
E. Inruimen kan op vaste locatie of op vrije locatie, dit is in te stellen in de artikelstamdata. Bij vrije locaties bestaat de mogelijkheid om wel of niet bij te plaatsten bij al aanwezige voorraad.</t>
  </si>
  <si>
    <t>I2F-054</t>
  </si>
  <si>
    <t>Het Systeem dient verschillende voorraadwaarderingsmethodes te ondersteunen.</t>
  </si>
  <si>
    <t>I2F-055</t>
  </si>
  <si>
    <t>Het Systeem dient te ondersteunen dat de operatieplanning en operatieaanvraagorders vanuit EPIC worden ingezet als parameters voor de Material Requirements Planning binnen de decentrale gesloten voorraden.  Het UMCG wil pro-actief voorraden plannen op basis van geplande operaties, niet alleen op basis van uitgevoerde operaties.</t>
  </si>
  <si>
    <t>I2F-056</t>
  </si>
  <si>
    <t>Het Systeem dient de end-to-end verwerking van aanvragen van artikelen die op voorraad liggen in het centraal magazijn naar de interne afdelingen via een intern bestelportaal, inclusief goedkeuringen, overboekingen, logistieke afhandeling en financiële verwerking, te ondersteunen. Eis aan de leveranciers is een efficiënte en gecontroleerde afhandeling van dit ketenproces.</t>
  </si>
  <si>
    <t>I2F-057</t>
  </si>
  <si>
    <t>Het Systeem dient het herbevoorraden van artikelen die op voorraad liggen in het centraal magazijn via scanning op decentrale locaties, van aanmaken aanvraag, picken uit centrale magazijn, uitleveren, interne distributie in het UMCG mogelijk te maken. Deze stroom moet kunnen eindigen bij een open magazijn. Met open magazijnen worden magazijnen bedoeld waar de goederen worden ingeslagen en vervolgens direct afgeboekt. De voorraad ligt op dat moment fysiek op de locatie maar wordt niet meer in het Systeem bijgehouden.</t>
  </si>
  <si>
    <t>I2F-058</t>
  </si>
  <si>
    <t xml:space="preserve">Het Systeem dient aanvragen van artikelen met spoed, die op voorraad liggen in het centraal magazijn, inclusief versnelling en prioritering van alle standaard stappen van een aanvraag, vrijgave, picking, uitgifte, interne distributie, overboeking en financiële verwerking, te ondersteunen. </t>
  </si>
  <si>
    <t>Quote to cash (Q2C)</t>
  </si>
  <si>
    <t xml:space="preserve">Dit is nu een procestap die niet in het ERP-Systeem wordt gedaan. Dit zal voor de MVP ook blijven gelden. </t>
  </si>
  <si>
    <t>Het Systeem ondersteunt investerings/budget aanvraagworkflows voorafgaand aan projecten, inclusief goedkeuring van strategische investeringen en automatische creatie van project/WBS en budgetten.</t>
  </si>
  <si>
    <t>Het Systeem biedt de mogelijkheid om projecttypen, fases, statussen en workflows in te richten, inclusief subsidieaanvragen, procesbegeleiding, mijlpalen en autorisaties.</t>
  </si>
  <si>
    <r>
      <rPr>
        <sz val="11"/>
        <color rgb="FF000000"/>
        <rFont val="Aptos"/>
        <family val="2"/>
      </rPr>
      <t>Ondersteuning voor meerdere projectkenmerken, personeelsresourceplanning over meerdere jaren en mijlpaalgestuurde deel-facturatie.</t>
    </r>
  </si>
  <si>
    <t>Het Systeem biedt de mogelijkheid om een projectbegroting te maken, met verschillende (concept) versies, met een onderscheid naar personeel en materieel. Waarbij met personeel kan worden gerekend met uren * tarief of basis van werkelijke kosten, waarbij deze beide zijn gestandaardiseerd op basis van schaal/trede van een medewerker en het type project.</t>
  </si>
  <si>
    <t>Een (concept)begroting moet exporteerbaar zijn waarbij kostenposten op verschillende wijzes kunnen worden gecategoriseerd afhankelijke van de eis van een externe financier (bijv. een subsidiegever).</t>
  </si>
  <si>
    <t>Het Systeem ondersteunt een hiërarchische WBS-structuur (Work Breakdown Structure) voor investeringsprojecten, waarbij kosten kunnen worden uitgesplitst naar type (bv. grond, bouw, advies) ten behoeve van gedetailleerde activering naar vaste activa.</t>
  </si>
  <si>
    <t>Het Systeem ondersteunt het gebruik van Interne Orders (of vergelijkbare kostenobjecten) voor kortlopende projecten en klein onderhoud, waarbij onderscheid gemaakt kan worden in de afrekenregels tussen activering (indien nodig) of directe kostenboeking.</t>
  </si>
  <si>
    <t>Mogelijkheid voor gestandaardiseerde, gebruiksvriendelijke upload van projectstamdata via sjabloon of bulk, inclusief validaties en mappings; goedkeuringsworkflow bij projectopening.</t>
  </si>
  <si>
    <t>Initieren project</t>
  </si>
  <si>
    <t>Het Systeem ondersteunt het integraal vastleggen en beheren van projectscope, planning en budget, waarbij onderlinge samenhang is geborgd en wijzigingen automatisch worden doorvertaald naar prognoses, verplichtingen en rapportages. (projectbeheersing)</t>
  </si>
  <si>
    <t>Projectuitvoering en resourcebeheer</t>
  </si>
  <si>
    <t>Het Systeem beschikt over Actieve Budgetbeschikbaarheidscontrole (AVC) die realtime toetst bij het aanmaken van verplichtingen (inkooporders). Het Systeem moet kunnen worden ingericht met tolerantiegrenzen (bv. waarschuwing bij 90%, harde foutmelding bij 100% uitputting).</t>
  </si>
  <si>
    <t>Het Systeem dwingt beleid af voor budgetscontrole bij boekingen op projecten/WBS‑elementen en kostenplaatsen via rol‑ en regelgebaseerde autorisaties met expliciet eigenaarschap per object en configureerbare goedkeuringsworkflows; ongeautoriseerde boekingen worden geblokkeerd of automatisch ter goedkeuring gerouteerd met volledige logging.</t>
  </si>
  <si>
    <t>Het Systeem ondersteunt het proces van prestatieverklaringen (Service Entry Sheets), waarbij de goedkeuring van geleverde diensten door de projectmanager een dwingende voorwaarde is voor het betaalbaar stellen van de inkoopfactuur (3-way match: Order - Prestatie - Factuur).</t>
  </si>
  <si>
    <t>Het Systeem ondersteunt automatische opslagberekeningen (Overhead Surcharges) op basis van configureerbare verdeelsleutels (bijv. % op loonkosten), zodat indirecte kosten automatisch op het project worden geboekt.</t>
  </si>
  <si>
    <t>Het Systeem ondersteunt Resource-Related Billing (RRB), waarbij verkoopfacturen naar subsidiegevers automatisch worden gegenereerd op basis van de werkelijk gemaakte en goedgekeurde kosten (uren + onkosten + opslagen) binnen een specifieke periode.</t>
  </si>
  <si>
    <t>In het Systeem zit een geïntegreerde urenregistratiemodule waarbij uren op (interne) projecten kunnen worden geschreven per medewerker óf per medewerker uitgesplitst naar verschillende projecten.</t>
  </si>
  <si>
    <t>Ten aanzien van de geïntegreerde urenregistratiemodule moeten de uren geaccordeerd kunnen worden, met de mogelijkheid van meerdere autorisatie stappen (bijv. eerst projectleider, daarna manager/budgethouder).</t>
  </si>
  <si>
    <t>Ten aanzien van (interne) projecten moet het mogelijk zijn om de uren tegen verschillende tarieven/opslagen te kunnen registreren.</t>
  </si>
  <si>
    <t>De mogelijkheid om personele kosten te alloceren vanuit een kostenplaats aan een project op basis van een standaard verdeelsleutel, dan wel door middel geregistreerde uren. Dit in plaats van rechtstreekse allocatie van personeel aan een project vanuit de personeelsadministratie en loonjournaalpost. Allocatie van uren op basis van standaard tarieven, bijv gebaseerd op basis van schaal/trede van een medewerker en het type project.</t>
  </si>
  <si>
    <t xml:space="preserve">Bepaling tussentijdsresultaat </t>
  </si>
  <si>
    <t xml:space="preserve">Het Systeem ondersteunt in het bepalen van tussentijds resultaat (POC) o.b.v. vooraf vastgestelde regels t.a.v. het nemen van tussentijds resultaat en boeking opbrengsten o.b.v. de voortgang van projecten in termen van tijd en kosten. </t>
  </si>
  <si>
    <t xml:space="preserve">Het Systeem ondersteunt bepaling van het tussentijds resultaat, de te verantwoorden opbrengsten (onderhandenwerk (OHW)-positie) en bijbehorende balansposten op het niveau van meerdere projectcodes gezamenlijk. </t>
  </si>
  <si>
    <t>Het Systeem ondersteunt in het bepalen van het uitsplitsen van de onderhanden werk-positie (resultaat, opbrengsten, balansposten) op vooraf gedefinieerde variabelen van een project, bijvoorbeeld of een project btw belaste of onbelast is.</t>
  </si>
  <si>
    <t xml:space="preserve">Het Systeem signaleert verlieslatende projecten en helpt in het bepalen van een verliesvoorziening op projectniveau en totaalniveau. </t>
  </si>
  <si>
    <t>Het Systeem biedt de mogelijkheid om een project (financieel) af te sluiten en in zijn totaliteit te blokkeren.</t>
  </si>
  <si>
    <t>Het Systeem biedt de mogelijkheid om tussentijds af te rekenen naar een actief (onderhanden werk) of direct de exploitatiekosten te kunnen nemen.</t>
  </si>
  <si>
    <t xml:space="preserve">Het Systeem blokkeert automatisch bestellingen op wbs-elementen wanneer de einddatum van het project voorbij is. </t>
  </si>
  <si>
    <t xml:space="preserve">Het Systeem zorgt voor vrijval van verliesvoorziening en tussentijdse resultaat wanneer definitief resultaat genomen wordt op het project. </t>
  </si>
  <si>
    <t>Het Systeem biedt de mogelijkheid om een project voorlopig op te leveren of af te sluiten. Dit zodat het project (technisch) afgesloten kan worden maar het nog wel mogelijk moet zijn om openstaande betalingen in de toekomst te boeken. Het is belangrijk dat hierbij verschillende fase/status meegegeven kan worden, zodat nieuwe bestellingen/orders geblokkeerd worden, maar de laatste betalingen/boekingen nog wel uitgevoerd kunnen worden.</t>
  </si>
  <si>
    <t xml:space="preserve">Het Systeem voorziet in een real time overzicht van realisatie vs. budget op basis van ingevoerd en goedgekeurd budget en geaccordeerde kosten. </t>
  </si>
  <si>
    <t>Het Systeem maakt inzichtelijk welke verplichtingen er zijn op het project, bijvoorbeeld op basis van openstaande bestellingen en personeel dat is gealloceerd aan een project. Dit kan in een rapportage gecombineerd worden met de realisatie en de begroting (of prognose), om uiteindelijk inzicht te hebben hoeveel kosten er nog gemaakt kunnen worden in de toekomst binnen de begroting. Per project kan ingesteld worden of de ruimte op een project op totaal niveau kan worden berekend, of dat het per set van kostensoorten berekend moet worden.</t>
  </si>
  <si>
    <t>Het Systeem ondersteunt periodieke afrekening naar Kostenplaatsen, waarbij projectkosten maandelijks automatisch worden doorbelast naar de verantwoordelijke afdeling (winst &amp; verlies) om 'stuwmeren' van kosten aan het einde van het jaar te voorkomen.</t>
  </si>
  <si>
    <t>Het ERP-Systeem ondersteunt rapportage op onderhanden werk, baten/lasten per budgetcategorie, waarom gemakkelijk een geheel organisatieonderdeel (afdeling) kan worden gekozen (met daarom meerdere projectcodes die gekoppeld zijn aan een organisatieonderdeel), exportfunctie.</t>
  </si>
  <si>
    <t>Het Systeem biedt signaleringsmogelijkheden voor risico's (bijv. een dreigende overschrijding van het budget), periodieke rapportages die opgeleverd dienen te worden naar externen of dat een einddatum van een project in zicht komt.</t>
  </si>
  <si>
    <t xml:space="preserve">De periodieke rapportage moet inzicht geven tussen de kosten en het budget hiervoor indien het gaat om geoormerkte posten (bijv. een specifiek budget binnen de materiele lasten dat niet uitwisselbaar is voor andere materiele lasten, of een budget voor een specifiek persoon begroot binnen de personele lasten), en niet alleen op totale personele lasten en/of totale materiele lasten. </t>
  </si>
  <si>
    <t xml:space="preserve">Het Systeem voorziet in standaardrapportages t.a.v. van projecten o.b.v. vastgelegde data. </t>
  </si>
  <si>
    <t xml:space="preserve">Het Systeem biedt voor de gebruiker de mogelijkheid om zelf rapportages te maken o.b.v. vastgelegde data. </t>
  </si>
  <si>
    <t>Het Systeem biedt de mogelijkheid om rapportages te maken van een groep van projecten gekoppeld aan de organisatiehierarchie. Bijvoorbeeld van een afdeling, onderzoeksgroep of een heel organisatieonderdeel.</t>
  </si>
  <si>
    <t>Rapportages moeten geëxporteerd kunnen worden naar gangbare formaten (PDF, Excel, etc)</t>
  </si>
  <si>
    <t xml:space="preserve">Het Systeem het samenvoegen/categoriseren van kostenposten op basis van verschillende sjablonen/templates. Dit ter ondersteuning van het invullen van rapportagesjablonen over de gemaakte/verantwoorde kosten van externe subsidieverstrekkers. Hierbij moet het tevens mogelijk zijn bepaalde kostensoorten of specifieke kosten uit te sluiten (bijv. loonkosten van zieke medewerkers uitsluiten). </t>
  </si>
  <si>
    <t>Record to Report (R2R)</t>
  </si>
  <si>
    <t>GeGegevens registratie en journaalposten</t>
  </si>
  <si>
    <t xml:space="preserve">Het Systeem ondersteunt volledige end-to-end automatisering van journaalposten (o.a. loon, projecten, magazijn, periodieke posten), inclusief automatische aanmaak, omkering, en periode-overgangen, zonder handmatige tussenkomst van grootboekmedewerkers.
</t>
  </si>
  <si>
    <t>Het Systeem ondersteunt bulk‑import van journaalposten met moderne bestandsinvoer (bijv. sjabloon‑upload/drag‑and‑drop), inline validaties en foutfeedback, zonder restrictieve regellimieten binnen overeengekomen performancegrenzen.</t>
  </si>
  <si>
    <t>Het Systeem biedt een geïntegreerde workflow voor het aanvragen, beoordelen, uitvoeren, spreiden over perioden en archiveren van memoriaalboekingen, inclusief onderliggende documentatie.</t>
  </si>
  <si>
    <t>Het Systeem ondersteunt de automatische aanmaak én omkering van periodieke overlopende posten op basis van regels, inclusiefuitzonderingsrapportage en volledige audittrail.</t>
  </si>
  <si>
    <t>Het Systeem ondersteunt drempelwaarden en boekingsregels om significante koersverschillen automatisch te herkennen, voor te stellen en teheralloceren naar het juiste kostenobject met volledige logging.</t>
  </si>
  <si>
    <t>Het Systeem ondersteunt in het automatisch verwerken van loonjournaalposten. Hier moeten geen controles/werkzaamheden zijn door grootboekmedewerkers.</t>
  </si>
  <si>
    <t>Het Systeem biedt realtime inzicht in de loonjournaalposten vanuit het Systeem i.p.v. via BI dashboarding</t>
  </si>
  <si>
    <t>Het Systeem ondersteunt de mogelijkheid om in de workflow inzake het aanvragen, beoordelen en uitvoeren van memoriaalboekingen.</t>
  </si>
  <si>
    <t>Het Systeem valideert memoriaalboekingen vóór boeken op balans en resultaat (o.a. bestaan/ status ontvanger, grootboek, periode,debet/credit‑evenwicht) en geeft blokkerende feedback per regel met log.</t>
  </si>
  <si>
    <t>Het Systeem biedt de mogelijkheid om memoriaal boekingen over perioden te kunnen spreiden.</t>
  </si>
  <si>
    <t>Het Systeem ondersteunt in het archiveren van memoriaalboekingen inclusief documentatie ter onderbouwing.</t>
  </si>
  <si>
    <t xml:space="preserve">Het Systeem verwerkt detail salarisGegevens vanuit de loonjournaalpost op medewerker niveau o.a. per periode, per grootboekrekening, op kostenplaats en projectniveau, maar zonder link naar personeelsGegevens. </t>
  </si>
  <si>
    <t>Het Systeem biedt de mogelijkheid om direct te kunnen boeken op zowel kostenplaatsen als projectcodes al dan niet met gestandardiseerde tarieven en opslagen.</t>
  </si>
  <si>
    <t>Het Systeem ondersteunt de mogelijkheid tot het automatisch tegenboeken van reserveringen, stelposten etc van de voorgaande periode naar de volgende periode.</t>
  </si>
  <si>
    <t>Beheer van financiële structuur en masterdata</t>
  </si>
  <si>
    <t>Het Systeem moet het beheer van alle financiële stamdata ondersteunen, waaronder grootboekrekeningen, kostenplaatsen, projecten en budgetplaatsen. Wijzigingen moeten intuïtief kunnen worden doorgevoerd, inclusief massaupdates en impactanalyses, met correcte verwerking vanaf de gewenste effectieve datum en consistente koppelingen tussen alle relevante entiteiten, zodat de betrouwbaarheid van de financiële administratie wordt gewaarborgd.</t>
  </si>
  <si>
    <t>Voeren van meedere administraties (entiteiten)</t>
  </si>
  <si>
    <t>Het Systeem biedt de mogelijkheid om meerdere administraties te kunnen voeren.</t>
  </si>
  <si>
    <t>Beheer Onderhanden Werk</t>
  </si>
  <si>
    <t xml:space="preserve">Het Systeem heeft de mogelijkheid om activa gerelateerde projecten op basis van afrekenregels af te kunnen rekenen naar het onderhanden werk/activa. </t>
  </si>
  <si>
    <t>Het Systeem ondersteunt een geïntregreerde vaste activa subadministratie. Het Systeem biedt de ondersteuning voor meerdere afschrijvingsmethoden (minimaal lineair), de mogelijkheid verschillende afschrijvingstermijnen en versneld afschrijven te hanteren, voor her- en afwaardering, voor registratie per actief op kostenplaats of projectcode, mogelijkheid voor koppeling met de bestelling/inkooporder inclusief automatische registratie in de activa module, opstellen van investeringsbegroting per afdeling of Resultaat Verantwoordelijke Eenheid (RVE), rapportagemogelijkheden per afdeling of RVE.</t>
  </si>
  <si>
    <t xml:space="preserve">Het Systeem biedt de mogelijkheid om alle specifieke stamgegevens te kunnen registreren die benodigd zijn voor het beheren van vaste activa. Dit betreft oa het specificeren van bouwdelen. Binnen deze stamgegevens moeten achterliggende tabbellen ingericht kunnen worden waaruit de juiste data op verschillende parameters gekozen kan worden (door ERP beheer - niet gebruiker). </t>
  </si>
  <si>
    <t xml:space="preserve">Het Systeem biedt de mogelijkheid om subactiva aan te maken (componenten) op een actief. Deze subactiva kunnen eigen afschrijvingstermijnen, levensduur, categorisering en kostenplaatsen hebben. </t>
  </si>
  <si>
    <t>Het Systeem biedt de mogelijkheid om bij levensduurverlengende investeringen, die tot een nieuw actief leiden, een koppeling of verwijzing te maken naar het reeds bestaande actief.</t>
  </si>
  <si>
    <t xml:space="preserve">Het Systeem biedt de mogelijkheid om bij levensduurverlengend onderhoud op een actief te registreren, waarbij het belangrijk is dat deze aan het unieke aparaat/actief nummer gekoppeld wordt om inzicht te houden in levensduurverlengend onderhoud.  </t>
  </si>
  <si>
    <t>Het Systeem biedt de mogelijkheid om per (individueel) actief inzicht te geven in de reguliere afschrijving per maand en aanvullende/inhaal afschrijving per maand.</t>
  </si>
  <si>
    <t xml:space="preserve">Het Systeem biedt de mogelijkheid om afschrijving automatisch te verwerken op basis van parameters en activaklasse (levensduur). Het moet mogelijk zijn op de afschrijvingstermijn aan te kunnen passen voor individuele activa. </t>
  </si>
  <si>
    <t>Afschrijvingslasten moeten zowel geboekt kunnen worden op kostenplaatsen. Daarnaast moet het mogelijk zijn afschrijvingen ten laste van onderzoeksprojecten te brengen.</t>
  </si>
  <si>
    <t>Configuratie afschrivingsmethoden en -termijnen</t>
  </si>
  <si>
    <t>Het Systeem ondersteunt het vastleggen van zowel de technische als economische levensduur. Verschillen in uitgangspunten t.a.v. economische en technische levensduur van apparatuur moeten eenvoudig gesignaleerd kunnen worden (i.v.m. consequenties op budgetten).</t>
  </si>
  <si>
    <t>Het Systeem biedt de mogelijkheid om versneld/inhaalafschrijvingen te doen en verkoop van activa te verwerken.</t>
  </si>
  <si>
    <t>Het Systeem ondersteunt in het correct afboeken van de historische aanschafwaarde en cumulatieve afschrijvingen van vaste activa, inclusief het verwerken van eventuele boekwinsten of -verliezen bij verkoop.</t>
  </si>
  <si>
    <t>Het Systeem biedt de mogelijkheid om een buitengebruikstelling van een vast activum te boeken, waarbij de historische aanschafwaarde wordt tegengeboekt evenals de afschrijvingen, met eventueel bijbehorend boekverlies. Ook eventuele verwijderingskosten kunnen worden meegenomen en geboekt.</t>
  </si>
  <si>
    <t>Het Systeem heeft het verwerven van activa geintegreerd in het bestellen t/m betalen proces om zo in het proces de activaccodes, levensduur, financiele waarde, aanschafdossier en contracten inzichtelijk te hebben bij het uiteindelijke actief.</t>
  </si>
  <si>
    <t>Het Systeem biedt de mogelijkheid om op basis van de activa administratie de ecnomische en technische levensduur van activa input te bieden voor het meerjareninvesteringsplan (vervangingen)</t>
  </si>
  <si>
    <t>Het Systeem biedt standaard rapportages voor inzicht in het activa verloop voor de komende jaren. Dit omvat afschrijvingslijsten, verloopoverzichten (op totaal niveau, activa niveau en individueel actief), (des-)investeringsoverzichten, prognose overzichten en restbedrag na afschrijving.</t>
  </si>
  <si>
    <t>Het Systeem biedt een dashboard/rapportage van de toekomstige afschrijvingen. Dit is de simulatie voor de komende jaren.</t>
  </si>
  <si>
    <t>Het Systeem biedt de mogelijkheid om een workflow in te richten voor het aanvragen en goedkeuren van een investering. Deze workflow moet via verschillende beoordelingsstappen en groepen kunnen verlopen.</t>
  </si>
  <si>
    <t>Het Systeem biedt de mogelijkheid om direct te kunnen activeren vanuit een bestelling/inkooporder wat resulteert in een actief waarbij de kenmerken voor het actief zoals categorie en levensduur gekoppeld kunnen worden.</t>
  </si>
  <si>
    <t>In het bestelproces via de workflow moet bij investeringen een of meerdere actiefnummers gekoppeld worden.</t>
  </si>
  <si>
    <t>Het Systeem biedt de mogelijkheid om het saldoverloop van de bank inzichtelijk te hebben in het Systeem n.a.v. de updates van de bankkoppeling</t>
  </si>
  <si>
    <t>Het dagelijks verwerken van alle uitgaven en inkomsten die contant worden verricht. Dit betreft onder andere contante betalingen van patiëntennota's en contante afdrachten vanuit betaalautomaten.</t>
  </si>
  <si>
    <t xml:space="preserve">Bankafschriften worden dagelijks geautomatisserd digitaal ingelezen in het Systeem. 
</t>
  </si>
  <si>
    <t>Het Systeem faciliteert gecontroleerde correcties van btw‑kenmerken op reeds verwerkte of betaalde facturen via correctie scenario’s met automatische herrekening, herboeking en logging, zonder workarounds buiten het Systeem.</t>
  </si>
  <si>
    <t>BTW-aangifte en intrastat/ICP rapportage</t>
  </si>
  <si>
    <t>Het Systeem levert BTW‑overzichten met uitsplitsing per kostenobject en ondersteunt drill‑down naar brondocumenten en export naar rapportage‑tools.</t>
  </si>
  <si>
    <t>In het Systeem kan per kostenplaats/wbs-element belastinginstellingen (belast/onbelast of gemengd) worden ingegeven. En het Systeem moet een overkoepelend pro-rata percentage kunnen geven voor de kostenplaatsen/wbs-elemten die ingesteld staan als gemengd.</t>
  </si>
  <si>
    <t>In het Systeem kunnen verschillende belastingcodes worden ingericht met verschillende percentages en per goed/dienst.</t>
  </si>
  <si>
    <t>In het Systeem moet de belastingaangifte zowel ingediend als afgehandeld (betaald) kunnen worden.</t>
  </si>
  <si>
    <t>Het Systeem ondersteunt in de toepassing en verwerking van intracommunautaire/verlegde BTW waarbij de splitsing van geleverde goederen en/of diensten per land kan worden gerapporteerd.</t>
  </si>
  <si>
    <t>Het Systeem ondersteunt in de mogelijkheid om het BTW regime te registreren. Dit op basis van kostenplaats, grootboekrekening, project en vaste activa moet het BTW regime worden bepaald, zodat vervolgens de juiste boekingsgang i.c.m. BTW door het Systeem automatisch wordt geboekt.</t>
  </si>
  <si>
    <t>Het Systeem biedt de mogelijkheid om afhankelijk van het type boeking (verkoop, inkoop) een filtering toe te passen in de BTW-codes zodat alleen de dan geldende BTW combinaties gekozen kunnen worden. Ook geeft het Systeem maandelijks inzicht in de verrekende pro-rate (met onderscheid per tarief, land en kostenplaats/WBS)</t>
  </si>
  <si>
    <t>Het Systeem biedt een BTW administratie (TAX module) die automatische BTW aangiftes genereert op grond van de BTW boekingen in het Systeem  (Hierbij rekening houdend met de juiste toepassing btw tarieven (incl. pro rata systematiek)).</t>
  </si>
  <si>
    <t xml:space="preserve">Bij interne leveringen vanuit het magazijn moet op basis van de btw code op de betreffende kostenplaats i.c.m. project de juiste BTW codes bepaald worden zodat met de de juiste BTW boekingen plaatsvinden. </t>
  </si>
  <si>
    <t xml:space="preserve">Het Systeem ondersteunt het automatisch opstellen en aanmaken van een Intrastat en BTW aangifte met de belastingdienst via Digipoort. </t>
  </si>
  <si>
    <t>Het Systeem ondersteunt in de Implementatie van BTW en BTW (pro-rata). Het Systeem biedt de functionaliteit om per periode het BTW percentage (o.a. pro-rata percentage) te kunnen wijzigen met een begin- en einddatum.</t>
  </si>
  <si>
    <t xml:space="preserve">Het Systeem biedt de mogelijkheid om de factuurlayout van een verkoopfactuur de toelichting op de BTW code te plaatsen (bijv. vrijgestelde btw, onderwijsvrijstelling, volgens wettelijke verplichting). </t>
  </si>
  <si>
    <t>Het Systeem biedt een btw-aansluitingsrapport het btw-bedrag dat in de aangifte controleert met de btw-bedragen in je financiële boekingen. Eventuele verschillen worden duidelijk weergegeven in het rapport, waardoor je fouten en afwijkingen snel kunt opsporen en corrigeren.</t>
  </si>
  <si>
    <t>Het Systeem voert een fiscale toets uit op facturen of deze voldoen aan art 35a wet OB. Ook biedt het Systeem biedt een BTW-controlelijst om na te gaan of alle boekingen correct zijn aangemaakt op basis van een door het UMCG gedefinieerde set met regels.</t>
  </si>
  <si>
    <t>Het Systeem ondersteunt het opstellen en indienen van Intrastat‑aangiften inclusief onderhoud van relevante codes en tabellen, met validaties, versiebeheer en periodieke controles om de bestaande kwaliteit te borgen of te verbeteren.</t>
  </si>
  <si>
    <t>Het Systeem genereert een volledige, controleerbare BTW‑aangifte “straight‑through” (incl. correcties &amp; uitzonderingen) zonder noodzaak tot Excel‑nawerk, met audittrail en reproduceerbare rapportage‑uitvoer en is ViDA proof in 2030.</t>
  </si>
  <si>
    <t>Financiele afsluiting</t>
  </si>
  <si>
    <t>Periodeafsluiting</t>
  </si>
  <si>
    <t>Het Systeem ondersteunt een flexibele en gecontroleerde maand- en jaarafsluiting per administratie en subadministratie, waarbij afsluiting op individueel dagboekniveau kan plaatsvinden, meerdere boekperioden worden ondersteund en automatische jaarovergangen op grootboekrekeningniveau mogelijk is.</t>
  </si>
  <si>
    <t>Voor memoriaalboekingen ondersteunt het Systeem 16 periodes. Bij de overige dagboeken ondersteunt het Systeem tenminste 12 periodes.</t>
  </si>
  <si>
    <t>Zowel de periode afsluiting als de jaarafsluiting kunnen worden gestuurd op individueel dagboek niveau. Logistieke transacties worden realtime verwerkt in de lopende boekperiode.</t>
  </si>
  <si>
    <t>Op grootboekrekening niveau kan automatische overboeking worden ingesteld van eindsaldi op balansrekeningen van het oude boekjaar naar het nieuwe boekjaar.</t>
  </si>
  <si>
    <t>Het Systeem ondersteunt flexibel periodebeheer en biedt de mogelijkheid tot periode- en jaarafsluiting per individueel dagboek, waarbij logistieke transacties real-time worden verwerkt in de lopende boekperiode. Daarnaast faciliteert het Systeem automatische jaarovergangen, inclusief het overboeken van eindsaldi op balansrekeningen naar het nieuwe boekjaar, en biedt het inzicht in de saldibalans per boekperiode en boekjaar, inclusief het voorafgaande boekjaar.</t>
  </si>
  <si>
    <t>Consolidatie</t>
  </si>
  <si>
    <t>Het Systeem ondersteunt managementconsolidatie, inclusief intercompany-eliminaties en configureerbare consolidatieregels.</t>
  </si>
  <si>
    <t>Financiele rapportage</t>
  </si>
  <si>
    <t>Het Systeem heeft de mogelijkheid om voor alle bedrijfsvoerende processen (o.a. exploitatie, personeel, investeringen, projecten, cashflow) een realisatie overzicht, begroting en prognose automatisch te genereren.</t>
  </si>
  <si>
    <t>De verschillende modules (verschillende bedrijfsvoerende processen) hebben gemeenschappelijke dimensies om naar een geheel te kunnen integreren in één beeld voor een optimaal PDCA-cyclus.</t>
  </si>
  <si>
    <t>Het Systeem biedt mogelijkheden voor het opmaken van de jaarrekening (balans, resultatenrekening, kasstroomoverzicht, verloopoverzichten activa e.d.) aansluitend op het jaarrekeningmodel voor de zorg (verstrekt door VWS).</t>
  </si>
  <si>
    <t>Het Systeem biedt de mogelijkheid om te koppelen met een Systeem van de accountant, zodat controles, balansspecificaties en rapportages te delen zijn en de controle van de jaarrekening versneld kan worden.</t>
  </si>
  <si>
    <t xml:space="preserve">Het Systeem levert standaard audit files ter ondersteuning van de controle van de administratie incl. deel audits op bijv. een project. daarbij ook automatische logging van wijzigingen in de projectadministratie en in financiële boekingen. </t>
  </si>
  <si>
    <t>Self-service rapportages en dashboards</t>
  </si>
  <si>
    <t>Het Systeem biedt een dashboardfunctie inzake aansluiting sub-administraties/grootboek en een signaleringsfunctie op verschillen en bijzonderheden.</t>
  </si>
  <si>
    <t>Het Systeem biedt functionaliteit voor het afsluiten van (sub)administraties en dagboeken per autorisatierol. Zodat gefaseerd gebruikersgroepen dichtgezet kunnen worden tot het uitvoeren van wijzigingen in de administratie.</t>
  </si>
  <si>
    <t>Het Systeem biedt de mogelijkheid om autorisatierollen toe te kennen voor het dicht-/openzetten van dagboeken/Systeemdelen voor bepaalde perioden</t>
  </si>
  <si>
    <t>Het Systeem biedt de mogelijkheid om gefaseerd transactiestromen open/dicht te zetten in de periodeafsluiting</t>
  </si>
  <si>
    <t>Het Systeem biedt de mogelijkheid om de periodeafsluiting in te richten in het Systeem d.m.v. een taakgericht plan, waarin acties en workflows automatisch bij de juiste (geautoriseerde)rollen landen om gestructureerd de maandafsluiting uit te kunnen voeren en de voortgang te kunnen monitoren.</t>
  </si>
  <si>
    <t>Het Systeem biedt de mogelijkheid om de status in te zien t.o.v. de periodeafsluitingstaken en te signaleren indien acties buiten de termijn uitgevoerd worden.</t>
  </si>
  <si>
    <t>Het Systeem levert een saldibalans met parametriseerbare selecties en biedt drill‑down naar onderliggende posten, zowel interactief alsexporteerbaar voor externe rapportage. Een saldibalans is opvraagbaar voor boekperiode en boekjaar waarbij ook mogelijkheid aanwezig is om het voorafgaande boekjaar te presenteren.</t>
  </si>
  <si>
    <t>Het Systeem beschikt over een functionaliteit voor het genereren van een brugstaat voor minimaal twee opeenvolgende boekjaren. Deze brugstaat kan worden samengesteld aan de hand van door het UMCG zelf gedefinieerde specificaties.</t>
  </si>
  <si>
    <t>Het Systeem ondersteunt het samenstellen van omvangrijke bestanden voor accountants, inclusief deelwaarnemingen, en biedt medewerkers van Finance &amp; Control de mogelijkheid om zelf extracties uit te voeren. Dit moet zowel op verzoek van de accountant als op reguliere interne controlebehoeften mogelijk zijn, met volledige traceerbaarheid en auditability.</t>
  </si>
  <si>
    <t>Order to Cash (O2C)</t>
  </si>
  <si>
    <t>Herinneren &amp; aanmanen &amp; Gerechtsdeurwaarder</t>
  </si>
  <si>
    <t>Het Systeem levert geïntegreerd aanmaan- en geschilmanagement met sjablonen per segment/taal, statusopvolging en taakroutering; communicatie en bewijsstukken worden centraal in het klantdossier bewaard</t>
  </si>
  <si>
    <t>Het aanmaantraject moet via e-mail en op papier verlopen. 
Door e-mailadressen automatisch te vullen via een webservice kan dit proces versneld worden. Nu worden herinneringen en aanmaningen handmatig via Outlook verstuurd, wat arbeidsintensief is. Het voorstel is om vanuit de aanmaancyclus bij vervallen facturen automatisch e-mails en/of printbare aanmaningen te genereren, zodat medewerkers dit niet meer handmatig hoeven voor te bereiden.</t>
  </si>
  <si>
    <t xml:space="preserve">Correspondentie / teksten (bijv. herinneringen/aanmaning/betalingregelinsbrieven moet door UMCG zelf te wijzigen zijn zonder tussenkomst softwareleverancier ERP; </t>
  </si>
  <si>
    <t>Het Systeem kan debiteurenstamgegevens per klantgroep aanmaken en daarbij automatisch een uniek debiteurennummer genereren, of een bestaand debiteurennummer gebruiken dat al bekend is in bronsystemen zoals EPIC, Orthwin en Dentium.</t>
  </si>
  <si>
    <t>Dienstverlening of levering</t>
  </si>
  <si>
    <t>Wordt niet in ERP uitgevoerd</t>
  </si>
  <si>
    <t>Het Systeem biedt uitgebreide en configureerbare mogelijkheden om kernprestatie-indicatoren (KPI’s) te definiëren, monitoren en visualiseren. Gebruikers kunnen zelf KPI’s instellen (zoals orderverwerkingstijd, leverbetrouwbaarheid, spend per leverancier), dashboardssamenstellen en alerts instellen op basis van drempelwaarden, zodat prestaties van het inkoopproces en leveranciers continu inzichtelijk zijn.</t>
  </si>
  <si>
    <t>Het Systeem ondersteunt een geïntegreerd leveranciersbeoordelingsproces, waarbij relevante data (zoals levertijden, prijsafspraken, kwaliteit,klachten en retouren) automatisch wordt verzameld en beschikbaar is voor beoordeling en rapportage. Gebruikers kunnen leveranciersstructureel en schaalbaar beoordelen op basis van actuele ERP-data, zonder handmatige dataverzameling uit verschillende bronnen.</t>
  </si>
  <si>
    <t>Het Systeem ondersteunt een gestructureerde en geïntegreerde aanpak voor prijsafsprakenbeheer, waarbij contractinformatie en prijsafspraken centraal worden vastgelegd, geraadpleegd en gevalideerd tijdens het facturatieproces. Prijsvalidatie is standaard ingebed, zodat afwijkingen tussen afgesproken prijzen en factuurprijzen automatisch worden gesignaleerd en alleen met juiste autorisatie kunnen worden aangepast.</t>
  </si>
  <si>
    <t>Facturatie en declaratie</t>
  </si>
  <si>
    <t>Het Systeem ondersteunt het automatisch importeren en verwerken van declaraties van derden en externe systemen met ingebouwde autorisatiecontroles. Het Systeem voorkomt fouten en ongeautoriseerde declaraties door toepassing van het vier-ogen-principe.</t>
  </si>
  <si>
    <t>Bij bulkdeclaraties ondersteunt het Systeem om hier eenvoudig een SEPA betaalbatch van te maken</t>
  </si>
  <si>
    <t>Mogelijkheid om vanuit ERP elektronische facturatie/e-facturatie aan debiteuren op het Peppol (of een vergelijkbaar Systeem). Hierbij moeten documenten (bijlages) toegevoegd kunnen worden</t>
  </si>
  <si>
    <t>We moeten degelijk facturatie Systeem hebben waarin we indien nodig handmatige facturen kunnen opstellen. Hierbij moet de mogelijkheid zijn deze via e-mail of via PDF te sturen (naast e-facturatie), de template moet zelf in te richten te zijn (bijv incl UMCG logo)</t>
  </si>
  <si>
    <t>Het Systeem moet ondersteunen dat vanuit een verkooporder automatisch een verkoopfactuur opgemaakt kan worden</t>
  </si>
  <si>
    <t>Het Systeem heeft de functie van het factureren (verkoopproces) van projecten in vreemde valuta. Terugrekenen naar € + connectie met dagkoers.</t>
  </si>
  <si>
    <t>Het Systeem faciliteert het automatiseren van creditnota's</t>
  </si>
  <si>
    <t>Het moet mogelijk zijn om via zelf aan te maken templates (cf vereisten UMCG) een verkoopfactuur op te stellen.</t>
  </si>
  <si>
    <t>De mogelijkheid tot bulk journaal boekingen vanuit (excel)templates.</t>
  </si>
  <si>
    <t>Bij journaalboekingen flexibiliteit t.a.v het aantal tekens in omschrijving</t>
  </si>
  <si>
    <t>Boeken van documenten waarbij het aantal regels niet gemaximeerd is</t>
  </si>
  <si>
    <t>Mogelijkheden tot het automatisch tegenboeken van reserveringen, stelposten e.d.</t>
  </si>
  <si>
    <t xml:space="preserve">Het verwerken van alle uitgaven en inkomsten die contant worden verricht. </t>
  </si>
  <si>
    <t>Bankafschriften moeten dagelijks geautomatiseerd digitaal worden ingelezen in het Systeem. Het verwerken van deze afschriften moet geautomatiseerd verlopen. De huisbanken van het UMCG zijn ING en BNG.</t>
  </si>
  <si>
    <t>Het Systeem ondersteunt automatische boekingen voor: Gehele en gedeeltelijke ontvangst van nota's, betalingen aan leveranciers, ontvangsten van Pin-Creditcard, retourpinnen en parkeerautomaten, automatische incasso's</t>
  </si>
  <si>
    <t>Bij niet automatische boekingen moet het Systeem ondersteunen dat er handmatig boekingsregels kunnen worden ingesteld.</t>
  </si>
  <si>
    <t xml:space="preserve">Het Systeem moet ondersteunen dat er automatisch terugbetalingen van ontvangsten terugbetaalt kunnen worden, zonder dat dat handmatig aangemaakt moet worden.
</t>
  </si>
  <si>
    <t>Verwerken bankmutaties</t>
  </si>
  <si>
    <t>Het Systeem voert geautomatiseerde en periodieke controles uit op de volledigheid en juistheid van facturen door bedragen en aantallen te matchen met geregistreerde transacties en totalen, signaleert afwijkingen proactief met herstelbare foutcodes en biedt een uitzonderingsworkflow inclusief volledige audittrail en rapportage over openstaande verschillen.</t>
  </si>
  <si>
    <t>Het Systeem biedt de mogelijkheid om aangiften van betalingen aan natuurlijke personen (IB47) bij de belastingdienst op te geven en te administreren in het ERP Systeem met onderscheid naar honorarium, onkosten en reiskosten.</t>
  </si>
  <si>
    <t>Inlezen van factuurbestanden wordt automatisch door het Systeem ingelezen op een vooraf te definiëren moment en frequentie is aanpasbaar.
Toelichting:
Vanuit bronsystemen wordt gefactureerd. Deze bronsystemen leveren via een specifiek ERP format een factuurbestand aan.</t>
  </si>
  <si>
    <t>Het Systeem borgt correcte factuurverwerking, ondersteunt internationale consistentie en automatiseert controles, verzending en archivering.</t>
  </si>
  <si>
    <t>Het Systeem genereert bij elke verkoopfactuur standaard output op basis van beheerde sjablonen en registreert verzending/archivering in het klantdossier.</t>
  </si>
  <si>
    <t>Ordercreatie en planning</t>
  </si>
  <si>
    <t>Het Systeem ondersteunt het instellen en automatisch doorgeven van de juiste besteleenheid per artikel en leverancier, ook bij dummy- en GHX-orders. De eenheid wordt niet standaard op ‘STU’ gezet, maar afgestemd op de daadwerkelijke handels- of verpakkingsvorm, zodatleveranciers altijd duidelijkheid hebben over de gewenste levereenheid.</t>
  </si>
  <si>
    <t>FC en PMO maand en kwartaalrapportage</t>
  </si>
  <si>
    <t>Het Systeem levert configureerbare activa‑rapportages (incl. MVA‑staat) met intuïtieve selectiecriteria, herbruikbare filters en doorklikken naaronderliggende activakaarten en transacties.</t>
  </si>
  <si>
    <t>Het Systeem handhaaft regel‑ en rolgebaseerde BTW‑controles aan de opbrengstenzijde (tarieven, uitzonderingen zoals subsidies/diensten)met vier‑ogen‑workflow, afwijkingssignalen en standaardcontrole‑rapporten.</t>
  </si>
  <si>
    <t>Algemene rapportage</t>
  </si>
  <si>
    <t>Het Systeem heeft de mogelijkheid om een overzicht van openstaande debiteuren weer te geven op verschillende criteria, zoals aging, klantgroep,  etc</t>
  </si>
  <si>
    <t>Het Systeem heeft de mogelijkheid en tooling om zelf rapportages te maken, zoals of een betalingsregeling op peildatum goed wordt nagekomen.</t>
  </si>
  <si>
    <t>Het Systeem biedt flexibele rapportages, strakke BTW‑controles en inzicht in debiteurenbeheer.</t>
  </si>
  <si>
    <t xml:space="preserve">Het Systeem moet openstaande posten per debiteur kunnen groeperen en wanbetalers automatisch signaleren, zodat kasstroombeheer en kredietrisico’s beheerst kunnen worden. </t>
  </si>
  <si>
    <t>Herinneren/ aanmanen/ Gerechtsdeurwaarder</t>
  </si>
  <si>
    <t>De oorspronkelijk factuur (niet alleen aangemaakt in ERP, maar ook EPD etc), aangemaakte herinnering en aanmaningen  moet binnen de openstaande posten via een snellink opvraagbaar zijn. Dit moet niet via een andere manier van zoeken zoals dit nu gaat (VF03/ZB11 of Aanmaningshistorie weergeven of systemen EPD, Orthwin/ Dentium)</t>
  </si>
  <si>
    <t>Niet-functionele Requirements</t>
  </si>
  <si>
    <t>Hoofdcategorie</t>
  </si>
  <si>
    <t>Subcategorie</t>
  </si>
  <si>
    <t>Systeemeisen</t>
  </si>
  <si>
    <t>Het Systeem is minimaal beschikbaar in de Nederlandse en Engelse taal, waarbij alle termen en gebruikersinterface-elementen consistent worden weergegeven in de geselecteerde taal.</t>
  </si>
  <si>
    <t>Interfaces en integraties</t>
  </si>
  <si>
    <t>Centraal platform als basis</t>
  </si>
  <si>
    <t>Alle berichtenintegraties van en naar het ERP verlopen via het centraal Enterprise Integratieplatform van de Aanbestedende dienst.</t>
  </si>
  <si>
    <t>Standaarden</t>
  </si>
  <si>
    <t>Voor niet-zorgsystemen dient de geldende branchestandaard (bijv. EDIFACT voor financieel/logistiek, Peppol voor e-facturatie) te worden gehanteerd.</t>
  </si>
  <si>
    <t>Het ERP dient gebruik te maken van standaarden die niet end-of-life zijn en als mainstream worden beschouwd, zonder een deprecation datum of minimaal 1 jaar voor die datum.</t>
  </si>
  <si>
    <t>Betrouwbaarheid en beschikbaarheid</t>
  </si>
  <si>
    <t>Het ERP dient automatische retry-mechanismen te ondersteunen bij tijdelijke storingen, met instelbare intervallen en een maximaal aantal pogingen.</t>
  </si>
  <si>
    <t>Beveiliging</t>
  </si>
  <si>
    <t>Transportbeveiliging: TLS 1.3 (minimaal enkelvoudig, bij voorkeur dubbelzijdig/mTLS) met server- én clientcertificaat.</t>
  </si>
  <si>
    <t>Voor SFTP-gebaseerde bestandsoverdracht: Transportbeveiliging via IP-filter + SSH-sleutels (voorkeur); poort 22 open in firewall; bij extern netwerk aangevuld met VPN.</t>
  </si>
  <si>
    <t>Voor FTPS: enkelvoudig TLS + IP-filter; poort 21.</t>
  </si>
  <si>
    <t>Al het verkeer vindt uitsluitend versleuteld plaats, tenzij de technische standaard niet anders toelaat en er geen werkbaar alternatief is</t>
  </si>
  <si>
    <t>Overige beveiligingseisen</t>
  </si>
  <si>
    <t>Het aantal kopieën van data dient tot een minimum beperkt te worden; tussentijdse opslag van persoonsGegevens alleen indien strikt noodzakelijk en zo kort als mogelijk.</t>
  </si>
  <si>
    <t>Beheer en onderhoud</t>
  </si>
  <si>
    <t>Het ERP dient (API)-versiebeheer te hanteren (bijv. URL-versioning /v1/, /v2/); minimaal 12 maanden backward compatibility na introductie van een nieuwe versie.</t>
  </si>
  <si>
    <t>Nieuwe versies van interfaces en afwijkingen (deprecation) dienen minimaal 6 maanden vooraf gecommuniceerd te worden.</t>
  </si>
  <si>
    <t>Documentatie</t>
  </si>
  <si>
    <t>Documentatie van interfaces dient minimaal te bevatten: technische specificaties, authenticatiemethode en -niveau (conform de UMCG beveiligingsmatrix), foutcodes, datamodel, rate limits en voorbeeldberichten.</t>
  </si>
  <si>
    <t>Documentatie dient actueel gehouden te worden bij iedere nieuwe versie en toegankelijk te zijn voor Aanbestedende dienst.</t>
  </si>
  <si>
    <t>Data-integratie</t>
  </si>
  <si>
    <t>ETL / ELT</t>
  </si>
  <si>
    <t>Het Systeem moet data uit verschillende bronnen (CRM, EPD, EWM en externe systemen) kunnen integreren via gestandaardiseerde ETL/ELT-processen.</t>
  </si>
  <si>
    <t>API / Connectors</t>
  </si>
  <si>
    <t>Het Systeem moet standaard connectoren ondersteunen voor zowel API‑gebaseerde Integratie (zoals REST, OData en SOAP) als event‑gebaseerde Integratie.</t>
  </si>
  <si>
    <t>Autorisaties, Compliance, Audit &amp; Risk, Privacy &amp; Security</t>
  </si>
  <si>
    <t>Normatief kader en aantoonbaarheid</t>
  </si>
  <si>
    <t>Het Systeem voldoet aantoonbaar aan de AVG, waaronder ten minste de beginselen van rechtmatigheid, doelbinding, dataminimalisatie, juistheid, opslagbeperking, integriteit en vertrouwelijkheid, en ondersteunt privacy by design en privacy by default conform artikel 25 AVG en hanteert daarnaast de principes van security by design en security by default voor informatiebeveiliging.</t>
  </si>
  <si>
    <t>Inschrijver voldoet voor Informatieveiligheid en Digitale Weerbaarheid aantoonbaar overeenkomstig met ISO/IEC 27001 en beschikt over een geldig ISO/IEC 27001-certificaat dat van toepassing is op de aangeboden dienst en daarbij relevante locaties en subverwerkers. Indien de aangeboden dienstverlening gezongheidsgegevens verwerkt, voldoet Inschrijver tevens aantoonbaar aan NEN 7510.</t>
  </si>
  <si>
    <t>Privacy en Gegevensbescherming</t>
  </si>
  <si>
    <t>Het Systeem ondersteunt standaard privacy by default: alleen strikt noodzakelijke persoonsGegevens zijn standaard zichtbaar, verwerkbaar en uitwisselbaar. Extra Gegevensverwerkingen moeten expliciet configureerbaar zijn of expliciet toestemming voor worden gegeven.</t>
  </si>
  <si>
    <t>Het Systeem ondersteunt standaard het configureren van bewaartermijnen, archivering, anonimiseren c.q. pseudonimiseren en gecontroleerde verwijdering van persoonsGegevens.</t>
  </si>
  <si>
    <t>Het Systeem ondersteunt de uitvoering van rechten van betrokkenen, waaronder inzage, correctie, beperking, verwijdering, dataportabiliteit en logging van de afhandeling daarvan, voor zover juridisch van toepassing.</t>
  </si>
  <si>
    <t>Inschrijver ondersteunt het uitvoeren van een DPIA (Data Protection Impact Assessment) en, indien van toepassing, een FRIA (Fundamental Rights Impact Assessment) door het beschikbaar stellen van alle benodigde informatie over Gegevensstromen, categorieën persoonsGegevens, ontvangers, subverwerkers, bewaartermijnen, beveiligingsmaatregelen, doorgiften en eventuele AI-functionaliteiten. Inschrijver verstrekt daarbij alle informatie die noodzakelijk is om te voldoen aan de AVG, de AI Act en overige relevante wet- en regelgeving, waaronder informatie over de werking, het doel, de gebruikte Gegevens, de risico's, de getroffen beheersmaatregelen en de menselijke controle op AI-functionaliteiten.</t>
  </si>
  <si>
    <t xml:space="preserve">Het Systeem ondersteunt anonimiseren en pseudonimiseren waar volledige identificatie niet noodzakelijk is, bijvoorbeeld in test-, analyse- en rapportageomgevingen. Daarnaast dient met juiste onderbouwing en bevoegdheden ook de originele data ontsloten te kunnen worden. </t>
  </si>
  <si>
    <t>Identiteit, authenticatie en autorisatie (IAM)</t>
  </si>
  <si>
    <t>Het Systeem biedt standaard Integratie met de centrale identity- en access management systemen van de Opdrachtgever, waaronder Single Sign-On, EntraID, OneIdentitiy, federatieve koppeling en centrale instroom en uitstroom.</t>
  </si>
  <si>
    <t>Het Systeem dwingt Multifactor authenticatie (MFA) voor alle gebruikers af.</t>
  </si>
  <si>
    <t>Het Systeem ondersteunt rolgebaseerde autorisatie, eventueel aangevuld met attribuutgebaseerde autorisatie, zonder Maatwerk in de Systeemcode.</t>
  </si>
  <si>
    <t>Het Systeem ondersteunt functiescheiding, inclusief detectie van conflicterende rechtencombinaties en rapportage hierover.</t>
  </si>
  <si>
    <t>Privileged access is apart beheersbaar, expliciet toewijsbaar, volledig gelogd en periodiek (minimaal jaarlijks) her-beoordeelbaar.</t>
  </si>
  <si>
    <t>Encryptie en sleutelbeheer</t>
  </si>
  <si>
    <t>Alle persoonsGegevens en overige vertrouwelijke Gegevens worden versleuteld tijdens transport met actuele, algemeen geaccepteerde cryptografische protocollen.</t>
  </si>
  <si>
    <t>Gegevensopslag is standaard versleuteld at-rest, inclusief databases, back-ups en opslagmedia.</t>
  </si>
  <si>
    <t>Sleutelbeheer is logisch en organisatorisch gescheiden van dataopslag en volgt een beheerst proces voor generatie, opslag, rotatie, intrekking en vernietiging.</t>
  </si>
  <si>
    <t xml:space="preserve">Productiesleutels worden niet gebruikt in test- of Acceptatieomgevingen of andersom, kortom sleutels zijn uniek. </t>
  </si>
  <si>
    <t>Logging, monitoring en datalekken</t>
  </si>
  <si>
    <t>Inschrijver beschikt over een gedocumenteerd incidentresponsproces voor security-incidenten en privacy-incidenten, inclusief triage, classificatie, containment, herstel, communicatie en evaluatie.</t>
  </si>
  <si>
    <t>Inschrijver meldt beveiligingsincidenten en vermoedelijke datalekken onverwijld en verplicht terstond aan opdrachtgever, met alle informatie die nodig is om te kunnen beoordelen of melding aan de Autoriteit PersoonsGegevens en betrokkenen nodig is.</t>
  </si>
  <si>
    <t>Inschrijver levert bij incidenten binnen in de SLA  (waardoor Aanbestedende dienst kan voldoen aan de verplichtingen uit de CBW) overeengekomen termijnen ten minste: aard incident, betrokken Gegevenscategorieën, vermoedelijke impact, getroffen en geplande maatregelen, scope, tijdlijn en contactpunt.</t>
  </si>
  <si>
    <t>Het Systeem en dienstverlening zijn forensic ready: relevante logs, tijdstempels en bewijsmaterialen kunnen veilig worden behouden en geëxporteerd voor onderzoek.</t>
  </si>
  <si>
    <t>Veilige dataopslag, verwerking, overdracht en datalocatie</t>
  </si>
  <si>
    <t>Inschrijver specificeert alle verwerkingslocaties, opslaglocaties, back-uplocaties en supportlocaties waar Gegevens kunnen worden ingezien of verwerkt.</t>
  </si>
  <si>
    <t>PersoonsGegevens worden uitsluitend opgeslagen en verwerkt binnen vooraf goedgekeurde landen of regio’s van opdrachtgever. Iedere wijziging in datalocatie of inzet van nieuwe subverwerkers vereist voorafgaande goedkeuring.</t>
  </si>
  <si>
    <t>Verwerking of opslag buiten de EER is alleen toegestaan indien opdrachtgever dit expliciet goedkeurt en Inschrijver de vereiste Wettelijke waarborgen en UMCG-eisen volledig documenteert.</t>
  </si>
  <si>
    <t>Alle interfaces en API’s ondersteunen veilige authenticatie, autorisatie, rate-limiting en versleuteld transport.</t>
  </si>
  <si>
    <t>Bij koppelingen met andere systemen is herleidbaar welke Gegevens worden uitgewisseld, met welk doel en welke beveiligingsmaatregelen gelden.</t>
  </si>
  <si>
    <t>Continuïteit, back-up en herstel</t>
  </si>
  <si>
    <t>Inschrijver beschrijft de maatregelen voor beschikbaarheid, back-up, disaster recovery en digitale weerbaarheid (waaronder weerbaarheid tegen ransomware).</t>
  </si>
  <si>
    <t>Herstelprocedures worden minimaal bij elke grote update (of anders jaarlijks) getest; Inschrijver levert bewijs van uitgevoerde herstel- of failover tests.</t>
  </si>
  <si>
    <t>Back-ups zijn versleuteld, logisch gescheiden, niet onderhevig aan dezelfde risico's als de OTAP-omgevingen en beschermd tegen ongeautoriseerde wijziging of verwijdering.</t>
  </si>
  <si>
    <t>Secure development, kwetsbaarheden en wijzigingsbeheer</t>
  </si>
  <si>
    <t>Inschrijver hanteert een aantoonbaar secure software development lifecycle, inclusief security requirements, code review, dependency management, secrets management en security testing.</t>
  </si>
  <si>
    <t xml:space="preserve">Inschrijver voert periodiek kwetsbaarheidsscans en penetratietests uit op de aangeboden dienst en herstelt bevindingen volgens risico gebaseerde termijnen. Voor penetratietests geldt dat deze bij iedere grote update (of anders jaarlijks) worden uitgevoerd. Voor kwetsbaarhedenscans definieren partijen een risicovolle termijn in de SLA. </t>
  </si>
  <si>
    <t xml:space="preserve">Er is een formeel patch- en vulnerabilitymanagementproces voor besturingssystemen, middleware, databases, libraries en Systeemcomponenten, waarbij Inschrijver borgt dat er geen end-of-life software/hardware of extended support wordt gebruikt. </t>
  </si>
  <si>
    <t>Alle wijzigingen (waaronder security-relevante wijzigingen) worden beheerst uitgerold, getest en omkeerbaar gemaakt.</t>
  </si>
  <si>
    <t>Leveranciersketen, support en subverwerkers</t>
  </si>
  <si>
    <t xml:space="preserve">Inschrijver maakt alle subverwerkers en kritieke toeInschrijvers inzichtelijk inclusief hun rol, locatie en aard van de verwerking. Wijzigingen in de subverwerkers en kritieke toeInschrijvers kunnen alleen na goedkeuring van Aanbestedende dienst worden doorgevoerd. </t>
  </si>
  <si>
    <t>Inschrijver borgt contractueel dat subverwerkers minimaal voldoen aan dezelfde privacy- en security-eisen als in deze Aanbesteding.</t>
  </si>
  <si>
    <t>Supporttoegang tot productieomgevingen is ingeregeld via een PAM-oplossing.</t>
  </si>
  <si>
    <t>Exit, migratie en vernietiging</t>
  </si>
  <si>
    <t>Bij einde overeenkomst levert Inschrijver alle data en metadata volledig, tijdig en in open of breed gangbare, standaard leesbare formaten aan, zonder verlies van integriteit of auditinformatie.</t>
  </si>
  <si>
    <t>Na succesvolle overdracht verwijdert of vernietigt Inschrijver resterende Gegevens aantoonbaar binnen de in de Verwerkersovereenkomst overeengekomen termijnen, met uitzondering van wettelijke bewaarplichten.</t>
  </si>
  <si>
    <t>Ook logs, back-ups, zoekindexen, testkopieën en tijdelijke opslag vallen onder de exit- en vernietigingsafspraken.</t>
  </si>
  <si>
    <t>Autorisatiemodel</t>
  </si>
  <si>
    <t>Het Systeem dient autorisatie op basis van rollen en/of attributen te ondersteunen, inclusief fijnmazige toegangscontrole op data-, object- en recordniveau. Het Systeem dient autorisaties configureerbaar te maken op verschillende granulariteitsniveaus, zodanig dat toegang tot functionaliteiten en Gegevens gecontroleerd en conform autorisatiebeleid kan worden beperkt. De Inschrijver dient de werking van de autorisatiemogelijkheden aantoonbaar te maken middels configuratievoorbeelden, technische documentatie en/of testscenario’s.</t>
  </si>
  <si>
    <t>Integratie</t>
  </si>
  <si>
    <t>Het Systeem dient te integreren met het bestaande SAP-autorisatiemodel en het hergebruik en de synchronisatie van SAP-rollen en autorisaties te ondersteunen. Het Systeem dient centraal beheer van autorisaties mogelijk te maken, zodanig dat dubbele Implementatie, dubbele administratie en aanvullende beheerlast zoveel mogelijk worden voorkomen. Wijzigingen in rollen en autorisaties binnen SAP dienen gecontroleerd en consistent door Het Systeem te kunnen worden overgenomen.</t>
  </si>
  <si>
    <t>Encryptie</t>
  </si>
  <si>
    <t>Het Systeem dient encryptie toe te passen op data in transit en data at rest. Inschrijver borgt dat de encryptiesleutel-sterkte meebeweegt met de encryptieontwikkelingen, waarbij verzwakte methodes en sterktes tijdig worden vervangen. De Inschrijver dient de toegepaste beveiligingsmaatregelen aantoonbaar te onderbouwen middels actuele certificeringen, auditrapportages en/of technische documentatie.</t>
  </si>
  <si>
    <t>Access control</t>
  </si>
  <si>
    <t>Het Systeem dient zowel role-based access control (RBAC) als attribute-based access control (ABAC) te ondersteunen voor het autoriseren van gebruikers en Systeemtoegang. Het Systeem dient alle toegangs- en autorisatiegerelateerde activiteiten, inclusief authenticatie, autorisatiewijzigingen, toegangsverzoeken en raadplegingen, volledig en controleerbaar te loggen. Auditlogs dienen raadpleegbaar, exporteerbaar en gedurende de geldende wettelijke en organisatorische bewaartermijnen beschikbaar te blijven ten behoeve van beheer-, compliance- en auditdoeleinden.</t>
  </si>
  <si>
    <t>Archivering</t>
  </si>
  <si>
    <t>Het ERP-Systeem dient volledige, controleerbare en niet-manipuleerbare audit trails vast te leggen van Gegevens, transacties, rapportages en dashboards. De audit trails moeten minimaal wijzigingen, raadplegingen, verwijderacties, gebruikersidentiteit, datum- en tijdstip, alsmede de uitgevoerde actie registreren. Auditinformatie dient gedurende de geldende wettelijke en organisatorische bewaartermijnen beschikbaar, raadpleegbaar en exporteerbaar te zijn ten behoeve van compliance-, audit- en onderzoeksdoeleinden.n en volledige audit trails van data,  rapportages en dashboards leveren.</t>
  </si>
  <si>
    <t>Audit &amp; Risk</t>
  </si>
  <si>
    <t>Audit trail &amp; logging</t>
  </si>
  <si>
    <t xml:space="preserve">Het Systeem verzorgt logging van minimaal de volgende onderwerpen:
- transacties;
- autorisatiewijzigingen;
- Systeem- en Configuratiewijzigingen. </t>
  </si>
  <si>
    <t>Logging van Systeem- en Configuratiewijzigingen.</t>
  </si>
  <si>
    <t>Logging bevat minimaal: gebruikersidentificatie; datum/tijdstip; aard van de handeling; oude en nieuwe waarden (waar van toepassing).</t>
  </si>
  <si>
    <t>Logging is: volledig (geen uitzonderingen op kritische processen); onveranderbaar (immutability); voldoende lang beschikbaar conform wet- en regelgeving en auditvereisten.</t>
  </si>
  <si>
    <t>Data</t>
  </si>
  <si>
    <t>Data-extractie &amp; audit evidence</t>
  </si>
  <si>
    <t>Mogelijkheid tot het maken van volledige en reproduceerbare data-extracties;</t>
  </si>
  <si>
    <t>Met reproduceerbaar wordt bedoeld: Vastgelegde query/logica; Timestamp integriteit; Consistente structuur in elke extractie; Gedocumenteerde parameters (filters/datumbereik/selectiecriteria); Herleidbare bron (welke tabellen/versiebeheer); Geen handmatige bewerkingen nodig na extractie; Audit trail (wie/wanneer)</t>
  </si>
  <si>
    <t>Extracties bevatten alle relevante velden, technische sleutels en metadata;</t>
  </si>
  <si>
    <t>Exportformaten zijn geschikt voor auditdoeleinden (bijv. CSV, Excel, database extract);</t>
  </si>
  <si>
    <t>Extracties zijn consistent en herleidbaar naar brondata.</t>
  </si>
  <si>
    <t>Het Systeem dient de Aanbestedende dienst in staat te stellen zelfstandig, zonder tussenkomst van de Leverancier, volledige, consistente en herleidbare data-extracties uit te voeren ten behoeve van interne controles, Audit &amp; Risk, externe accountantscontroles en compliance-onderzoeken. Extracties dienen transactiedata, stamdata, autorisatiegegevens en audit trails te omvatten, beschikbaar te zijn in gangbare open formaten en/of via gestandaardiseerde API's, en rechtstreeks bruikbaar te zijn in gangbare data-analysetools. Het Systeem mag geen functionele, technische of licentiegerelateerde beperkingen bevatten die de uitvoering van volledige data-analyses, reconciliaties of auditwerkzaamheden belemmeren.</t>
  </si>
  <si>
    <t>Indien directe toegang tot het Systeem niet mogelijk of wenselijk is, dienen extracties zodanig te worden aangeleverd dat deze zonder aanvullende bewerkingen geschikt zijn voor analyse.</t>
  </si>
  <si>
    <t>Mogelijkheid tot het aansluiten van de CMP (Continuous Monitoring Platform) tool van onze externe accountant</t>
  </si>
  <si>
    <t>IAM</t>
  </si>
  <si>
    <t>Autorisatiebeheer</t>
  </si>
  <si>
    <t>Autorisaties zijn historisch herleidbaar (wie had wanneer welke rechten);</t>
  </si>
  <si>
    <t>Wijzigingen in autorisaties worden volledig gelogd;</t>
  </si>
  <si>
    <t>Functiescheiding (SoD) is aantoonbaar ingericht en gemonitord;</t>
  </si>
  <si>
    <t>De bevoegdheden zijn passend bij de rollen en niet breder dan nodig;</t>
  </si>
  <si>
    <t>Gebruik van privileged / elevated accounts dient beperkt, expliciet geautoriseerd en afzonderlijk beheerst te zijn.</t>
  </si>
  <si>
    <t>Activiteiten uitgevoerd met privileged accounts dienen volledig en herleidbaar gelogd te worden naar individuele natuurlijke personen.</t>
  </si>
  <si>
    <t>Standaard Systeemaccounts en system-delivered privileged profielen dienen aantoonbaar beoordeeld, beperkt en beheerst te worden.</t>
  </si>
  <si>
    <t>Het Systeem dient zodanig ingericht te zijn dat periodieke autorisatiebeoordelingen volledig en aantoonbaar zijn, inclusief vastlegging van wie wat heeft beoordeeld, de uitkomst daarvan en de opvolging van eventuele acties.</t>
  </si>
  <si>
    <t>Authenticatiebeleid dient configureerbaar en afdwingbaar te zijn conform UMCG-beleid, inclusief eisen t.a.v. wachtwoordbeleid, MFA, sessietime-outs, lockout-mechanismen en overige relevante inlogparameters.</t>
  </si>
  <si>
    <t>ITGC</t>
  </si>
  <si>
    <t>Wijzigingsbeheer</t>
  </si>
  <si>
    <t>Alle wijzigingen zijn aantoonbaar vastgelegd en worden uitgevoerd in aansluiting op het wijzigingsbeheer van Aanbestedende dienst;</t>
  </si>
  <si>
    <t xml:space="preserve">Scheiding tussen ontwikkeling, test, Acceptatie en productie is ingericht, waarbij versiebeheer en het terugdraaien van wijzigingen worden gewaarborgd. </t>
  </si>
  <si>
    <t>Wijzigingen zijn herleidbaar naar verantwoordelijken, goedkeuringen en testresultaten.</t>
  </si>
  <si>
    <t>Spoedwijzigingen worden expliciet gelogd en achteraf beoordeeld;</t>
  </si>
  <si>
    <t>Indien gebruik wordt gemaakt van geautomatiseerde deployment- of DevOps-processen, dient aantoonbaar te zijn dat wijzigingen binnen deze processen beheerst, herleidbaar en controleerbaar plaatsvinden, inclusief vastlegging van relevante controles, goedkeuringen en testresultaten.</t>
  </si>
  <si>
    <t>Indien gebruik wordt gemaakt van workflow- of procesautomatisering, dienen geautomatiseerde beslisregels, workflows en uitzonderingsafhandeling aantoonbaar beheerst, herleidbaar en controleerbaar te zijn ingericht;</t>
  </si>
  <si>
    <t>Indien Maatwerk, Configuratie-, parametrisatie-aanpassingen of afwijkingen van standaardfunctionaliteit worden toegepast, dienen deze expliciet te zijn gedocumenteerd, gemotiveerd, goedgekeurd en beheerst binnen het reguliere wijzigingsbeheerproces.</t>
  </si>
  <si>
    <t>IT &amp; Continuïteit</t>
  </si>
  <si>
    <t>Back-up &amp; recovery</t>
  </si>
  <si>
    <t>Back-upvoorzieningen zijn ingericht voor alle kritieke Systeemcomponenten, Configuraties, stamdata en transactiedata;</t>
  </si>
  <si>
    <t>De back-upscope, frequentie, retentieperioden en hersteldoelstellingen (RPO/RTO) zijn expliciet gedefinieerd en afgestemd op de bedrijfscontinuïteitseisen van de Aanbestedende dienst;</t>
  </si>
  <si>
    <t>Uitvoering van back-ups vindt geautomatiseerd, aantoonbaar en volledig plaats;</t>
  </si>
  <si>
    <t>Mislukte of afwijkende back-ups worden gelogd, gemonitord en opgevolgd;</t>
  </si>
  <si>
    <t>Back-ups zijn adequaat beveiligd tegen ongeautoriseerde toegang, wijziging of verwijdering, inclusief bescherming tegen ransomware of vergelijkbare dreigingen;</t>
  </si>
  <si>
    <t>Periodieke hersteltesten (minimaal jaarlijks) worden uitgevoerd om vast te stellen dat back-ups daadwerkelijk bruikbaar en volledig herstelbaar zijn;</t>
  </si>
  <si>
    <t>Resultaten van hersteltesten worden aantoonbaar vastgelegd, inclusief bevindingen, afwijkingen en opvolging;</t>
  </si>
  <si>
    <t>Het Systeem en/of de Opdrachtnemer dient inzicht te bieden in welke data, Configuraties en Systeeminstellingen onderdeel zijn van de back-up en recovery scope;</t>
  </si>
  <si>
    <t>Herstelprocedures zijn gedocumenteerd, actueel en uitvoerbaar door daartoe geautoriseerde functionarissen;</t>
  </si>
  <si>
    <t>Back-up en recovery door de Inschrijver dienen contractueel en operationeel aantoonbaar te zijn geborgd, inclusief inzicht in scope, frequentie, retentie, hersteldoelstellingen (RPO/RTO), testfrequentie en monitoring van de dienstverlening.</t>
  </si>
  <si>
    <t>Integratie &amp; Data</t>
  </si>
  <si>
    <t>End-to-end traceability</t>
  </si>
  <si>
    <t>Het Systeem dient zodanig ingericht te zijn dat transacties binnen het ERP herleidbaar zijn over de gehele verwerkingsketen (van invoer tot financiële verwerking en rapportage);</t>
  </si>
  <si>
    <t>Interfaces en Gegevensuitwisselingen met omliggende systemen dienen inzichtelijk en controleerbaar te zijn voor zover deze het ERP raken;</t>
  </si>
  <si>
    <t>Het Systeem dient reconciliatiemogelijkheden te ondersteunen tussen ERP en omliggende systemen, zodat volledigheid en juistheid van Gegevens vastgesteld kunnen worden.</t>
  </si>
  <si>
    <t>Monitoring &amp; Control</t>
  </si>
  <si>
    <t>Monitoring &amp; controlemechanismen</t>
  </si>
  <si>
    <t>Het Systeem dient zodanig ingericht te zijn dat de werking van geconfigureerde controles aantoonbaar is;</t>
  </si>
  <si>
    <t>Afwijkingen en uitzonderingen dienen volledig, herleidbaar en reproduceerbaar vastgelegd te worden, bijvoorbeeld detectie van workflow overrides, logging van superuser activiteiten en inzage in de autorisatie matrix;</t>
  </si>
  <si>
    <t>Incidenten en control breaches dienen aantoonbaar te worden geregistreerd, inclusief opvolging en afhandeling;</t>
  </si>
  <si>
    <t>Het Systeem dient te voorzien in rapportagemogelijkheden waarmee de werking van controles, opvolging van afwijkingen en relevante managementinformatie op reproduceerbare en herleidbare wijze beschikbaar komt.</t>
  </si>
  <si>
    <t>Compliance &amp; Security</t>
  </si>
  <si>
    <t>Assurance &amp; certificeringen</t>
  </si>
  <si>
    <t>De assurance-verklaring dient minimaal assurance te verschaffen over logisch toegangsbeheer (logical access management), wijzigingsbeheer (change management) en overige voor de dienstverlening relevante IT General Controls;</t>
  </si>
  <si>
    <t>Assurance-rapportages dienen tevens relevante fysieke en omgevingsbeveiligingsmaatregelen te omvatten voor de Hostingomgeving waarop de dienstverlening draait.</t>
  </si>
  <si>
    <t>Indien gebruik wordt gemaakt van subserviceorganisaties, dient inzichtelijk te worden gemaakt: welke onderdelen van de dienstverlening door subserviceorganisaties worden uitgevoerd; op welke wijze assurance over deze subserviceorganisaties is ingericht; hoe assurance over de gehele dienstverlening en keten wordt geborgd;</t>
  </si>
  <si>
    <t>Inschrijver dient jaarlijks actuele assurance-rapportages beschikbaar te stellen aan de Aanbestedende dienst;</t>
  </si>
  <si>
    <t>Het Systeem moet voldoen aan AVG/GDPR-eisen, AI Act, ISO27001.</t>
  </si>
  <si>
    <t>Security</t>
  </si>
  <si>
    <t>Identity &amp; Access Management</t>
  </si>
  <si>
    <t>Het Systeem dient Integratie met de centrale identity- en accessmanagementvoorzieningen van de Aanbestedende dienst te ondersteunen, inclusief Single Sign-On en Multi-Factor Authentication.</t>
  </si>
  <si>
    <t>Authenticatievoorzieningen</t>
  </si>
  <si>
    <t>Het Systeem dient Integratie met centrale authenticatievoorzieningen te ondersteunen, waaronder Microsoft Entra ID en/of Active Directory.</t>
  </si>
  <si>
    <t>Kantoorautomatisering</t>
  </si>
  <si>
    <t>Het Systeem dient interoperabiliteit te ondersteunen met de door de Aanbestedende dienst beheerde digitale werkplekomgeving, inclusief Microsoft 365, webbrowsers, e-mail-, samenwerkings-, documentbeheer- en printvoorzieningen.</t>
  </si>
  <si>
    <t>Randapparatuur</t>
  </si>
  <si>
    <t>Het Systeem dient ondersteuning te bieden voor binnen de organisatie toegepaste randapparatuur, zoals printers, scanners en labelprinters indien relevant voor de bedrijfsvoering.</t>
  </si>
  <si>
    <t>Performance&amp;Continuiteit</t>
  </si>
  <si>
    <t>Werkplekperformance</t>
  </si>
  <si>
    <t>Het Systeem dient binnen de standaard netwerk- en werkplekvoorzieningen van de Aanbestedende dienst te functioneren zonder onevenredige belasting van client-, netwerk- of VDI-capaciteit.</t>
  </si>
  <si>
    <t>Performance en schaalbaarheid</t>
  </si>
  <si>
    <t>Datavolume</t>
  </si>
  <si>
    <t>Het ERP-Systeem dient aantoonbaar geschikt te zijn voor de verwerking van grote datavolumes binnen SAP S/4HANA-omgevingen, zonder significante performance-degradatie. De geschiktheid dient door de Inschrijver te worden onderbouwd met objectieve bewijsvoering, zoals benchmarkresultaten, performance tests en/of referentie-Implementaties in vergelijkbare omgevingen.</t>
  </si>
  <si>
    <t>Latency</t>
  </si>
  <si>
    <t>Het ERP-Systeem dient rapportages en dashboards te leveren binnen een maximale responstijd van ≤ 5 seconden of minuten, waarbij de exacte norm per use case door de organisatie wordt vastgesteld binnen het Implementatieproject. De Inschrijver dient aan te tonen dat aan deze prestatie-eis wordt voldaan door middel van reproduceerbare performance testen en meetresultaten in representatieve test- en/of productieomgevingen. Cf. de in SLA vastgelegde afspraken.</t>
  </si>
  <si>
    <t>Technisch beheer</t>
  </si>
  <si>
    <t>Werkplekcompatibiliteit</t>
  </si>
  <si>
    <t>Het Systeem dient volledig ondersteund te worden binnen de standaard werkplekomgeving van de Aanbestedende dienst zonder aanvullende niet-standaard clientsoftware, inclusief ondersteunde versies van Microsoft 365-suites en webbrowsers zoals Microsoft Edge.</t>
  </si>
  <si>
    <t>Virtuele werkplekken</t>
  </si>
  <si>
    <t>Het Systeem dient ondersteund te worden binnen virtuele werkplekomgevingen zoals VDI- en/of Citrix-omgevingen indien toegepast binnen de organisatie.</t>
  </si>
  <si>
    <t>Implementatie, Dienstverlening, Exit en Contract (IDE&amp;C)</t>
  </si>
  <si>
    <t>Opleveren in</t>
  </si>
  <si>
    <t>Implementatie</t>
  </si>
  <si>
    <t>Inschrijver levert bij Inschrijving een volledig uitgewerkt Concept Plan van Aanpak (PvA) voor de Implementatie van SAP S/4HANA. Het PvA is aantoonbaar conform alle in dit PvE gestelde Implementatie-eisen.</t>
  </si>
  <si>
    <t>Het Plan van Aanpak bevat een expliciete uitwerking van de context, uitgangspunten en constraints van Aanbestedende dienst zoals opgenomen in het Beschrijvend Document en PvE, inclusief verwerking daarvan in aanpak, planning en resource-inzet.</t>
  </si>
  <si>
    <t>Alle door Inschrijver gehanteerde randvoorwaarden voor uitvoering van de Implementatie worden volledig, expliciet en eenduidig opgenomen in het Plan van Aanpak, inclusief impact op planning, scope en kosten.</t>
  </si>
  <si>
    <t>Inschrijver specificeert per projectfase welke inzet, beschikbaarheid en verantwoordelijkheden van Aanbestedende dienst vereist zijn, inclusief minimale ureninschatting per rol per fase.</t>
  </si>
  <si>
    <t xml:space="preserve">Inschrijver is volledig resultaatverantwoordelijk voor de oplevering van een Functioneel gelijkwaardig, werkend, getest en door Aanbestedende dienst geaccepteerd SAP S/4HANA-Systeem conform PvE, inclusief alle overeengekomen Interfaces, integraties en functionaliteiten. 
In bijlage R - Overzicht Interfaces en integraties IST-situatie.pdf een overzicht van de huidige Interfaces in scope van de MVP. Zie ook aanvullende informatie in bijlage U - Toelichting applicatielandschap IST-situatie.
</t>
  </si>
  <si>
    <t>Het Systeem faciliteert configuration‑over‑customization met modulaire architectuur en biedt migratie‑/rationalisatietools voor normalisatie en opschoning van verouderde Implementatie, met herleidbare ontwerpkeuzes.</t>
  </si>
  <si>
    <t>Door Inschrijver gerealiseerde Systemen voldoen aantoonbaar aan gangbare marktstandaarden voor Interface, informatiebeveiliging (ISO 27001 of gelijkwaardig) en privacy (AVG), en zijn aantoonbaar auditbaar.</t>
  </si>
  <si>
    <t>Inschrijver beschikt over een aantoonbaar continuïteitsplan voor vervanging van sleutelpersoneel, waarbij vervanging binnen maximaal 10 werkdagen geborgd is zonder verlies van kennis, Interface of voortgang.</t>
  </si>
  <si>
    <t>Inschrijver onderhoudt gedurende de gehele Implementatie een actueel risicoregister inclusief mitigerende maatregelen, dat minimaal tweewekelijks wordt geactualiseerd en gedeeld met Aanbestedende dienst.</t>
  </si>
  <si>
    <t>Inschrijver stelt een projectmanager beschikbaar die volledig eindverantwoordelijk is voor de uitvoering, voortgang en aansturing van het project en als enig primair aanspreekpunt fungeert richting Aanbestedende dienst.</t>
  </si>
  <si>
    <t xml:space="preserve">De projectbegeleiding bestaat uit minimaal één Nederlandstalige senior projectleider die aantoonbaar in staat is technische en functionele afstemming met zowel business als IT-specialisten te realiseren. De voertaal voor de gehele dienstverlening is Nederlands. </t>
  </si>
  <si>
    <t>Decharge van Inschrijver vindt uitsluitend plaats nadat alle testbevindingen, inclusief regressie- en Acceptatietesten, aantoonbaar zijn opgelost en formeel zijn geaccepteerd door Aanbestedende dienst.</t>
  </si>
  <si>
    <t>PvA kwaliteit</t>
  </si>
  <si>
    <t>Inschrijver levert een RACI-matrix waarin per activiteit expliciet en niet-overlappend de verantwoordelijkheden van Opdrachtnemer en Aanbestedende dienst zijn vastgelegd.</t>
  </si>
  <si>
    <t xml:space="preserve">Inschrijver definieert in het Concept alle projectrollen inclusief verantwoordelijkheden, mandaten en vervangingsstructuur, inclusief governance- en werkgroepstructuur. Definitieve vaststelling in samenspraak met Opdrachtgever volgt in het definitieve plan. </t>
  </si>
  <si>
    <t>Inschrijver beschrijft een gedetailleerde overlegstructuur inclusief doel, frequentie, deelnemers, besluitvorming en escalatielijnen per overlegtype.</t>
  </si>
  <si>
    <t>Het Plan van Aanpak bevat een sluitende integratie tussen planning, resourceplanning en begroting, waarbij aantoonbaar geen inconsistenties bestaan met het prijsmodel.</t>
  </si>
  <si>
    <t>Verandermanagement</t>
  </si>
  <si>
    <t>Inschrijver hanteert een aantoonbaar veranderframework (zoals Prosci/ADKAR of gelijkwaardig) dat is toegepast in minimaal 2 vergelijkbare ERP-Implementaties in de afgelopen 5 jaar.</t>
  </si>
  <si>
    <t>Binnen 4 weken na gunning levert Inschrijver een volledig uitgewerkt en door Aanbestedende dienst goed te keuren verandermanagementplan op.</t>
  </si>
  <si>
    <t>Het verandermanagementplan bevat minimaal: stakeholderanalyse, impactanalyse per doelgroep, communicatieplan per fase en meetbare adoptiedoelstellingen.</t>
  </si>
  <si>
    <t>Inschrijver rapporteert maandelijks over adoptie, gebruiksratio’s en trainingsvoortgang, inclusief meetbare KPI’s per gebruikersgroep.</t>
  </si>
  <si>
    <t>Key users en eindgebruikers worden aantoonbaar betrokken in ontwerp-, validatie- en testfasen, vastgelegd via aanwezigheid en inputregistratie.</t>
  </si>
  <si>
    <t>Inschrijver verzorgt per Implementatiefase aantoonbare training en/of workshops, inclusief aanwezigheid, evaluatie en toetsing van leerresultaten.</t>
  </si>
  <si>
    <t>Fysieke aanwezigheid</t>
  </si>
  <si>
    <t>Inschrijver is gedurende de bouw- en testfase minimaal 3 werkdagen per week fysiek aanwezig op locatie van Aanbestedende dienst.</t>
  </si>
  <si>
    <t>Sleutelrollen (projectmanager, lead architect, lead consultant) zijn verplicht fysiek aanwezig tijdens kritieke fasen zoals design freezes, integratietesten en Go-live.</t>
  </si>
  <si>
    <t>Alle workshops, sprintreviews en governance-overleggen vinden fysiek plaats, tenzij vooraf schriftelijk anders overeengekomen door Aanbestedende dienst.</t>
  </si>
  <si>
    <t>Inschrijver borgt aantoonbare continuïteit van fysieke aanwezigheid bij uitval van sleutelpersonen door vooraf goedgekeurde vervangingsstructuur.</t>
  </si>
  <si>
    <t>Alle reis- en verblijfskosten zijn inbegrepen in de tarieven, tenzij expliciet anders contractueel vastgelegd.</t>
  </si>
  <si>
    <t>Agile werkwijze</t>
  </si>
  <si>
    <t>Inschrijver werkt conform een iteratieve Agile/Scrum-aanpak met sprints van maximaal 2 weken, afgestemd op de werkwijze van Aanbestedende dienst.</t>
  </si>
  <si>
    <t>Inschrijver neemt verplicht deel aan alle Agile ceremonies (planning, refinement, review, retrospective) gedurende de volledige Implementatieperiode.</t>
  </si>
  <si>
    <t>Per sprint levert Inschrijver aantoonbaar werkende, testbare en demonstreerbare functionaliteit op, tenzij vooraf schriftelijk anders overeengekomen.</t>
  </si>
  <si>
    <t>Backlogbeheer vindt plaats in gezamenlijk eigenaarschap met de Product Owner(s) van Aanbestedende dienst, waarbij Inschrijver ondersteunend is.</t>
  </si>
  <si>
    <t>Inschrijver gebruikt uitsluitend door Aanbestedende dienst goedgekeurde tooling (zoals Azure DevOps) voor backlog-, test- en issuebeheer.</t>
  </si>
  <si>
    <t>Afwijkingen van sprintdoelstellingen worden binnen 24 uur na het ontdekken gemeld inclusief impactanalyse op scope, planning en risico’s.</t>
  </si>
  <si>
    <t>Governance</t>
  </si>
  <si>
    <t>Het project sluit aan bij de UMCG-manier van werken (erp is een programma, maar we kennen ook een SAFe-structuur) en kent een vastgestelde governance-structuur met minimaal stuurgroep, projectboard en werkstromen met formele besluitvorming.</t>
  </si>
  <si>
    <t>Voor elke fase/gate/sprint review worden vooraf meetbare en objectieve Acceptatiecriteria vastgesteld en schriftelijk goedgekeurd.</t>
  </si>
  <si>
    <t>Inschrijver levert per gate een schriftelijk besluitdocument inclusief voortgang, risicoanalyse, afwijkingen en expliciet go/no-go advies.</t>
  </si>
  <si>
    <t>Een volgende mijlpaal start uitsluitend na schriftelijke goedkeuring door de bevoegde governance van Aanbestedende dienst.</t>
  </si>
  <si>
    <t>Gate reviews worden gezamenlijk voorbereid en uitgevoerd met Aanbestedende dienst, inclusief vastlegging van besluiten en acties.</t>
  </si>
  <si>
    <t>Per gate worden lessons learned vastgelegd, geanalyseerd en aantoonbaar verwerkt in vervolgfasen.</t>
  </si>
  <si>
    <t>Alle projectdocumentatie wordt opgeslagen in door Aanbestedende dienst goedgekeurde tooling (bijv. SharePoint).</t>
  </si>
  <si>
    <t>Documentatie is versiebeheerd, traceerbaar en toegankelijk voor alle relevante projectstakeholders gedurende de gehele looptijd.</t>
  </si>
  <si>
    <t>Documentatie omvat minimaal: solution architectuur, functioneel en technisch ontwerp, Configuratieoverzichten, Interfacebeschrijvingen en Beheerprocedures.</t>
  </si>
  <si>
    <t>Documentatie is maximaal één sprint achter op de actuele gerealiseerde situatie.</t>
  </si>
  <si>
    <t>Documentatie is zelfstandig overdraagbaar zonder aanvullende mondelinge toelichting en geschikt voor beheer- en overdrachtsdoeleinden.</t>
  </si>
  <si>
    <t>Alle documentatie wordt opgeleverd in open, niet-proprietaire en gangbare bestandsformaten (zoals PDF, DOCX).</t>
  </si>
  <si>
    <t>Planning</t>
  </si>
  <si>
    <t>Inschrijver stelt een integraal mijlpaalplan op inclusief kritieke padanalyse en afhankelijkheden tussen werkstromen.</t>
  </si>
  <si>
    <t>Per mijlpaal/fase/sprint worden deliverables, Acceptatiecriteria en verantwoordelijke partijen expliciet en toetsbaar vastgelegd.</t>
  </si>
  <si>
    <t>Herhaalde planningsafwijkingen leiden tot escalatie conform de in de SLA overeengekomen governance-structuur.</t>
  </si>
  <si>
    <t>Inschrijver levert wekelijks een schriftelijke voortgangsrapportage inclusief planning, risico’s, issues en afwijkingen.</t>
  </si>
  <si>
    <t>Kritieke mijlpalen kunnen worden gekoppeld aan contractuele bonus-/malusregeling zoals vastgelegd in de overeenkomst.</t>
  </si>
  <si>
    <t>Inschrijver stelt een dedicated projectmanager beschikbaar gedurende de gehele looptijd van de overeenkomst.</t>
  </si>
  <si>
    <t>Escalaties worden binnen maximaal 2 werkdagen inhoudelijk opgepakt en voorzien van schriftelijke terugkoppeling.</t>
  </si>
  <si>
    <t>De stuurgroep vergadert minimaal éénmaal per maand.</t>
  </si>
  <si>
    <t>Alle besluiten en acties worden aantoonbaar vastgelegd, gedistribueerd en gemonitord op opvolging.</t>
  </si>
  <si>
    <t>Testen en audit</t>
  </si>
  <si>
    <t xml:space="preserve">Inschrijver hanteert een gestructureerde testaanpak conform TMap of ISTQB of gelijkwaardig erkende standaard, waarbij testen reproduceerbaar zijn (ook voor een controlerend accountant) en resultaten worden vastgelegd op een manier die controlerend accountants verwachten. </t>
  </si>
  <si>
    <t>De teststrategie wordt voorafgaand aan uitvoering opgesteld, afgestemd en schriftelijk goedgekeurd door Aanbestedende dienst.</t>
  </si>
  <si>
    <t>Inschrijver verleent volledige medewerking aan audits uitgevoerd door of namens Aanbestedende dienst.</t>
  </si>
  <si>
    <t>Alle testbevindingen worden geregistreerd, geprioriteerd, opgevolgd en pas gesloten na verificatie door Aanbestedende dienst.</t>
  </si>
  <si>
    <t>Productiegang is uitsluitend toegestaan na schriftelijke formele Acceptatie door Aanbestedende dienst.</t>
  </si>
  <si>
    <t>Testdata wordt verwerkt, opgeslagen en verwijderd conform wettelijk eisen (waaronder AVG en CBW) en door Aanbestedende dienst vastgestelde dataclassificatie.</t>
  </si>
  <si>
    <t>Data migratie</t>
  </si>
  <si>
    <t>Inschrijver levert een gedocumenteerde en getoetste datamigratiestrategie waarin minimaal is opgenomen: migratieaanpak (iteratief of gefaseerd), datadomeinen, migratiefrequentie, validatiemethode en verantwoordelijkheden.</t>
  </si>
  <si>
    <t>Inschrijver definieert per datadomein meetbare datakwaliteitscriteria voorafgaand aan migratie (o.a. volledigheid, juistheid en consistentie), welke schriftelijk worden goedgekeurd door Aanbestedende dienst.</t>
  </si>
  <si>
    <t>Inschrijver is verantwoordelijk voor uitvoering van datacleansing en dataconversie binnen de overeengekomen scope, inclusief aantoonbare reconciliatie tussen bronSysteem en doelomgeving.</t>
  </si>
  <si>
    <t>Migraties worden slechts uitgevoerd na expliciete goedkeuring van testresultaten door Aanbestedende dienst, inclusief vastlegging van afwijkingen en herstelacties.</t>
  </si>
  <si>
    <t>Integratiebeheer</t>
  </si>
  <si>
    <t>Inschrijver levert een integratiearchitectuur waarin alle Interfaces, API’s en koppelingen met externe systemen expliciet zijn beschreven, inclusief datastromen, afhankelijkheden en verantwoordelijkheden.</t>
  </si>
  <si>
    <t>Inschrijver hanteert een gestandaardiseerd integratie- en API-beheerproces inclusief versiebeheer, wijzigingsbeheer en lifecycle management van koppelingen.</t>
  </si>
  <si>
    <t>Alle integraties worden voorzien van monitoring, logging en foutafhandeling, zodanig dat verstoringen aantoonbaar detecteerbaar en traceerbaar zijn.</t>
  </si>
  <si>
    <t>Inschrijver borgt dat integraties voldoen aan door Aanbestedende dienst vastgestelde beveiligings- en autorisatie-eisen, inclusief audit logging.</t>
  </si>
  <si>
    <t>Cutover</t>
  </si>
  <si>
    <t>Inschrijver stelt een gedetailleerd cutoverplan op waarin alle technische, functionele en organisatorische stappen naar productiegang zijn beschreven, inclusief tijdslijnen en afhankelijkheden.</t>
  </si>
  <si>
    <t>Het cutoverplan bevat een rollback- en fallbackscenario dat aantoonbaar getest is vóór productiegang.</t>
  </si>
  <si>
    <t>Inschrijver is verantwoordelijk voor de afgestemde en goedgekeurde uitvoering van de cutover inclusief coördinatie, monitoring en rapportage aan Aanbestedende dienst.</t>
  </si>
  <si>
    <t>Hypercare</t>
  </si>
  <si>
    <t>Inschrijver levert een hypercare- en stabilisatiefase van minimaal 8 weken na Go-live, waarin actieve ondersteuning en incidentafhandeling is geborgd.</t>
  </si>
  <si>
    <t>Tijdens de hypercarefase wordt dagelijks (tenzij anders overeengekomen) gerapporteerd over incidenten, performance en stabiliteit van het Systeem.</t>
  </si>
  <si>
    <t>Inschrijver hanteert een security-by-design en privacy-by-design aanpak waarbij informatiebeveiliging integraal onderdeel is van ontwerp, bouw en testfasen.</t>
  </si>
  <si>
    <t>Autorisaties worden ingericht op basis van role-based access control (RBAC) en vooraf goedgekeurde autorisatiemodellen van Aanbestedende dienst.</t>
  </si>
  <si>
    <t>Iedere release sluit aan op het wijzigingsbeheer van Aanbestedende dienst en wordt pas vrijgegeven na expliciete security- en compliance-goedkeuring door Aanbestedende dienst of daartoe gemandateerde partij.</t>
  </si>
  <si>
    <t>Alle security-incidenten worden geregistreerd, geclassificeerd en binnen vastgestelde termijnen opgevolgd conform overeengekomen SLA’s en vigerende wet- en regelgeving hieromtrent.</t>
  </si>
  <si>
    <t>Change control</t>
  </si>
  <si>
    <t>Inschrijver hanteert een formeel en op het UMCG-change proces afgestemd change control proces waarin alle wijzigingen op scope, planning, architectuur en functionaliteit worden geregistreerd en beheerst.</t>
  </si>
  <si>
    <t>Voor iedere wijziging wordt een impactanalyse opgesteld waarin gevolgen voor scope, planning, kosten, risico’s en Interface expliciet zijn uitgewerkt.</t>
  </si>
  <si>
    <t>Wijzigingen binnen de ERP-omgeving worden uitsluitend doorgevoerd na schriftelijke goedkeuring door de bevoegde governance van Aanbestedende dienst.</t>
  </si>
  <si>
    <t>Inschrijver onderhoudt een baseline van scope, planning en deliverables, die als referentie geldt voor voortgangsrapportages en audits.</t>
  </si>
  <si>
    <t>Implementatie: Configuratie en Inrichting</t>
  </si>
  <si>
    <t>Het Systeem sluit naadloos aan op de bestaande UMCG print- en barcodescan oplossingen.  
Inschrijver is volledig resultaatverantwoordelijk voor de oplevering van een Functioneel gelijkwaardig, werkend, getest en door Aanbestedende dienst geaccepteerde oplossing.
Printing: Vanuit een zowel eindgebruikers perspectief (handmatig afdrukken) als een systeemperspectief (geautomatiseerde afdrukken).
We kennen push-printing en pull printing in het UMCG:
- push printing: procesprinter (A4 of etiket) voor printen zonder vrijgave van de afdrukken met de UMCG-pas;
- pull printing: A4/A3 printers en/of A4/A3 multifunctional printers (MFP's) met vrijgave van de afdrukken met UMCG-pas.
In beide situaties wordt onderliggend het standaard Windows print protocol gebruikt.
Authenticatie verloopt via Active Directory en de gebruikte protocollen zijn SMBv3 of SMBv2 maar geen SMBv1 (TCP 445) en RPC (TCP 135).
Voorbeelden van UNC-paden voor UMCG printers/printshares:
\\prn-push\P0100 
\\prn-followme-ricoh\FollowMe-Ricoh 
Barcodescanning: Barcodescanners worden primair gebruikt in de logistieke processen: Track &amp; Trace en Kastscanning/bevoorrading.
Scanning: Het inscannen van binnengekomen papieren documenten gebeurt beperkt; denk hierbij aan facturen en pakbonnen.
Scanning kan via de MFP printers of via een rechtstreeks op de pc aansloten (flatbed)scanner.
Zie Bijlage S - Toelichting Barcodescanning en Printing UMCG.pdf</t>
  </si>
  <si>
    <t>Implementatie: Projectaanpak</t>
  </si>
  <si>
    <t>De Implementatiepartner dient te voorzien in actieve participatie en kennisoverdracht naar het ERP-beheerteam van het UMCG gedurende het Implementatietraject. Deze samenwerking dient zodanig ingericht te zijn dat het UMCG-beheerteam zich tijdens de Implementatie kan ontwikkelen richting de toekomstige beheerorganisatie, resulterend in een aantoonbaar geborgde en gestructureerde warme overdracht van beheer, kennis en verantwoordelijkheden vóór inproductiename.</t>
  </si>
  <si>
    <t>Dienstverlening</t>
  </si>
  <si>
    <t>Inschrijver levert bij zijn Inschrijving een Concept Service Level Agreement voor de beheerfase, welke voldoet aan de in dit tabblad gestelde Eisen t.a.v. dienstverlening.</t>
  </si>
  <si>
    <t xml:space="preserve">Indien, om welke reden dan ook, de SLA niet of niet tijdig tot stand komt, blijven de contouren in de vorm van deze eisen m.b.t. dienstverlening tussen Partijen gelden. </t>
  </si>
  <si>
    <t xml:space="preserve">Inschrijver verklaart dat de SLA geen statisch document is, maar een meer gedetailleerde uitwerking van operationele procedures. Elke nieuwe versie van de SLA zal daarom via een wijzigingsprocedure zoals in deze Eisen beschreven worden vastgesteld. </t>
  </si>
  <si>
    <t xml:space="preserve">Inschrijver gaat ermee akkoord dat de SLA ingaat op het moment van Go-live. </t>
  </si>
  <si>
    <t>Voor alle geboden dienstverlening geldt dat de procesvoering en de Implementatie van (Beheer)processen dient te voldoen aan ITIL standaarden. De procesvoering en Implementatie van (Beheer) processen wordt verder uitgewerkt in de SLA en DAP.</t>
  </si>
  <si>
    <t>Met betrekking tot Service Management verklaart Opdrachtnemer ISO-standaarden of soortgelijke marktstandaard of best practice aan te houden.</t>
  </si>
  <si>
    <t xml:space="preserve">Inschrijver verklaart dat hij bij Go-live een volledige, Nederlandstalige set met Beheer- en technische documentatie oplevert. </t>
  </si>
  <si>
    <t>Service Level Management</t>
  </si>
  <si>
    <t>Opdrachtnemer plant het Onderhoudswindow zo in, dat dit buiten de dagelijkse bedrijfsvoering (werkdagen 06:00-18:00) van Aanbestedende dienst valt.</t>
  </si>
  <si>
    <t xml:space="preserve">Opdrachtnemer maakt minimaal 10 dagen voorafgaand aan regulier Onderhoud een melding bij Aanbestedende dienst, conform de in het DAP vastgestelde procedure. </t>
  </si>
  <si>
    <t>Opdrachtnemer stelt een vaste contactpersoon aan, welke door Aanbestedende dienst benaderd kan worden als er vragen en/of opmerkingen zijn omtrent Service Level Management.</t>
  </si>
  <si>
    <t xml:space="preserve">Voor vragen en/of opmerkingen omtrent privacy en security stelt Opdrachtnemer eveneens een vaste contactpersoon aan, bijvoorbeeld een (C)ISO. </t>
  </si>
  <si>
    <t>Inschrijver meldt beveiligingsincidenten en privacyincidenten aan de door Aanbestedende dienst aangewezen contactpersonen, conform de procedures, escalatieniveaus en responstijden zoals vastgelegd in het Dossier Afspraken en Procedures (DAP)</t>
  </si>
  <si>
    <t>Servicedesk</t>
  </si>
  <si>
    <t xml:space="preserve">Inschrijver zorgt gedurende de overeenkomst voor een skilled, oplossingsgerichte helpdesk met competente medewerkers die bereikbaar is voor Aanbestedende dienst. </t>
  </si>
  <si>
    <t>Aangewezen medewerkers van Aanbestedende dienst hebben de mogelijkheid om Incidenten, Service verzoeken, Informatieverzoeken en Wijzigingsverzoeken in te dienen.</t>
  </si>
  <si>
    <t>Inschrijver biedt telefonische ondersteuning via een helpdesk. De beschikbaarheidsuren, bereikbaarheidseisen en bijbehorende serviceniveaus worden vastgelegd in de Service Level Agreement (SLA) en/of het Dossier Afspraken en Procedures (DAP).</t>
  </si>
  <si>
    <t xml:space="preserve">Inschrijver hanteert een standaard procedure voor het melden en afhandelen van incidenten, welke blijkt uit het concept van de SLA dat is bijgevoegd bij deze Inschrijving. </t>
  </si>
  <si>
    <t>Inschrijver houdt voorts een gespecificeerde administratie bij van de gemelde en afgehandelde vragen en verstoringen, bijvoorbeeld in een (online) IT Service Management Tool. Deze tool is te benaderen door beheerders van de aanbestedende dienst om inzicht te krijgen in voortgangsstatus van de meldingen.</t>
  </si>
  <si>
    <t>Inschrijver verzorgt voor gebruikers van Aanbestedende dienst toegang tot de gespecificeerde administratie via Single Sign-on (SSO), gebruikmakend van de door Aanbestedende dienst beheerde Identity &amp; Access Management (IAM)-voorziening</t>
  </si>
  <si>
    <t>De voertaal voor de eerstelijnsondersteuning op de helpdesk is Nederlands.</t>
  </si>
  <si>
    <t>Inschrijver maakt onderscheid in prioritering van incidenten op basis van impact en urgentie, waarbij per prioriteit eigen respons- en oplostijden gelden. De exacte classificering (aantal prioriteiten, benaming en criteria voor Impact en Urgentie) wordt gezamenlijk met de aanbestedende dienst bepaald en vastgelegd in de SLA.</t>
  </si>
  <si>
    <t xml:space="preserve">Inschrijver mag de door Aanbestedende dienst opgegeven prioriteit van een incident alleen in overleg met de Aanbestedende dienst verlagen/ aanpassen. Ook omzetten van incident naar een andere meldingstype mag alleen in overleg met de Aanbestedende partij. </t>
  </si>
  <si>
    <t>Inschrijver toont in zijn concept SLA aan dat per prioriteitstype, zoals gedefinieerd in de SLA, specifieke en meetbare reactie- en oplostijden zijn opgenomen. In de SLA wordt expliciet vastgelegd:
• De definitie van 'reactietijd' (bijvoorbeeld tijd tot aan persoonlijke opvolging van een specialist)
• Het onderscheid tussen werkuren en klokuren bij tijdsdefinities
• De consistentie met beschikbaarheidseisen binnen de aanbesteding.</t>
  </si>
  <si>
    <t>Service en Incident management</t>
  </si>
  <si>
    <t>Inschrijver garandeert maandelijks inzicht te zullen geven in incident statussen en prioritering, problemen,  en serviceverzoeken. Nadere uitwerking hiervan is in SLA vastgelegd.</t>
  </si>
  <si>
    <t>Inschrijver stelt Aanbestedende dienst in de gelegenheid om tussentijds, in overleg, prioritering en status van incidenten en requests te kunnen aanpassen via het web en/of telefonisch.</t>
  </si>
  <si>
    <t>Incidenten met de hoogste prioriteit worden altijd telefonisch bij Aanbestedende dienst onder de aandacht gebracht, of na het vastleggen telefonisch doorgesproken.</t>
  </si>
  <si>
    <t>Inschrijver levert bij zijn Inschrijving een Concept SLA Rapportage op met daarbij een voorbeeld van in onderstaande eis benoemde onderwerpen en situaties.</t>
  </si>
  <si>
    <t>Inschrijver garandeert dat hij binnen 14 kalenderdagen na afloop van de kalendermaand een SLA-rapportage beschikbaar stelt en deze aan de service level manager van Aanbestedende dienst beschikbaar stelt. De SLA-rapportage bevat in ieder geval:
- aantal, prioriteit, soort melding (tenminste incidenten, servicerequests en wijzigingen);
- prestatieoverzichten van afhandeling meldingen (duur openstaande melding, responstijd, hersteltijd, per categorie);
- aantal, soort en beschrijving beveiligingsincidenten (inclusief rapportages uit antivirus programma, firewall en/of intrusion detection systemen);
- informatie over de load van het Systeem en (grafieken, pieken, uitleg), hoeveelheid data, grootte van schijven, CPU belasting, beschikbaarheid/ uptime;
- aantal, soort en beschrijving integriteitsincidenten / securityincidenten / datalekken;
- gebruikerstevredenheid / klanttevredenheid;
- oordeel en/of advies n.a.v. rapportage;
- maatregelen ter verbetering van service levels indien deze beneden het vereiste niveau zijn of dreigen te raken.</t>
  </si>
  <si>
    <t>Na melding van een incident stuurt de Inschrijver direct een ontvangstbevestiging naar de gebruiker en (indien van toepassing) een automatische doormelding naar het (interne) incidentmeldSysteem van de aanbestedende dienst. De ontvangstbevestiging beëindigt niet de reactietijd. De reactietijd start bij melding en eindigt bij inhoudelijke opvolging door de verantwoordelijke specialist, conform SLA-definitie.</t>
  </si>
  <si>
    <t xml:space="preserve">Bij het melden van incidenten bij Inschrijver zal de Aanbestedende dienst de prioriteit daarvan toekennen met in achtneming van bovenstaande definities zoals beschreven in IDEC-103 en IDEC-104 van dit tabblad van het Programma van Eisen. </t>
  </si>
  <si>
    <t>De reactie (Zie IDEC-111) van het incident is gericht aan de toegewezen contactpersoon en/of distributielijst van Aanbestedende dienst en geeft weer wat de bevindingen zijn (analyse) en welke acties worden ondernomen (de statusmelding geeft inhoudelijke informatie aangaande de voortgang van de oplossing van het Incident).</t>
  </si>
  <si>
    <t>Zodra het Incident verholpen is (structureel of met een tijdelijke oplossing), dient de Inschrijver de Aanbestedende dienst op passende wijze direct te informeren. Het is aan de Aanbestedende dienst om deze ook als zodanig te accepteren.</t>
  </si>
  <si>
    <t>Indien een Incident is opgelost met een tijdelijke oplossing (d.w.z. afwijkend van de standaarduitvoering van de apparatuur of software), dan dient de Inschrijver daarna onverwijld het oorspronkelijke Incident te verhelpen met een structurele oplossing. Zolang dit niet is gebeurd, blijft het Incident als Probleem openstaan. Dat wil zeggen, het oorspronkelijke incident wordt afgesloten en er wordt een Probleem of Wijzigingsverzoek aangemaakt voor de structurele oplossing.</t>
  </si>
  <si>
    <t>In geval van een incident met prioriteit Urgent of Hoog dient een Root Cause Analyse (RCA) rapportage voor worden opgesteld. Hierin staat minimaal het volgende beschreven: omschrijving incident, wanneer deed zich wat voor, welke stappen zijn er toen gezet en door wie, contactmomenten met UMCG, impact op de business, impact op het Systeem, financiele gevolgen, besloten en toegepaste tijdelijke en/of structurele oplossing, maatregelen ter voorkoming van herhaling, verbeterplan met opvolging op technisch vlak (SIP) als Organisatorisch vlak (OIP). SIP = service improvement Plan, OIP = Organisation Improvement Plan</t>
  </si>
  <si>
    <t>Change en Release management</t>
  </si>
  <si>
    <t>Correctief Onderhoud dat noodzakelijk is om een Incident op te lossen vindt altijd plaats in overleg met de Aanbestedende dienst en wordt uitgevoerd op een tijdstip welk met de Aanbestedende dienst in nader overleg is overeengekomen.</t>
  </si>
  <si>
    <t>Event Management en Monitoring</t>
  </si>
  <si>
    <t>Inschrijver garandeert dat hij de diensten op een adequate manier monitort zodat bovenstaande eisen en wensen met betrekking tot service level management inzichtelijk gemaakt kunnen worden.</t>
  </si>
  <si>
    <t>Availability Management</t>
  </si>
  <si>
    <t>Inschrijver garandeert dat de totale beschikbaarheid van het aangeboden Systeem, voor zover binnen de invloedssfeer van Inschrijver, minimaal 99,5% bedraagt (per maand gemeten), binnen het servicewindow 7*24. Eventuele uitzonderingssituaties worden in de SLA beschreven.</t>
  </si>
  <si>
    <t>Overlegstructuren</t>
  </si>
  <si>
    <t>Ten behoeve van de instandhouding van de dienstverlening zullen Inschrijver en Aanbestedende dienst een overlegstructuur voeren op operationeel, tactisch en strategisch niveau. Inschrijver doet hiervoor in zijn SLA een voorstel dat in de DAP uitgewerkt wordt.</t>
  </si>
  <si>
    <t>Na gunning werken Aanbestedende dienst en Inschrijver gezamenlijk de voorgestelde overlegstructuren nader uit in de vast te stellen SLA en DAP.</t>
  </si>
  <si>
    <t>Alle overleggen tussen de Aanbestedende dienst en Inschrijver vinden plaats op het hoofdkantoor van Aanbestedende Dienst, tenzij onderling anders overeengekomen.</t>
  </si>
  <si>
    <t>Escalatie</t>
  </si>
  <si>
    <t xml:space="preserve">Inschrijver beschrijft in de Concept SLA een escalatieprocedure die minimaal uitgaat van operationeel, tactisch en strategisch niveau ten aanzien van mandatering, wijze van terugkoppeling, frequentie van terugkoppeling en niet nakomen van servicelevels. </t>
  </si>
  <si>
    <t xml:space="preserve">BIj het niet nakomen van servicelevels stelt Inschrijver een verbeterplan op. Dit verbeterplan dient SMART (Specifiek, Meetbaar, Acceptabel, Realistisch en Tijdgebonden) te worden opgesteld. </t>
  </si>
  <si>
    <t>Indien vereist op basis van IDEC-135 of relevante wetgeving, dient het verbeterplan binnen de daarvoor geldende wettelijke termijn of binnen een maand (wat strikter is) opgesteld te worden door Inschrijver. Termijnen vanuit wet- en regelgeving zijn altijd leidend boven deze PvE-eis.</t>
  </si>
  <si>
    <t>Het verbeterplan dient in ieder geval de navolgende onderdelen te bevatten: een probleemanalyse, voorgestelde maatregelen en de termijn waarop voorgestelde maatregelen uitgevoerd dienen te zijn.</t>
  </si>
  <si>
    <t xml:space="preserve">De maximale doorlooptijd van een verbeterplan is een maand, tenzij door Partijen anders wordt overeengekomen. </t>
  </si>
  <si>
    <t xml:space="preserve">In de op te stellen escalatieprocedure is (in de definitieve versie na gunning) de aansluiting op de operationele noodprocedures van Aanbestedende dienst zeker gesteld. </t>
  </si>
  <si>
    <t>Dossier Afspraken en Procedures</t>
  </si>
  <si>
    <t>Inschrijver verbindt zich eraan om na gunning in overleg met Aanbestedende dienst een DAP (Dossier Afspraken en Procedures) vast te stellen waarin de operationele werkafspraken worden vastgelegd</t>
  </si>
  <si>
    <t>Samenwerking</t>
  </si>
  <si>
    <t xml:space="preserve">Leverancier verklaart dat hij zal meewerken in de Agile (SAFe 6.0) werkwijze van het UMCG. Dit betekent dat Inschrijver meedraait in o.a. PI planning, acties die binnen een sprint gepland gaan worden, en meegaat in de cadans die het UMCG aanhoudt. Nadere afspraken hierover zullen worden vastgelegd in de definitieve SLA. </t>
  </si>
  <si>
    <t>Inschrijver beschrijft in de concept SLA en het Beheerplan expliciet de samenwerkingsafspraken gedurende de Beheerfase van het ERP-landschap. Hierbij wordt minimaal uitgewerkt hoe invulling wordt gegeven aan door Aanbestedende dienst te stellen eisen en uitgangspunten, waaronder:"
de taak-, rol- en verantwoordelijkheidsverdeling tussen opdrachtgever en opdrachtnemer;
welke Beheerwerkzaamheden door opdrachtgever zelf worden uitgevoerd en welke door opdrachtnemer;
hoe toegang, bevoegdheden en rechten voor interne Beheerders worden ingericht en technisch en organisatorisch worden geborgd;
de wijze waarop Configuratie-, autorisatie-, monitoring-, rapportage-, wijzigingsBeheer- en Gegevensontsluitingsfunctionaliteit door opdrachtgever kan worden benut binnen de door hem te bepalen kaders;
de wijze waarop samenwerking, afstemming en escalatie tussen beide partijen wordt ingericht;
de benodigde kennisoverdracht en documentatie om zelfstandig Beheer door opdrachtgever mogelijk te maken;
de wijze waarop Configuratie- en wijzigingsartefacten die in opdracht van opdrachtgever worden ontwikkeld, toegankelijk worden gemaakt en overdraagbaar zijn binnen de contractuele afspraken (inclusief eventuele afspraken over intellectueel eigendom).
Inschrijver toont aan hoe deze uitwerking bijdraagt aan transparant Beheer, heldere governance, en behoud van regie en zeggenschap bij Aanbestedende dienst gedurende de volledige contractperiode</t>
  </si>
  <si>
    <t>Uitwijk en calamiteitenvoorziening</t>
  </si>
  <si>
    <t>Leverancier garandeert dat het Systeem wordt aangeboden met een hoge mate van beschikbaarheid (‘High Availability’) zoals gespecificeerd in de SLA. De concrete technische realisatie van HA (zoals synchronisatie binnen of tussen datacenters, locatie EER) wordt afgestemd in relatie tot de gestelde uptime- en beschikbaarheidseisen.</t>
  </si>
  <si>
    <t>Leverancier biedt naast de hoogbeschikbare opstelling tevens een uitwijkomgeving aan op een fysiek gescheiden locatie binnen de EER. De eisen aan deze locatie richten zich op maximale bescherming tegen gezamenlijke uitvalrisico’s (zoals stroomstoringen, natuurrampen, etc.). De minimale uitwijkvereisten (zoals capaciteit, prestaties en symmetrie met de primaire locatie) en de criteria voor geografische/risicogebaseerde scheiding worden gezamenlijk vastgesteld.</t>
  </si>
  <si>
    <t>De uitwijk- en recoveryomgeving worden getest met een frequentie die passend is bij het wijzigings- en releasebeleid van de aanbestedende dienst en die aantoonbaar voldoende is voor een gegarandeerde werking ten tijde van een daadwerkelijke uitwijk. Minimumeis: minimaal jaarlijks getest, of vaker indien Systeem- of releasebeleid dit eist.</t>
  </si>
  <si>
    <t xml:space="preserve">Nadere afspraken rondom back-up, recovery en uitwijk zullen door partijen samen worden vastgesteld en opgenomen in de SLA. </t>
  </si>
  <si>
    <t>Hersteldoelstellingen (RTO/RPO)</t>
  </si>
  <si>
    <t>Voor kritische bedrijfsprocessen dient het Systeem minimaal een Recovery Point Objective (RPO) van maximaal 4 uur en een Recovery Time Objective (RTO) van maximaal 4 uur te ondersteunen. Indien de leverancier betere hersteldoelstellingen kan realiseren, dient deze expliciet aan te bieden. De gerealiseerde RPO- en RTO-waarden worden contractueel vastgelegd en geborgd in de SLA en de continuïteitsdocumentatie.</t>
  </si>
  <si>
    <t>Het Systeem moet procesgericht werken ondersteunen en data expliciet koppelen aan end-to-end bedrijfsprocessen, zodat traceerbaarheid, sturing en optimalisatie van processen mogelijk is.</t>
  </si>
  <si>
    <t>Het Systeem moet het mogelijk maken proceseigenaren (business owners) als formele data-eigenaren van hun datadomeinen toe te wijzen, met ruimte voor andere modellen als dit organisatorisch vereist is.</t>
  </si>
  <si>
    <t>Het Systeem moet UMCG te allen tijde volledige en onbeperkte toegang bieden tot alle eigen data, waaronder: metadata, Configuratiedata, transactiedata, rapportages, datamodellen, semantic layer, datacatalogus, lineage-data en producten t.b.v. data-ontsluiting. De technische faciliteiten hiertoe dienen geleverd te worden; de Inschrijver garandeert deze beschikbaarheid zonder extra kosten. 'Volledig en onbeperkt' wordt gegarandeerd via directe exportmogelijkheden in machineleesbare formaten zonder beperkingen qua functionaliteit of volume.</t>
  </si>
  <si>
    <t>Het Systeem moet een gecontroleerd toegangsmechanisme voor beheerpartners op het productieve Systeem verzorgen, conform het principe van tijdelijke verhoogde toegang (firefighter account). Alle handelingen uitgevoerd onder dit mechanisme dienen automatisch te worden vastgelegd in een onweerlegbare audit trail, inclusief o.a. tijdstempel, gebruikersidentiteit en uitgevoerde activiteiten. Loggegevens dienen te worden opgeslagen in een van het productieve Systeem onafhankelijke omgeving en beschikbaar te zijn voor rapportage en controle door de opdrachtgever.</t>
  </si>
  <si>
    <t>Datatoegang</t>
  </si>
  <si>
    <t>Het Systeem moet real-time (≤ x seconden/minuten, uit te werken in SLA's) en batchmatige datatoegang mogelijk maken via gestandaardiseerde, actuele API-technologieën (REST, OData, etc.). Er mag rate limiting zijn om operationele processen te beschermen; alternatieve extractiesystemen (voor rapportagedoeleinden) moeten geoptimaliseerd zijn voor extractie/rapportage (bv. via datawarehouse/data lake) i.p.v. gelijkwaardig te zijn aan operationele omgeving.</t>
  </si>
  <si>
    <t xml:space="preserve">Het Systeem moet alle bedrijfsrelevante data beschikbaar stellen voor gebruik in externe BI-, analytics- en dataplatformen ten behoeve van analyse, rapportage, Gegevensverwerking en Gegevensopslag. De Inschrijver mag geen aanvullende licenties, transactiekosten, gebruiksbeperkingen of technische restricties opleggen die de ontsluiting, opslag, verwerking, verrijking of analyse van deze data buiten Het Systeem beperken.
De ontsloten data moet volledig, reproduceerbaar en geschikt zijn voor integratie met gangbare datawarehouses, datalakes, BI-platformen en analysetoepassingen van derden.
 </t>
  </si>
  <si>
    <t xml:space="preserve">Het ERP-Systeem dient gegevens te kunnen ontsluiten in open, gestandaardiseerde en machineleesbare formaten, waaronder minimaal CSV, HL7, JSON en Parquet. Daarnaast dient het ERP-Systeem real-time en near-real-time gegevensuitwisseling met interne en externe systemen te ondersteunen door middel van event-gebaseerde integratie, zodat wijzigingen automatisch en zonder handmatige tussenkomst kunnen worden verwerkt.
</t>
  </si>
  <si>
    <t>Datamodellering</t>
  </si>
  <si>
    <t>Het Systeem moet een goed gedocumenteerd datamodel hanteren waarbij data-objecten gekoppeld zijn aan processen, processtatussen, stappen en doorlooptijden expliciet beschikbaar zijn. Het model is voorzien van UMCG-namen of kent een mapping met UMCG-termen (modelleerlaag).</t>
  </si>
  <si>
    <t>Het Systeem biedt end-to-end procesinzichten over meerdere modules, waarbij entiteiten vergelijkbaar en koppelbaar zijn tussen verschillende modules.</t>
  </si>
  <si>
    <t>Het Systeem ondersteunt volledige, reproduceerbare en visueel inzichtelijke datalineage van brondata tot eindrapportage, inclusief alle transformaties in componenten van Inschrijver. Indien tooling wordt meegeleverd, wordt dit expliciet aangegeven.</t>
  </si>
  <si>
    <t>Datakwaliteit</t>
  </si>
  <si>
    <t>Het Systeem ondersteunt configureerbare en afdwingbare datakwaliteitscontroles op invoer- en verwerkingsniveau. De Aanbestedende dienst moet deze controles zelfstandig kunnen configureren en beheren via standaardfunctionaliteit, zonder Maatwerk, programmatuurontwikkeling of tussenkomst van de Inschrijver.
Het Systeem ondersteunt minimaal:
verplichte en conditioneel verplichte velden;
datatype-, formaat- en bereikvalidaties;
validatie van domeinwaarden en codelijsten;
referentiële integriteit;
uniekheidscontroles;
configureerbare bedrijfsregels.
Gegevens die niet voldoen aan geconfigureerde datakwaliteitsregels mogen niet worden verwerkt, tenzij hiervoor een geautoriseerde uitzondering is ingericht.</t>
  </si>
  <si>
    <t xml:space="preserve">Het Systeem moet datakwaliteit meetbaar en inzichtelijk maken via standaard beschikbare dashboards en rapportages. Het Systeem biedt minimaal inzicht in volledigheid, accuraatheid, consistentie en tijdigheid, naleving van geconfigureerde datakwaliteits- en bedrijsregels gebaseerd op vastgestelde Business rules. Afwijkingen en overtredingen van datakwaliteitsregels moeten inzichtelijk zijn voor Aanbestedende dienst voor de daarvoor bevoegde medewerkers. </t>
  </si>
  <si>
    <t>Het Systeem moet ondersteuning bieden voor het definiëren en configureren van datakwaliteitsregels door proceseigenaren en het automatisch monitoren van naleving met dashboards, alerts en workflowondersteuning voor opvolging.</t>
  </si>
  <si>
    <t>Het Systeem moet op basis van ingestelde kwaliteitsregels datakwaliteitsissues op masterdata en transactionele data automatisch signaleren en loggen op basis van geconfigureerde datakwaliteitsregels, inclusief registratie van afwijkingen en bijbehorende metadata voor opvolging en audittrail.</t>
  </si>
  <si>
    <t>Datagovernance</t>
  </si>
  <si>
    <t>Business Glossary</t>
  </si>
  <si>
    <t>Het Systeem moet een centrale business glossary leveren waarin datadefinities, KPI-definities en procesdefinities worden beheerd, inclusief verplicht veld voor data owner, versiebeheer met historie en een configureerbare goedkeuringsworkflow met minimaal twee stappen (opstellen en accorderen), aantoonbaar via Systeemfunctionaliteit.</t>
  </si>
  <si>
    <t>Metadata management</t>
  </si>
  <si>
    <t>Het Systeem levert metadata managementfunctionaliteit, waaronder classificatie op gevoeligheid/privacy/kriticiteit, relatering en export van metadata, end-to-end data lineage als visueel/exporteerbaar overzicht, beschikbaar via de toegangseisen van DATA-003.</t>
  </si>
  <si>
    <t>Datamanagement</t>
  </si>
  <si>
    <t>Master Data Management</t>
  </si>
  <si>
    <t>Het Systeem moet Master Data Management ondersteunen voor minimaal Business Partners en Materialen, inclusief validatieregels, deduplicatie (matching en merging), dataconsolidatie en historisering van wijzigingen (inclusief datum/tijd en wijzigingsreden).</t>
  </si>
  <si>
    <t>Lifecycle management</t>
  </si>
  <si>
    <t>Het Systeem ondersteunt datalifecycle management voor alle datatypen (retenties, archiveren, verwijderen), en maakt het herstellen van verwijderde/archiefdata, voor zover beleidsmatig toegestaan, aantoonbaar mogelijk.</t>
  </si>
  <si>
    <t>Data-architectuur</t>
  </si>
  <si>
    <t>Het Systeem moet een scheiding toepassen tussen operationele data (bron) en analytische data (datawarehouse of datalake), scheiding hetzij logisch, hetzij fysiek. Datastromen tussen deze omgevingen moeten aantoonbaar gecontroleerd en traceerbaar zijn, met passende logging en monitoring. De Implementatie en werking hiervan moet inzichtelijk worden gemaakt door middel van architectuurdocumentatie en (voorbeeld) Systeemconfiguratie, in overeenstemming met de UMCG-beleidskaders voor dataveiligheid en -integriteit.</t>
  </si>
  <si>
    <t>Procesrapportage</t>
  </si>
  <si>
    <t>Het Systeem moet rapportages leveren die direct gekoppeld zijn aan end-to-end bedrijfsprocessen en gebaseerd zijn op centraal gedefinieerde KPI’s.</t>
  </si>
  <si>
    <t>Self-service BI</t>
  </si>
  <si>
    <t>Het Systeem moet self-service rapportagefunctionaliteit bieden waarmee geautoriseerde business users zelfstandig rapporten kunnen maken, wijzigen en publiceren binnen vastgestelde governance- en autorisatieregels, zonder afhankelijkheid van andere ondersteunende afdelingen binnen de organisatie.</t>
  </si>
  <si>
    <t>Integratie BI tools</t>
  </si>
  <si>
    <t>Het Systeem biedt standaard integraties met Microsoft Power BI, SAP Analytics Cloud én met bredere analytics-platformen (zoals Posit Workbench, Posit Connect voor R/Python) via gedocumenteerde API’s of connectors.</t>
  </si>
  <si>
    <t>Dashboarding</t>
  </si>
  <si>
    <t>Functionaliteit</t>
  </si>
  <si>
    <t>Het Systeem moet drill-down en drill-through functionaliteit bieden tot op transactieniveau, inclusief directe herleidbaarheid naar het onderliggende bronrecord. Toegang tot detailniveau en bronGegevens moet worden beheerst via een fijnmazig autorisatiemodel, waarbij de Aanbestedende dienst per gebruiker of gebruikersgroep kan bepalen tot welk detailniveau en welke Gegevens toegang wordt verleend, conform geldende security- en privacyrichtlijnen.</t>
  </si>
  <si>
    <t>Systeemfunctionaliteit</t>
  </si>
  <si>
    <t>Zoeken &amp; Navigatie</t>
  </si>
  <si>
    <t>Het ERP-Systeem dient te beschikken over een geïntegreerde, Systeem-brede zoekfunctionaliteit met één uniforme zoekingang, waarmee gebruikers snel en intuïtief toegang hebben tot alle relevante informatie binnen het ERP-landschap, waaronder stamgegevens, transacties, documenten en rapportages. De zoekfunctionaliteit dient minimaal te voldoen aan de volgende eisen:
- Ondersteuning van full-text search over alle relevante entiteiten, velden en objecten binnen het ERP-Systeem.
- Contextgevoelige resultaten op basis van gebruikersrol, autorisaties en toepassingscontext (module/process context).
- Mogelijkheid tot het verfijnen van zoekresultaten via filters, sortering en facetten.
- Fouttolerante zoekfunctionaliteit, inclusief ondersteuning voor typefouten, synoniemen en “did-you-mean” suggesties.
- Performance: zoekresultaten worden bij standaard en gangbare datasets binnen maximaal 3 seconden gepresenteerd.
- Consistente zoekervaring over alle modules en processen heen, met uniforme presentatie van resultaten.
De zoekfunctionaliteit dient bij te dragen aan het minimaliseren van handmatige navigatie en het versnellen van informatieontsluiting binnen het ERP-Systeem.</t>
  </si>
  <si>
    <t>Techniek</t>
  </si>
  <si>
    <t>Data-integriteit / Performance en schaalbaarheid</t>
  </si>
  <si>
    <t xml:space="preserve">Het ERP-Systeem dient gelijktijdig gebruik door meerdere gebruikers te ondersteunen, waarbij dataconsistentie te allen tijde wordt gewaarborgd en dataverlies of overschrijving als gevolg van gelijktijdige mutaties wordt voorkomen. 
</t>
  </si>
  <si>
    <t>Met betrekking tot gelijktijdig gebruik van het Systeem, dient het Systeem zodanig te functioneren dat:
- gelijktijdige toegang tot Gegevens door meerdere gebruikers mogelijk is, zonder dat dit leidt tot inconsistentie van data;
- gelijktijdige mutaties op dezelfde Gegevens worden beheerst, zodanig dat slechts één gebruiker op enig moment een specifieke Gegevensset kan wijzigen, terwijl andere gebruikers geen conflicterende wijzigingen kunnen doorvoeren;
- gelijktijdige mutaties op verschillende Gegevenssets binnen dezelfde datacontext mogelijk zijn, mits de dataconsistentie gewaarborgd blijft;
- gebruikers die geen mutatierechten hebben op specifieke Gegevens deze Gegevens minimaal in alleen-lezen modus kunnen raadplegen;
- het Systeem mechanismen toepast die voorkomen dat gelijktijdige verwerking leidt tot verlies van wijzigingen of conflicterende opslag van Gegevens.</t>
  </si>
  <si>
    <t>Het Systeem dient zodanig ontworpen te zijn dat gelijktijdige verwerking geen onnodige vertraging of Systeemblokkades veroorzaakt en de beschikbaarheid en performance van het Systeem niet onevenredig worden beïnvloed.</t>
  </si>
  <si>
    <t>Het ERP-Systeem dient gearchiveerde Gegevens gedurende de volledige wettelijke en organisatorische bewaartermijn raadpleegbaar, toegankelijk en reproduceerbaar te houden. Gearchiveerde data moet via het ERP-Systeem of geïntegreerde archiefvoorzieningen op een gecontroleerde en efficiënte wijze kunnen worden gezocht, ingezien en geraadpleegd, waarbij de integriteit en betrouwbaarheid van de Gegevens gewaarborgd blijft.</t>
  </si>
  <si>
    <t>Databeheer</t>
  </si>
  <si>
    <t>Back-up en herstel</t>
  </si>
  <si>
    <t>Het ERP-Systeem dient herstel van archiefdata vanuit back-ups te ondersteunen binnen de in de SLA vastgestelde hersteltermijnen (RTO/RPO), zonder verlies van Gegevensintegriteit.</t>
  </si>
  <si>
    <t>Rollen en verantwoordelijkheden</t>
  </si>
  <si>
    <t>Het Systeem dient rolgebaseerde ondersteuning te bieden voor data governance, waaronder minimaal de rollen data owner, data steward en data custodian. Het Systeem dient de toewijzing en beheer van autorisaties per rol te ondersteunen op het niveau van dataset en/of datadomein. Daarnaast dient alle relevante activiteit binnen dit governance- en autorisatiemodel volledig auditbaar te zijn, inclusief toekenning, wijziging en intrekking van rollen en rechten per dataset of datadomein.</t>
  </si>
  <si>
    <t>Het Systeem dient het vastleggen, beheren en goedkeuren van datadefinities en business rules te ondersteunen door aangewezen business data owners en data stewards. Wijzigingen in datadefinities en business rules mogen uitsluitend worden doorgevoerd via een geautoriseerd workflowproces op basis van vastgestelde rollen en goedkeuringsrechten. Het Systeem dient versiebeheer, volledige traceerbaarheid van wijzigingen en besluitvorming te ondersteunen, inclusief auditlogging van alle relevante acties gedurende de levenscyclus van datadefinities en business rules.</t>
  </si>
  <si>
    <t>Audit trail</t>
  </si>
  <si>
    <t>Het ERP-Systeem dient alle wijzigingen in data, metadata, definities en autorisaties automatisch en volledig te registreren. De auditlogging dient minimaal te omvatten: gebruiker, datum- en tijdstip, betrokken object, type wijziging en zowel de oude als de nieuwe waarde. De auditlogs dienen gedurende een minimale bewaartermijn van 7 jaar beschikbaar, raadpleegbaar en exporteerbaar te zijn. Het Systeem dient aantoonbaar te voldoen aan de geldende wet- en regelgeving en relevante compliance-eisen.</t>
  </si>
  <si>
    <t>Monitoring</t>
  </si>
  <si>
    <t>Het Systeem dient dashboards te ondersteunen met configureerbare en aantoonbaar beheersbare dataverversingsintervallen, waarbij de maximale datavertraging per use case door de organisatie wordt bepaald en ingesteld kan worden (≤ x minuten). De Inschrijver dient aan te tonen dat Het Systeem binnen de gestelde latency-eisen kan presteren middels performance-specificaties, referentie-architecturen en/of meetresultaten uit test- of productieomgevingen</t>
  </si>
  <si>
    <t>Role-based dashboards</t>
  </si>
  <si>
    <t xml:space="preserve">Het Systeem dient rolgebaseerde dashboards te ondersteunen waarbij per gebruikersrol configureerbare weergaven, functionaliteiten en datatoegang kunnen worden ingericht. De aanlevering van gebruikers en rollen moeten via IAM aangeleverd kunnen worden. Het Systeem dient minimaal ondersteuning te bieden voor dashboards voor management-, proceseigenaar- en operationele gebruikersrollen. Toegang tot informatie en functionaliteiten binnen dashboards dient aan te sluiten op het geldende autorisatie- en beveiligingsbeleid.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</si>
</sst>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Aptos"/>
      <family val="2"/>
    </font>
    <font>
      <sz val="11"/>
      <color theme="1"/>
      <name val="Aptos Narrow"/>
      <family val="2"/>
      <scheme val="minor"/>
    </font>
    <font>
      <b/>
      <sz val="11"/>
      <color theme="0"/>
      <name val="Aptos"/>
      <family val="2"/>
    </font>
    <font>
      <sz val="8"/>
      <name val="Aptos"/>
      <family val="2"/>
    </font>
    <font>
      <b/>
      <sz val="18"/>
      <color theme="0"/>
      <name val="Aptos"/>
      <family val="2"/>
    </font>
    <font>
      <sz val="9"/>
      <color rgb="FF002060"/>
      <name val="Aptos"/>
      <family val="2"/>
    </font>
    <font>
      <sz val="11"/>
      <color rgb="FF002060"/>
      <name val="Aptos"/>
      <family val="2"/>
    </font>
    <font>
      <b/>
      <sz val="11"/>
      <color theme="1"/>
      <name val="Aptos"/>
      <family val="2"/>
    </font>
    <font>
      <b/>
      <sz val="10"/>
      <color theme="0"/>
      <name val="Aptos"/>
      <family val="2"/>
    </font>
    <font>
      <sz val="10"/>
      <color theme="1"/>
      <name val="Aptos"/>
      <family val="2"/>
    </font>
    <font>
      <b/>
      <sz val="10"/>
      <color theme="1"/>
      <name val="Aptos"/>
      <family val="2"/>
    </font>
    <font>
      <b/>
      <sz val="10"/>
      <color rgb="FFFF0000"/>
      <name val="Aptos"/>
      <family val="2"/>
    </font>
    <font>
      <b/>
      <i/>
      <sz val="10"/>
      <color rgb="FF000000"/>
      <name val="Aptos"/>
      <family val="2"/>
    </font>
    <font>
      <b/>
      <i/>
      <sz val="10"/>
      <color theme="1"/>
      <name val="Aptos"/>
      <family val="2"/>
    </font>
    <font>
      <sz val="10"/>
      <color rgb="FFFF0000"/>
      <name val="Aptos"/>
      <family val="2"/>
    </font>
    <font>
      <sz val="9"/>
      <color theme="3" tint="0.749992370372631"/>
      <name val="Aptos"/>
      <family val="2"/>
    </font>
    <font>
      <sz val="10"/>
      <color rgb="FF000000"/>
      <name val="Aptos"/>
      <family val="2"/>
    </font>
    <font>
      <sz val="11"/>
      <color theme="0"/>
      <name val="Aptos"/>
      <family val="2"/>
    </font>
    <font>
      <sz val="11"/>
      <color rgb="FFFF0000"/>
      <name val="Aptos"/>
      <family val="2"/>
    </font>
    <font>
      <b/>
      <sz val="10"/>
      <color rgb="FF002060"/>
      <name val="Aptos"/>
      <family val="2"/>
    </font>
    <font>
      <sz val="11"/>
      <color theme="1"/>
      <name val="Aptos Narrow"/>
      <family val="2"/>
      <scheme val="minor"/>
    </font>
    <font>
      <sz val="10"/>
      <color rgb="FF002060"/>
      <name val="Aptos"/>
      <family val="2"/>
    </font>
    <font>
      <sz val="11"/>
      <color rgb="FF000000"/>
      <name val="Aptos"/>
      <family val="2"/>
    </font>
    <font>
      <sz val="10"/>
      <name val="Aptos"/>
      <family val="2"/>
    </font>
    <font>
      <sz val="11"/>
      <name val="Aptos"/>
      <family val="2"/>
    </font>
    <font>
      <b/>
      <sz val="28"/>
      <color rgb="FF002060"/>
      <name val="Aptos"/>
      <family val="2"/>
    </font>
    <font>
      <i/>
      <sz val="11"/>
      <color rgb="FF002060"/>
      <name val="Aptos"/>
      <family val="2"/>
    </font>
    <font>
      <sz val="11"/>
      <color rgb="FF7030A0"/>
      <name val="Aptos"/>
      <family val="2"/>
    </font>
    <font>
      <sz val="11"/>
      <color theme="3" tint="0.749992370372631"/>
      <name val="Aptos"/>
      <family val="2"/>
    </font>
    <font>
      <sz val="11"/>
      <color theme="1"/>
      <name val="Aptos"/>
      <family val="2"/>
    </font>
    <font>
      <i/>
      <sz val="10"/>
      <color theme="1"/>
      <name val="Aptos"/>
      <family val="2"/>
    </font>
    <font>
      <sz val="11"/>
      <name val="Aptos Narrow"/>
      <family val="2"/>
      <scheme val="minor"/>
    </font>
    <font>
      <sz val="11"/>
      <color rgb="FF000000"/>
      <name val="Aptos Narrow"/>
      <family val="2"/>
      <scheme val="minor"/>
    </font>
    <font>
      <sz val="11"/>
      <color rgb="FF000000"/>
      <name val="Aptos"/>
      <family val="2"/>
      <charset val="1"/>
    </font>
    <font>
      <b/>
      <i/>
      <sz val="28"/>
      <color rgb="FF000000"/>
      <name val="Aptos"/>
      <family val="2"/>
    </font>
    <font>
      <i/>
      <sz val="10"/>
      <color rgb="FF000000"/>
      <name val="Aptos"/>
      <family val="2"/>
    </font>
    <font>
      <i/>
      <sz val="11"/>
      <color rgb="FF000000"/>
      <name val="Aptos"/>
      <family val="2"/>
    </font>
    <font>
      <sz val="11"/>
      <color rgb="FF000000"/>
      <name val="Aptos"/>
    </font>
  </fonts>
  <fills count="8">
    <fill>
      <patternFill patternType="none"/>
    </fill>
    <fill>
      <patternFill patternType="gray125"/>
    </fill>
    <fill>
      <patternFill patternType="solid">
        <fgColor theme="0"/>
        <bgColor indexed="64"/>
      </patternFill>
    </fill>
    <fill>
      <patternFill patternType="solid">
        <fgColor theme="7" tint="-0.249977111117893"/>
        <bgColor indexed="64"/>
      </patternFill>
    </fill>
    <fill>
      <patternFill patternType="solid">
        <fgColor theme="7" tint="-0.499984740745262"/>
        <bgColor indexed="64"/>
      </patternFill>
    </fill>
    <fill>
      <patternFill patternType="solid">
        <fgColor theme="3" tint="0.749992370372631"/>
        <bgColor indexed="64"/>
      </patternFill>
    </fill>
    <fill>
      <patternFill patternType="solid">
        <fgColor theme="4" tint="0.79998168889431442"/>
        <bgColor indexed="64"/>
      </patternFill>
    </fill>
    <fill>
      <patternFill patternType="solid">
        <fgColor theme="4" tint="0.79998168889431442"/>
        <bgColor rgb="FF000000"/>
      </patternFill>
    </fill>
  </fills>
  <borders count="6">
    <border>
      <left/>
      <right/>
      <top/>
      <bottom/>
      <diagonal/>
    </border>
    <border>
      <left/>
      <right/>
      <top style="thin">
        <color theme="4" tint="0.39997558519241921"/>
      </top>
      <bottom style="thin">
        <color theme="4" tint="0.39997558519241921"/>
      </bottom>
      <diagonal/>
    </border>
    <border>
      <left/>
      <right/>
      <top/>
      <bottom style="thin">
        <color indexed="64"/>
      </bottom>
      <diagonal/>
    </border>
    <border>
      <left/>
      <right/>
      <top/>
      <bottom style="thin">
        <color rgb="FF000000"/>
      </bottom>
      <diagonal/>
    </border>
    <border>
      <left/>
      <right/>
      <top style="thin">
        <color rgb="FF000000"/>
      </top>
      <bottom/>
      <diagonal/>
    </border>
    <border>
      <left/>
      <right/>
      <top style="thin">
        <color indexed="64"/>
      </top>
      <bottom/>
      <diagonal/>
    </border>
  </borders>
  <cellStyleXfs count="3">
    <xf numFmtId="0" fontId="0" fillId="0" borderId="0"/>
    <xf numFmtId="0" fontId="20" fillId="0" borderId="0"/>
    <xf numFmtId="0" fontId="1" fillId="0" borderId="0"/>
  </cellStyleXfs>
  <cellXfs count="231">
    <xf numFmtId="0" fontId="0" fillId="0" borderId="0" xfId="0"/>
    <xf numFmtId="0" fontId="0" fillId="2" borderId="0" xfId="0" applyFill="1"/>
    <xf numFmtId="0" fontId="0" fillId="2" borderId="0" xfId="0" applyFill="1" applyAlignment="1">
      <alignment horizontal="center"/>
    </xf>
    <xf numFmtId="0" fontId="0" fillId="0" borderId="0" xfId="0" applyAlignment="1">
      <alignment horizontal="center"/>
    </xf>
    <xf numFmtId="0" fontId="2" fillId="4" borderId="0" xfId="0" applyFont="1" applyFill="1" applyAlignment="1">
      <alignment horizontal="left"/>
    </xf>
    <xf numFmtId="0" fontId="4" fillId="4" borderId="0" xfId="0" applyFont="1" applyFill="1"/>
    <xf numFmtId="22" fontId="6" fillId="2" borderId="0" xfId="0" applyNumberFormat="1" applyFont="1" applyFill="1" applyAlignment="1">
      <alignment horizontal="left"/>
    </xf>
    <xf numFmtId="1" fontId="0" fillId="2" borderId="0" xfId="0" applyNumberFormat="1" applyFill="1" applyAlignment="1">
      <alignment horizontal="center" vertical="top"/>
    </xf>
    <xf numFmtId="0" fontId="0" fillId="2" borderId="0" xfId="0" applyFill="1" applyAlignment="1">
      <alignment vertical="top"/>
    </xf>
    <xf numFmtId="0" fontId="0" fillId="2" borderId="0" xfId="0" applyFill="1" applyAlignment="1">
      <alignment vertical="top" wrapText="1"/>
    </xf>
    <xf numFmtId="0" fontId="0" fillId="0" borderId="0" xfId="0" applyAlignment="1">
      <alignment vertical="top"/>
    </xf>
    <xf numFmtId="14" fontId="6" fillId="2" borderId="0" xfId="0" applyNumberFormat="1" applyFont="1" applyFill="1" applyAlignment="1">
      <alignment horizontal="center"/>
    </xf>
    <xf numFmtId="0" fontId="4" fillId="4" borderId="0" xfId="0" applyFont="1" applyFill="1" applyAlignment="1">
      <alignment horizontal="center"/>
    </xf>
    <xf numFmtId="0" fontId="0" fillId="2" borderId="0" xfId="0" applyFill="1" applyAlignment="1">
      <alignment horizontal="center" vertical="top"/>
    </xf>
    <xf numFmtId="0" fontId="9" fillId="2" borderId="0" xfId="0" applyFont="1" applyFill="1"/>
    <xf numFmtId="0" fontId="9" fillId="0" borderId="0" xfId="0" applyFont="1"/>
    <xf numFmtId="0" fontId="9" fillId="2" borderId="0" xfId="0" applyFont="1" applyFill="1" applyAlignment="1">
      <alignment horizontal="left"/>
    </xf>
    <xf numFmtId="0" fontId="9" fillId="0" borderId="0" xfId="0" applyFont="1" applyAlignment="1">
      <alignment horizontal="left"/>
    </xf>
    <xf numFmtId="0" fontId="15" fillId="2" borderId="0" xfId="0" applyFont="1" applyFill="1" applyAlignment="1">
      <alignment horizontal="right"/>
    </xf>
    <xf numFmtId="0" fontId="0" fillId="0" borderId="0" xfId="0" applyAlignment="1">
      <alignment horizontal="left"/>
    </xf>
    <xf numFmtId="0" fontId="0" fillId="0" borderId="0" xfId="0" applyAlignment="1">
      <alignment wrapText="1"/>
    </xf>
    <xf numFmtId="0" fontId="0" fillId="2" borderId="0" xfId="0" applyFill="1" applyAlignment="1">
      <alignment horizontal="center" wrapText="1"/>
    </xf>
    <xf numFmtId="0" fontId="4" fillId="4" borderId="0" xfId="0" applyFont="1" applyFill="1" applyAlignment="1">
      <alignment wrapText="1"/>
    </xf>
    <xf numFmtId="0" fontId="2" fillId="4" borderId="0" xfId="0" applyFont="1" applyFill="1" applyAlignment="1">
      <alignment horizontal="left" wrapText="1"/>
    </xf>
    <xf numFmtId="0" fontId="0" fillId="2" borderId="0" xfId="0" applyFill="1" applyAlignment="1">
      <alignment wrapText="1"/>
    </xf>
    <xf numFmtId="0" fontId="9" fillId="2" borderId="0" xfId="0" applyFont="1" applyFill="1" applyAlignment="1">
      <alignment horizontal="left" vertical="top"/>
    </xf>
    <xf numFmtId="0" fontId="8" fillId="5" borderId="0" xfId="0" applyFont="1" applyFill="1" applyAlignment="1">
      <alignment horizontal="left" vertical="top"/>
    </xf>
    <xf numFmtId="0" fontId="10" fillId="2" borderId="0" xfId="0" applyFont="1" applyFill="1" applyAlignment="1">
      <alignment horizontal="left" vertical="top"/>
    </xf>
    <xf numFmtId="0" fontId="9" fillId="0" borderId="0" xfId="0" applyFont="1" applyAlignment="1">
      <alignment horizontal="left" vertical="top"/>
    </xf>
    <xf numFmtId="0" fontId="0" fillId="0" borderId="0" xfId="0" applyAlignment="1">
      <alignment horizontal="left" vertical="top"/>
    </xf>
    <xf numFmtId="0" fontId="8" fillId="4" borderId="0" xfId="0" applyFont="1" applyFill="1" applyAlignment="1">
      <alignment horizontal="left" vertical="top" wrapText="1"/>
    </xf>
    <xf numFmtId="0" fontId="8" fillId="3" borderId="0" xfId="0" applyFont="1" applyFill="1" applyAlignment="1">
      <alignment horizontal="left" vertical="top"/>
    </xf>
    <xf numFmtId="0" fontId="8" fillId="5" borderId="0" xfId="0" applyFont="1" applyFill="1" applyAlignment="1">
      <alignment horizontal="left" vertical="top" wrapText="1"/>
    </xf>
    <xf numFmtId="0" fontId="9" fillId="2"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wrapText="1"/>
    </xf>
    <xf numFmtId="0" fontId="10" fillId="2" borderId="0" xfId="0" applyFont="1" applyFill="1" applyAlignment="1">
      <alignment horizontal="left" vertical="top" wrapText="1"/>
    </xf>
    <xf numFmtId="0" fontId="13" fillId="2" borderId="0" xfId="0" applyFont="1" applyFill="1" applyAlignment="1">
      <alignment horizontal="left" vertical="top" wrapText="1"/>
    </xf>
    <xf numFmtId="0" fontId="4" fillId="4" borderId="0" xfId="0" applyFont="1" applyFill="1" applyAlignment="1">
      <alignment horizontal="center" vertical="top"/>
    </xf>
    <xf numFmtId="0" fontId="2" fillId="4" borderId="0" xfId="0" applyFont="1" applyFill="1" applyAlignment="1">
      <alignment horizontal="center" vertical="top"/>
    </xf>
    <xf numFmtId="0" fontId="0" fillId="0" borderId="0" xfId="0" applyAlignment="1">
      <alignment horizontal="center" vertical="top"/>
    </xf>
    <xf numFmtId="49" fontId="0" fillId="0" borderId="0" xfId="0" applyNumberFormat="1" applyAlignment="1">
      <alignment horizontal="center"/>
    </xf>
    <xf numFmtId="0" fontId="4" fillId="4" borderId="0" xfId="0" applyFont="1" applyFill="1" applyAlignment="1">
      <alignment vertical="top"/>
    </xf>
    <xf numFmtId="0" fontId="2" fillId="4" borderId="0" xfId="0" applyFont="1" applyFill="1" applyAlignment="1">
      <alignment horizontal="left" vertical="top"/>
    </xf>
    <xf numFmtId="0" fontId="0" fillId="2" borderId="0" xfId="0" applyFill="1" applyAlignment="1">
      <alignment horizontal="left" vertical="top"/>
    </xf>
    <xf numFmtId="0" fontId="0" fillId="0" borderId="0" xfId="0" applyAlignment="1">
      <alignment vertical="top" wrapText="1"/>
    </xf>
    <xf numFmtId="1" fontId="0" fillId="0" borderId="0" xfId="0" applyNumberFormat="1" applyAlignment="1">
      <alignment horizontal="center" vertical="top"/>
    </xf>
    <xf numFmtId="0" fontId="11" fillId="0" borderId="0" xfId="0" applyFont="1" applyAlignment="1">
      <alignment horizontal="left"/>
    </xf>
    <xf numFmtId="0" fontId="9" fillId="0" borderId="0" xfId="0" applyFont="1" applyAlignment="1">
      <alignment horizontal="left" vertical="top" wrapText="1"/>
    </xf>
    <xf numFmtId="0" fontId="9" fillId="2" borderId="0" xfId="0" applyFont="1" applyFill="1" applyAlignment="1">
      <alignment horizontal="center" vertical="top"/>
    </xf>
    <xf numFmtId="0" fontId="9" fillId="2" borderId="0" xfId="0" applyFont="1" applyFill="1" applyAlignment="1">
      <alignment vertical="top"/>
    </xf>
    <xf numFmtId="0" fontId="8" fillId="3" borderId="0" xfId="0" applyFont="1" applyFill="1" applyAlignment="1">
      <alignment horizontal="center" vertical="top"/>
    </xf>
    <xf numFmtId="0" fontId="10" fillId="2" borderId="0" xfId="0" applyFont="1" applyFill="1" applyAlignment="1">
      <alignment horizontal="center" vertical="top"/>
    </xf>
    <xf numFmtId="0" fontId="8" fillId="4" borderId="0" xfId="0" applyFont="1" applyFill="1" applyAlignment="1">
      <alignment horizontal="center" vertical="top"/>
    </xf>
    <xf numFmtId="0" fontId="19" fillId="2" borderId="0" xfId="0" applyFont="1" applyFill="1" applyAlignment="1">
      <alignment horizontal="center" vertical="top"/>
    </xf>
    <xf numFmtId="0" fontId="21" fillId="2" borderId="0" xfId="0" applyFont="1" applyFill="1" applyAlignment="1">
      <alignment horizontal="left" vertical="top"/>
    </xf>
    <xf numFmtId="14" fontId="19" fillId="2" borderId="0" xfId="0" applyNumberFormat="1" applyFont="1" applyFill="1" applyAlignment="1">
      <alignment horizontal="center" vertical="center"/>
    </xf>
    <xf numFmtId="0" fontId="21" fillId="0" borderId="0" xfId="0" applyFont="1" applyAlignment="1">
      <alignment horizontal="left" vertical="top"/>
    </xf>
    <xf numFmtId="0" fontId="6" fillId="0" borderId="0" xfId="0" applyFont="1" applyAlignment="1">
      <alignment horizontal="left" vertical="top"/>
    </xf>
    <xf numFmtId="0" fontId="26" fillId="2" borderId="0" xfId="0" applyFont="1" applyFill="1" applyAlignment="1">
      <alignment horizontal="center"/>
    </xf>
    <xf numFmtId="22" fontId="26" fillId="2" borderId="0" xfId="0" applyNumberFormat="1" applyFont="1" applyFill="1" applyAlignment="1">
      <alignment horizontal="center" vertical="top"/>
    </xf>
    <xf numFmtId="0" fontId="8" fillId="5" borderId="0" xfId="0" applyFont="1" applyFill="1" applyAlignment="1">
      <alignment vertical="top"/>
    </xf>
    <xf numFmtId="0" fontId="0" fillId="2" borderId="0" xfId="0" applyFill="1" applyAlignment="1">
      <alignment horizontal="left" vertical="top" wrapText="1"/>
    </xf>
    <xf numFmtId="14" fontId="6" fillId="2" borderId="0" xfId="0" applyNumberFormat="1" applyFont="1" applyFill="1" applyAlignment="1">
      <alignment horizontal="left" wrapText="1"/>
    </xf>
    <xf numFmtId="0" fontId="0" fillId="2" borderId="0" xfId="0" applyFill="1" applyAlignment="1">
      <alignment horizontal="left" wrapText="1"/>
    </xf>
    <xf numFmtId="0" fontId="4" fillId="4" borderId="0" xfId="0" applyFont="1" applyFill="1" applyAlignment="1">
      <alignment horizontal="left" wrapText="1"/>
    </xf>
    <xf numFmtId="0" fontId="0" fillId="0" borderId="0" xfId="0" applyAlignment="1">
      <alignment horizontal="left" wrapText="1"/>
    </xf>
    <xf numFmtId="0" fontId="0" fillId="0" borderId="0" xfId="0" applyAlignment="1">
      <alignment horizontal="center" vertical="top" wrapText="1"/>
    </xf>
    <xf numFmtId="22" fontId="6" fillId="2" borderId="0" xfId="0" applyNumberFormat="1" applyFont="1" applyFill="1" applyAlignment="1">
      <alignment vertical="top" wrapText="1"/>
    </xf>
    <xf numFmtId="14" fontId="6" fillId="2" borderId="0" xfId="0" applyNumberFormat="1" applyFont="1" applyFill="1" applyAlignment="1">
      <alignment horizontal="center" vertical="top"/>
    </xf>
    <xf numFmtId="0" fontId="2" fillId="4" borderId="0" xfId="0" applyFont="1" applyFill="1" applyAlignment="1">
      <alignment vertical="top" wrapText="1"/>
    </xf>
    <xf numFmtId="0" fontId="2" fillId="4" borderId="0" xfId="0" applyFont="1" applyFill="1" applyAlignment="1">
      <alignment horizontal="center" vertical="top" wrapText="1"/>
    </xf>
    <xf numFmtId="0" fontId="0" fillId="2" borderId="0" xfId="0" applyFill="1" applyAlignment="1">
      <alignment horizontal="center" vertical="top" wrapText="1"/>
    </xf>
    <xf numFmtId="0" fontId="6" fillId="2" borderId="0" xfId="0" applyFont="1" applyFill="1" applyAlignment="1">
      <alignment horizontal="center" vertical="top"/>
    </xf>
    <xf numFmtId="49" fontId="0" fillId="2" borderId="0" xfId="0" applyNumberFormat="1" applyFill="1" applyAlignment="1">
      <alignment horizontal="center"/>
    </xf>
    <xf numFmtId="0" fontId="0" fillId="6" borderId="0" xfId="0" applyFill="1" applyAlignment="1">
      <alignment horizontal="center" vertical="top"/>
    </xf>
    <xf numFmtId="0" fontId="0" fillId="0" borderId="1" xfId="0" applyBorder="1" applyAlignment="1">
      <alignment vertical="top" wrapText="1"/>
    </xf>
    <xf numFmtId="0" fontId="2" fillId="4" borderId="0" xfId="0" applyFont="1" applyFill="1" applyAlignment="1">
      <alignment horizontal="left" vertical="top" wrapText="1"/>
    </xf>
    <xf numFmtId="0" fontId="6" fillId="2" borderId="0" xfId="0" applyFont="1" applyFill="1" applyAlignment="1">
      <alignment horizontal="center" vertical="top" wrapText="1"/>
    </xf>
    <xf numFmtId="49" fontId="0" fillId="2" borderId="0" xfId="0" applyNumberFormat="1" applyFill="1" applyAlignment="1">
      <alignment horizontal="left" vertical="top" wrapText="1"/>
    </xf>
    <xf numFmtId="0" fontId="28" fillId="2" borderId="0" xfId="0" applyFont="1" applyFill="1" applyAlignment="1">
      <alignment horizontal="center" vertical="top" wrapText="1"/>
    </xf>
    <xf numFmtId="49" fontId="0" fillId="0" borderId="0" xfId="0" applyNumberFormat="1" applyAlignment="1">
      <alignment horizontal="left" vertical="top" wrapText="1"/>
    </xf>
    <xf numFmtId="0" fontId="24" fillId="0" borderId="0" xfId="0" applyFont="1"/>
    <xf numFmtId="0" fontId="18" fillId="0" borderId="0" xfId="0" applyFont="1"/>
    <xf numFmtId="0" fontId="22" fillId="0" borderId="0" xfId="0" applyFont="1" applyAlignment="1">
      <alignment wrapText="1"/>
    </xf>
    <xf numFmtId="0" fontId="18" fillId="0" borderId="0" xfId="0" applyFont="1" applyAlignment="1">
      <alignment wrapText="1"/>
    </xf>
    <xf numFmtId="0" fontId="5" fillId="2" borderId="0" xfId="0" applyFont="1" applyFill="1" applyAlignment="1">
      <alignment horizontal="right"/>
    </xf>
    <xf numFmtId="0" fontId="27" fillId="2" borderId="0" xfId="0" applyFont="1" applyFill="1" applyAlignment="1">
      <alignment horizontal="center" vertical="top"/>
    </xf>
    <xf numFmtId="0" fontId="4" fillId="4" borderId="0" xfId="0" applyFont="1" applyFill="1" applyAlignment="1">
      <alignment horizontal="center" wrapText="1"/>
    </xf>
    <xf numFmtId="0" fontId="18" fillId="0" borderId="0" xfId="0" applyFont="1" applyAlignment="1">
      <alignment vertical="top" wrapText="1"/>
    </xf>
    <xf numFmtId="49" fontId="26" fillId="2" borderId="0" xfId="0" applyNumberFormat="1" applyFont="1" applyFill="1" applyAlignment="1">
      <alignment horizontal="center" vertical="top" wrapText="1"/>
    </xf>
    <xf numFmtId="22" fontId="26" fillId="2" borderId="0" xfId="0" applyNumberFormat="1" applyFont="1" applyFill="1" applyAlignment="1">
      <alignment horizontal="center" vertical="top" wrapText="1"/>
    </xf>
    <xf numFmtId="0" fontId="15" fillId="2" borderId="0" xfId="0" applyFont="1" applyFill="1" applyAlignment="1">
      <alignment horizontal="right" wrapText="1"/>
    </xf>
    <xf numFmtId="0" fontId="10" fillId="6" borderId="0" xfId="0" applyFont="1" applyFill="1" applyAlignment="1">
      <alignment horizontal="center" vertical="top"/>
    </xf>
    <xf numFmtId="0" fontId="10" fillId="6" borderId="0" xfId="0" applyFont="1" applyFill="1" applyAlignment="1">
      <alignment horizontal="left" vertical="top" wrapText="1"/>
    </xf>
    <xf numFmtId="0" fontId="9" fillId="6" borderId="0" xfId="0" applyFont="1" applyFill="1" applyAlignment="1">
      <alignment horizontal="left" vertical="top"/>
    </xf>
    <xf numFmtId="0" fontId="9" fillId="6" borderId="2" xfId="0" applyFont="1" applyFill="1" applyBorder="1" applyAlignment="1">
      <alignment horizontal="center" vertical="top"/>
    </xf>
    <xf numFmtId="0" fontId="9" fillId="6" borderId="2" xfId="0" applyFont="1" applyFill="1" applyBorder="1" applyAlignment="1">
      <alignment horizontal="left" vertical="top"/>
    </xf>
    <xf numFmtId="0" fontId="9" fillId="6" borderId="2" xfId="0" applyFont="1" applyFill="1" applyBorder="1" applyAlignment="1">
      <alignment vertical="top"/>
    </xf>
    <xf numFmtId="0" fontId="9" fillId="6" borderId="2" xfId="0" applyFont="1" applyFill="1" applyBorder="1" applyAlignment="1">
      <alignment horizontal="left" vertical="top" wrapText="1"/>
    </xf>
    <xf numFmtId="0" fontId="13" fillId="6" borderId="0" xfId="0" applyFont="1" applyFill="1" applyAlignment="1">
      <alignment horizontal="left" vertical="top" wrapText="1"/>
    </xf>
    <xf numFmtId="0" fontId="9" fillId="6" borderId="0" xfId="0" applyFont="1" applyFill="1" applyAlignment="1">
      <alignment horizontal="center" vertical="top"/>
    </xf>
    <xf numFmtId="0" fontId="9" fillId="6" borderId="0" xfId="0" applyFont="1" applyFill="1" applyAlignment="1">
      <alignment vertical="top"/>
    </xf>
    <xf numFmtId="0" fontId="9" fillId="6" borderId="0" xfId="0" applyFont="1" applyFill="1" applyAlignment="1">
      <alignment horizontal="left" vertical="top" wrapText="1"/>
    </xf>
    <xf numFmtId="0" fontId="10" fillId="6" borderId="0" xfId="0" applyFont="1" applyFill="1" applyAlignment="1">
      <alignment horizontal="center"/>
    </xf>
    <xf numFmtId="0" fontId="10" fillId="6" borderId="0" xfId="0" applyFont="1" applyFill="1" applyAlignment="1">
      <alignment horizontal="left" wrapText="1"/>
    </xf>
    <xf numFmtId="0" fontId="9" fillId="6" borderId="0" xfId="0" applyFont="1" applyFill="1" applyAlignment="1">
      <alignment horizontal="left"/>
    </xf>
    <xf numFmtId="0" fontId="9" fillId="6" borderId="2" xfId="0" applyFont="1" applyFill="1" applyBorder="1" applyAlignment="1">
      <alignment horizontal="left"/>
    </xf>
    <xf numFmtId="0" fontId="14" fillId="6" borderId="2" xfId="0" applyFont="1" applyFill="1" applyBorder="1" applyAlignment="1">
      <alignment horizontal="left" vertical="top" wrapText="1"/>
    </xf>
    <xf numFmtId="0" fontId="14" fillId="6" borderId="0" xfId="0" applyFont="1" applyFill="1" applyAlignment="1">
      <alignment horizontal="center" vertical="top"/>
    </xf>
    <xf numFmtId="0" fontId="14" fillId="6" borderId="0" xfId="0" applyFont="1" applyFill="1" applyAlignment="1">
      <alignment horizontal="left" vertical="top"/>
    </xf>
    <xf numFmtId="0" fontId="14" fillId="6" borderId="0" xfId="0" applyFont="1" applyFill="1" applyAlignment="1">
      <alignment vertical="top"/>
    </xf>
    <xf numFmtId="0" fontId="9" fillId="6" borderId="4" xfId="0" applyFont="1" applyFill="1" applyBorder="1" applyAlignment="1">
      <alignment vertical="top"/>
    </xf>
    <xf numFmtId="0" fontId="9" fillId="6" borderId="4" xfId="0" applyFont="1" applyFill="1" applyBorder="1" applyAlignment="1">
      <alignment horizontal="left" vertical="top" wrapText="1"/>
    </xf>
    <xf numFmtId="0" fontId="9" fillId="6" borderId="0" xfId="0" applyFont="1" applyFill="1" applyAlignment="1">
      <alignment vertical="top" wrapText="1"/>
    </xf>
    <xf numFmtId="0" fontId="9" fillId="6" borderId="4" xfId="0" applyFont="1" applyFill="1" applyBorder="1" applyAlignment="1">
      <alignment vertical="top" wrapText="1"/>
    </xf>
    <xf numFmtId="0" fontId="10" fillId="6" borderId="0" xfId="0" applyFont="1" applyFill="1" applyAlignment="1">
      <alignment horizontal="center" vertical="top" wrapText="1"/>
    </xf>
    <xf numFmtId="0" fontId="9" fillId="6" borderId="0" xfId="0" applyFont="1" applyFill="1" applyAlignment="1">
      <alignment horizontal="center" vertical="top" wrapText="1"/>
    </xf>
    <xf numFmtId="0" fontId="23" fillId="6" borderId="0" xfId="0" applyFont="1" applyFill="1" applyAlignment="1">
      <alignment vertical="top"/>
    </xf>
    <xf numFmtId="0" fontId="23" fillId="6" borderId="0" xfId="0" applyFont="1" applyFill="1" applyAlignment="1">
      <alignment horizontal="left" vertical="top" wrapText="1"/>
    </xf>
    <xf numFmtId="0" fontId="13" fillId="6" borderId="0" xfId="0" applyFont="1" applyFill="1" applyAlignment="1">
      <alignment vertical="top" wrapText="1"/>
    </xf>
    <xf numFmtId="0" fontId="16" fillId="7" borderId="0" xfId="1" applyFont="1" applyFill="1" applyAlignment="1">
      <alignment horizontal="left" vertical="top" wrapText="1"/>
    </xf>
    <xf numFmtId="0" fontId="16" fillId="7" borderId="0" xfId="1" applyFont="1" applyFill="1" applyAlignment="1">
      <alignment horizontal="left" vertical="top"/>
    </xf>
    <xf numFmtId="0" fontId="9" fillId="6" borderId="2" xfId="0" applyFont="1" applyFill="1" applyBorder="1" applyAlignment="1">
      <alignment vertical="top" wrapText="1"/>
    </xf>
    <xf numFmtId="0" fontId="9" fillId="6" borderId="3" xfId="0" applyFont="1" applyFill="1" applyBorder="1" applyAlignment="1">
      <alignment horizontal="center" vertical="top"/>
    </xf>
    <xf numFmtId="0" fontId="9" fillId="6" borderId="3" xfId="0" applyFont="1" applyFill="1" applyBorder="1" applyAlignment="1">
      <alignment horizontal="left" vertical="top"/>
    </xf>
    <xf numFmtId="0" fontId="9" fillId="6" borderId="3" xfId="0" applyFont="1" applyFill="1" applyBorder="1" applyAlignment="1">
      <alignment vertical="top" wrapText="1"/>
    </xf>
    <xf numFmtId="0" fontId="9" fillId="6" borderId="3" xfId="0" applyFont="1" applyFill="1" applyBorder="1" applyAlignment="1">
      <alignment horizontal="left" vertical="top" wrapText="1"/>
    </xf>
    <xf numFmtId="0" fontId="14" fillId="6" borderId="0" xfId="0" applyFont="1" applyFill="1" applyAlignment="1">
      <alignment horizontal="left" vertical="top" wrapText="1"/>
    </xf>
    <xf numFmtId="0" fontId="16" fillId="6" borderId="0" xfId="0" applyFont="1" applyFill="1" applyAlignment="1">
      <alignment vertical="top"/>
    </xf>
    <xf numFmtId="0" fontId="9" fillId="6" borderId="3" xfId="0" applyFont="1" applyFill="1" applyBorder="1" applyAlignment="1">
      <alignment vertical="top"/>
    </xf>
    <xf numFmtId="0" fontId="16" fillId="6" borderId="0" xfId="0" applyFont="1" applyFill="1" applyAlignment="1">
      <alignment horizontal="left" vertical="top" wrapText="1"/>
    </xf>
    <xf numFmtId="0" fontId="9" fillId="6" borderId="2" xfId="0" applyFont="1" applyFill="1" applyBorder="1" applyAlignment="1">
      <alignment horizontal="center"/>
    </xf>
    <xf numFmtId="0" fontId="9" fillId="6" borderId="2" xfId="0" applyFont="1" applyFill="1" applyBorder="1"/>
    <xf numFmtId="0" fontId="14" fillId="6" borderId="2" xfId="0" applyFont="1" applyFill="1" applyBorder="1" applyAlignment="1">
      <alignment horizontal="left"/>
    </xf>
    <xf numFmtId="0" fontId="0" fillId="6" borderId="0" xfId="0" applyFill="1" applyAlignment="1">
      <alignment horizontal="left" vertical="top"/>
    </xf>
    <xf numFmtId="0" fontId="14" fillId="6" borderId="2" xfId="0" applyFont="1" applyFill="1" applyBorder="1" applyAlignment="1">
      <alignment horizontal="left" vertical="top"/>
    </xf>
    <xf numFmtId="0" fontId="13" fillId="6" borderId="0" xfId="0" applyFont="1" applyFill="1"/>
    <xf numFmtId="0" fontId="9" fillId="6" borderId="0" xfId="0" applyFont="1" applyFill="1" applyAlignment="1">
      <alignment horizontal="center"/>
    </xf>
    <xf numFmtId="0" fontId="9" fillId="6" borderId="2" xfId="0" quotePrefix="1" applyFont="1" applyFill="1" applyBorder="1" applyAlignment="1">
      <alignment horizontal="center" vertical="top"/>
    </xf>
    <xf numFmtId="0" fontId="12" fillId="6" borderId="0" xfId="0" applyFont="1" applyFill="1" applyAlignment="1">
      <alignment horizontal="left" vertical="top" wrapText="1"/>
    </xf>
    <xf numFmtId="0" fontId="5" fillId="2" borderId="0" xfId="0" applyFont="1" applyFill="1" applyAlignment="1">
      <alignment horizontal="right" wrapText="1"/>
    </xf>
    <xf numFmtId="0" fontId="22" fillId="0" borderId="0" xfId="0" applyFont="1" applyAlignment="1">
      <alignment horizontal="left" vertical="top" wrapText="1"/>
    </xf>
    <xf numFmtId="0" fontId="0" fillId="0" borderId="1" xfId="0" applyBorder="1" applyAlignment="1">
      <alignment horizontal="center" vertical="top"/>
    </xf>
    <xf numFmtId="0" fontId="22" fillId="0" borderId="0" xfId="0" applyFont="1" applyAlignment="1">
      <alignment vertical="top" wrapText="1"/>
    </xf>
    <xf numFmtId="0" fontId="24" fillId="0" borderId="0" xfId="0" applyFont="1" applyAlignment="1">
      <alignment horizontal="left" vertical="top" wrapText="1"/>
    </xf>
    <xf numFmtId="0" fontId="24" fillId="0" borderId="0" xfId="0" applyFont="1" applyAlignment="1">
      <alignment vertical="top" wrapText="1"/>
    </xf>
    <xf numFmtId="0" fontId="29" fillId="0" borderId="0" xfId="0" applyFont="1" applyAlignment="1">
      <alignment horizontal="left" vertical="top" wrapText="1"/>
    </xf>
    <xf numFmtId="1" fontId="0" fillId="0" borderId="0" xfId="0" applyNumberFormat="1" applyAlignment="1">
      <alignment horizontal="left" vertical="top"/>
    </xf>
    <xf numFmtId="1" fontId="22" fillId="0" borderId="0" xfId="0" applyNumberFormat="1" applyFont="1" applyAlignment="1">
      <alignment horizontal="center" vertical="top"/>
    </xf>
    <xf numFmtId="0" fontId="22" fillId="0" borderId="0" xfId="0" applyFont="1" applyAlignment="1">
      <alignment horizontal="center" vertical="top"/>
    </xf>
    <xf numFmtId="0" fontId="22" fillId="0" borderId="0" xfId="0" applyFont="1" applyAlignment="1">
      <alignment horizontal="center" vertical="top" wrapText="1"/>
    </xf>
    <xf numFmtId="0" fontId="18" fillId="2" borderId="0" xfId="0" applyFont="1" applyFill="1" applyAlignment="1">
      <alignment vertical="top" wrapText="1"/>
    </xf>
    <xf numFmtId="0" fontId="24" fillId="2" borderId="0" xfId="0" applyFont="1" applyFill="1" applyAlignment="1">
      <alignment horizontal="center" vertical="top"/>
    </xf>
    <xf numFmtId="0" fontId="22" fillId="0" borderId="0" xfId="2" applyFont="1" applyAlignment="1">
      <alignment vertical="top" wrapText="1"/>
    </xf>
    <xf numFmtId="0" fontId="31" fillId="0" borderId="0" xfId="2" applyFont="1" applyAlignment="1">
      <alignment vertical="top" wrapText="1"/>
    </xf>
    <xf numFmtId="0" fontId="32" fillId="0" borderId="0" xfId="2" applyFont="1" applyAlignment="1">
      <alignment vertical="top" wrapText="1"/>
    </xf>
    <xf numFmtId="0" fontId="22" fillId="0" borderId="1" xfId="0" applyFont="1" applyBorder="1" applyAlignment="1">
      <alignment vertical="top" wrapText="1"/>
    </xf>
    <xf numFmtId="0" fontId="18" fillId="2" borderId="0" xfId="0" applyFont="1" applyFill="1" applyAlignment="1">
      <alignment vertical="top"/>
    </xf>
    <xf numFmtId="1" fontId="0" fillId="2" borderId="0" xfId="0" applyNumberFormat="1" applyFill="1" applyAlignment="1">
      <alignment horizontal="center" vertical="top" wrapText="1"/>
    </xf>
    <xf numFmtId="0" fontId="2" fillId="2" borderId="0" xfId="0" applyFont="1" applyFill="1" applyAlignment="1">
      <alignment vertical="top"/>
    </xf>
    <xf numFmtId="0" fontId="17" fillId="2" borderId="0" xfId="0" applyFont="1" applyFill="1" applyAlignment="1">
      <alignment vertical="top"/>
    </xf>
    <xf numFmtId="0" fontId="7" fillId="0" borderId="0" xfId="0" applyFont="1" applyAlignment="1">
      <alignment wrapText="1"/>
    </xf>
    <xf numFmtId="49" fontId="4" fillId="4" borderId="0" xfId="0" applyNumberFormat="1" applyFont="1" applyFill="1"/>
    <xf numFmtId="49" fontId="4" fillId="4" borderId="0" xfId="0" applyNumberFormat="1" applyFont="1" applyFill="1" applyAlignment="1">
      <alignment horizontal="left" vertical="top"/>
    </xf>
    <xf numFmtId="0" fontId="0" fillId="2" borderId="0" xfId="0" applyFill="1" applyAlignment="1">
      <alignment horizontal="left"/>
    </xf>
    <xf numFmtId="0" fontId="18" fillId="2" borderId="0" xfId="0" applyFont="1" applyFill="1" applyAlignment="1">
      <alignment horizontal="left"/>
    </xf>
    <xf numFmtId="49" fontId="2" fillId="4" borderId="0" xfId="0" applyNumberFormat="1" applyFont="1" applyFill="1" applyAlignment="1">
      <alignment horizontal="left" wrapText="1"/>
    </xf>
    <xf numFmtId="22" fontId="26" fillId="2" borderId="0" xfId="0" applyNumberFormat="1" applyFont="1" applyFill="1" applyAlignment="1">
      <alignment horizontal="center"/>
    </xf>
    <xf numFmtId="0" fontId="16" fillId="6" borderId="0" xfId="0" applyFont="1" applyFill="1" applyAlignment="1">
      <alignment horizontal="left" vertical="top"/>
    </xf>
    <xf numFmtId="0" fontId="12" fillId="6" borderId="0" xfId="0" applyFont="1" applyFill="1" applyAlignment="1">
      <alignment vertical="top" wrapText="1"/>
    </xf>
    <xf numFmtId="0" fontId="33" fillId="0" borderId="0" xfId="0" applyFont="1" applyAlignment="1">
      <alignment wrapText="1"/>
    </xf>
    <xf numFmtId="0" fontId="19" fillId="2" borderId="0" xfId="0" applyFont="1" applyFill="1" applyAlignment="1">
      <alignment horizontal="center" vertical="center" wrapText="1"/>
    </xf>
    <xf numFmtId="0" fontId="1" fillId="0" borderId="0" xfId="0" applyFont="1" applyAlignment="1">
      <alignment vertical="top" wrapText="1"/>
    </xf>
    <xf numFmtId="0" fontId="25" fillId="2" borderId="0" xfId="0" applyFont="1" applyFill="1" applyAlignment="1">
      <alignment vertical="top" wrapText="1"/>
    </xf>
    <xf numFmtId="22" fontId="6" fillId="2" borderId="0" xfId="0" applyNumberFormat="1" applyFont="1" applyFill="1" applyAlignment="1">
      <alignment horizontal="left" wrapText="1"/>
    </xf>
    <xf numFmtId="0" fontId="4" fillId="4" borderId="0" xfId="0" applyFont="1" applyFill="1" applyAlignment="1">
      <alignment vertical="top" wrapText="1"/>
    </xf>
    <xf numFmtId="0" fontId="34" fillId="2" borderId="0" xfId="0" applyFont="1" applyFill="1" applyAlignment="1">
      <alignment vertical="top" wrapText="1"/>
    </xf>
    <xf numFmtId="0" fontId="12" fillId="5" borderId="0" xfId="0" applyFont="1" applyFill="1" applyAlignment="1">
      <alignment horizontal="left" vertical="top" wrapText="1"/>
    </xf>
    <xf numFmtId="0" fontId="35" fillId="2" borderId="0" xfId="0" applyFont="1" applyFill="1" applyAlignment="1">
      <alignment horizontal="left" vertical="top" wrapText="1"/>
    </xf>
    <xf numFmtId="0" fontId="35" fillId="6" borderId="2" xfId="0" applyFont="1" applyFill="1" applyBorder="1" applyAlignment="1">
      <alignment horizontal="left" vertical="top" wrapText="1"/>
    </xf>
    <xf numFmtId="0" fontId="35" fillId="7" borderId="0" xfId="0" applyFont="1" applyFill="1" applyAlignment="1">
      <alignment horizontal="left" vertical="top" wrapText="1"/>
    </xf>
    <xf numFmtId="0" fontId="35" fillId="7" borderId="0" xfId="0" applyFont="1" applyFill="1" applyAlignment="1">
      <alignment vertical="top" wrapText="1"/>
    </xf>
    <xf numFmtId="0" fontId="35" fillId="6" borderId="0" xfId="0" applyFont="1" applyFill="1" applyAlignment="1">
      <alignment horizontal="left" vertical="top" wrapText="1"/>
    </xf>
    <xf numFmtId="0" fontId="35" fillId="6" borderId="0" xfId="0" applyFont="1" applyFill="1" applyAlignment="1">
      <alignment horizontal="left" vertical="top"/>
    </xf>
    <xf numFmtId="0" fontId="35" fillId="6" borderId="4" xfId="0" applyFont="1" applyFill="1" applyBorder="1" applyAlignment="1">
      <alignment horizontal="left" vertical="top" wrapText="1"/>
    </xf>
    <xf numFmtId="0" fontId="35" fillId="6" borderId="2" xfId="0" applyFont="1" applyFill="1" applyBorder="1" applyAlignment="1">
      <alignment horizontal="left" vertical="top"/>
    </xf>
    <xf numFmtId="0" fontId="35" fillId="6" borderId="0" xfId="0" applyFont="1" applyFill="1" applyAlignment="1">
      <alignment vertical="top" wrapText="1"/>
    </xf>
    <xf numFmtId="0" fontId="35" fillId="6" borderId="0" xfId="0" applyFont="1" applyFill="1"/>
    <xf numFmtId="0" fontId="35" fillId="6" borderId="0" xfId="0" applyFont="1" applyFill="1" applyAlignment="1">
      <alignment wrapText="1"/>
    </xf>
    <xf numFmtId="0" fontId="35" fillId="6" borderId="0" xfId="0" applyFont="1" applyFill="1" applyAlignment="1">
      <alignment horizontal="left" wrapText="1"/>
    </xf>
    <xf numFmtId="0" fontId="35" fillId="7" borderId="0" xfId="1" applyFont="1" applyFill="1" applyAlignment="1">
      <alignment horizontal="left" vertical="top" wrapText="1"/>
    </xf>
    <xf numFmtId="0" fontId="35" fillId="6" borderId="3" xfId="0" applyFont="1" applyFill="1" applyBorder="1" applyAlignment="1">
      <alignment horizontal="left" vertical="top" wrapText="1"/>
    </xf>
    <xf numFmtId="0" fontId="35" fillId="6" borderId="0" xfId="0" applyFont="1" applyFill="1" applyAlignment="1">
      <alignment vertical="top"/>
    </xf>
    <xf numFmtId="0" fontId="35" fillId="6" borderId="2" xfId="0" applyFont="1" applyFill="1" applyBorder="1" applyAlignment="1">
      <alignment horizontal="left" wrapText="1"/>
    </xf>
    <xf numFmtId="0" fontId="35" fillId="6" borderId="2" xfId="0" applyFont="1" applyFill="1" applyBorder="1" applyAlignment="1">
      <alignment vertical="top"/>
    </xf>
    <xf numFmtId="0" fontId="35" fillId="6" borderId="2" xfId="0" applyFont="1" applyFill="1" applyBorder="1" applyAlignment="1">
      <alignment vertical="top" wrapText="1"/>
    </xf>
    <xf numFmtId="0" fontId="36" fillId="2" borderId="0" xfId="0" applyFont="1" applyFill="1" applyAlignment="1">
      <alignment horizontal="left" vertical="top" wrapText="1"/>
    </xf>
    <xf numFmtId="0" fontId="36" fillId="0" borderId="0" xfId="0" applyFont="1" applyAlignment="1">
      <alignment horizontal="left" vertical="top" wrapText="1"/>
    </xf>
    <xf numFmtId="0" fontId="37" fillId="0" borderId="0" xfId="0" applyFont="1" applyAlignment="1">
      <alignment vertical="top" wrapText="1"/>
    </xf>
    <xf numFmtId="1" fontId="22" fillId="0" borderId="0" xfId="0" applyNumberFormat="1" applyFont="1" applyAlignment="1">
      <alignment horizontal="left" vertical="top"/>
    </xf>
    <xf numFmtId="0" fontId="24" fillId="2" borderId="0" xfId="0" applyFont="1" applyFill="1"/>
    <xf numFmtId="0" fontId="18" fillId="2" borderId="0" xfId="0" applyFont="1" applyFill="1"/>
    <xf numFmtId="0" fontId="22" fillId="2" borderId="0" xfId="0" applyFont="1" applyFill="1" applyAlignment="1">
      <alignment wrapText="1"/>
    </xf>
    <xf numFmtId="0" fontId="18" fillId="2" borderId="0" xfId="0" applyFont="1" applyFill="1" applyAlignment="1">
      <alignment wrapText="1"/>
    </xf>
    <xf numFmtId="22" fontId="26" fillId="2" borderId="0" xfId="0" applyNumberFormat="1" applyFont="1" applyFill="1" applyAlignment="1">
      <alignment horizontal="center" wrapText="1"/>
    </xf>
    <xf numFmtId="0" fontId="26" fillId="2" borderId="0" xfId="0" applyFont="1" applyFill="1" applyAlignment="1">
      <alignment horizontal="center" vertical="top"/>
    </xf>
    <xf numFmtId="49" fontId="26" fillId="2" borderId="0" xfId="0" applyNumberFormat="1" applyFont="1" applyFill="1" applyAlignment="1">
      <alignment horizontal="center"/>
    </xf>
    <xf numFmtId="0" fontId="2" fillId="4" borderId="0" xfId="0" applyFont="1" applyFill="1" applyAlignment="1">
      <alignment wrapText="1"/>
    </xf>
    <xf numFmtId="1" fontId="22" fillId="0" borderId="0" xfId="0" applyNumberFormat="1" applyFont="1" applyAlignment="1">
      <alignment vertical="top"/>
    </xf>
    <xf numFmtId="0" fontId="2" fillId="4" borderId="0" xfId="0" applyFont="1" applyFill="1"/>
    <xf numFmtId="1" fontId="0" fillId="0" borderId="0" xfId="0" applyNumberFormat="1" applyAlignment="1">
      <alignment vertical="top"/>
    </xf>
    <xf numFmtId="0" fontId="0" fillId="0" borderId="0" xfId="0" applyAlignment="1" applyProtection="1">
      <alignment vertical="top" wrapText="1"/>
      <protection locked="0"/>
    </xf>
    <xf numFmtId="0" fontId="33" fillId="0" borderId="0" xfId="0" applyFont="1" applyAlignment="1" applyProtection="1">
      <alignment wrapText="1"/>
      <protection locked="0"/>
    </xf>
    <xf numFmtId="0" fontId="22" fillId="0" borderId="0" xfId="0" applyFont="1" applyAlignment="1" applyProtection="1">
      <alignment vertical="top" wrapText="1"/>
      <protection locked="0"/>
    </xf>
    <xf numFmtId="0" fontId="0" fillId="0" borderId="0" xfId="0" applyAlignment="1" applyProtection="1">
      <alignment horizontal="left" vertical="top" wrapText="1"/>
      <protection locked="0"/>
    </xf>
    <xf numFmtId="0" fontId="37" fillId="0" borderId="0" xfId="0" applyFont="1" applyAlignment="1" applyProtection="1">
      <alignment vertical="top" wrapText="1"/>
      <protection locked="0"/>
    </xf>
    <xf numFmtId="0" fontId="24" fillId="0" borderId="0" xfId="0" applyFont="1" applyAlignment="1" applyProtection="1">
      <alignment vertical="top" wrapText="1"/>
      <protection locked="0"/>
    </xf>
    <xf numFmtId="0" fontId="22" fillId="0" borderId="0" xfId="0" applyFont="1" applyAlignment="1" applyProtection="1">
      <alignment horizontal="left" vertical="top" wrapText="1"/>
      <protection locked="0"/>
    </xf>
    <xf numFmtId="0" fontId="18" fillId="0" borderId="0" xfId="0" applyFont="1" applyAlignment="1" applyProtection="1">
      <alignment vertical="top" wrapText="1"/>
      <protection locked="0"/>
    </xf>
    <xf numFmtId="0" fontId="24" fillId="0" borderId="0" xfId="0" applyFont="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1" fillId="0" borderId="0" xfId="0" applyFont="1" applyAlignment="1" applyProtection="1">
      <alignment vertical="top" wrapText="1"/>
      <protection locked="0"/>
    </xf>
    <xf numFmtId="0" fontId="0" fillId="0" borderId="0" xfId="0" applyAlignment="1" applyProtection="1">
      <alignment wrapText="1"/>
      <protection locked="0"/>
    </xf>
    <xf numFmtId="0" fontId="31" fillId="0" borderId="0" xfId="2" applyFont="1" applyAlignment="1" applyProtection="1">
      <alignment vertical="top" wrapText="1"/>
      <protection locked="0"/>
    </xf>
    <xf numFmtId="0" fontId="0" fillId="0" borderId="0" xfId="0" applyProtection="1">
      <protection locked="0"/>
    </xf>
    <xf numFmtId="0" fontId="32" fillId="0" borderId="0" xfId="2" applyFont="1" applyAlignment="1" applyProtection="1">
      <alignment vertical="top" wrapText="1"/>
      <protection locked="0"/>
    </xf>
    <xf numFmtId="0" fontId="13" fillId="6" borderId="0" xfId="0" applyFont="1" applyFill="1" applyAlignment="1">
      <alignment horizontal="left" vertical="top" wrapText="1"/>
    </xf>
    <xf numFmtId="0" fontId="35" fillId="6" borderId="0" xfId="0" applyFont="1" applyFill="1" applyAlignment="1">
      <alignment horizontal="left" vertical="top" wrapText="1"/>
    </xf>
    <xf numFmtId="0" fontId="35" fillId="6" borderId="5" xfId="0" applyFont="1" applyFill="1" applyBorder="1" applyAlignment="1">
      <alignment horizontal="left" vertical="top" wrapText="1"/>
    </xf>
    <xf numFmtId="0" fontId="9" fillId="6" borderId="2" xfId="0" applyFont="1" applyFill="1" applyBorder="1" applyAlignment="1">
      <alignment horizontal="left" vertical="top" wrapText="1"/>
    </xf>
  </cellXfs>
  <cellStyles count="3">
    <cellStyle name="Standaard" xfId="0" builtinId="0"/>
    <cellStyle name="Standaard 2" xfId="1" xr:uid="{CF68A716-938D-4BF3-8267-71595E37ACEB}"/>
    <cellStyle name="Standaard 2 2" xfId="2" xr:uid="{B6FC4C70-D9D9-4D4D-BEE6-B553E8A11DA7}"/>
  </cellStyles>
  <dxfs count="95">
    <dxf>
      <alignment horizontal="general" vertical="top" textRotation="0" wrapText="1" indent="0" justifyLastLine="0" shrinkToFit="0" readingOrder="0"/>
      <protection locked="0" hidden="0"/>
    </dxf>
    <dxf>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alignment vertical="top" textRotation="0" wrapText="1" indent="0" justifyLastLine="0" shrinkToFit="0" readingOrder="0"/>
    </dxf>
    <dxf>
      <numFmt numFmtId="0" formatCode="General"/>
      <fill>
        <patternFill patternType="solid">
          <fgColor indexed="64"/>
          <bgColor theme="0"/>
        </patternFill>
      </fill>
      <alignment vertical="top" textRotation="0" indent="0" justifyLastLine="0" shrinkToFit="0" readingOrder="0"/>
    </dxf>
    <dxf>
      <numFmt numFmtId="1" formatCode="0"/>
      <fill>
        <patternFill patternType="solid">
          <fgColor indexed="64"/>
          <bgColor theme="0"/>
        </patternFill>
      </fill>
      <alignment horizontal="center" vertical="top" textRotation="0" wrapText="0" indent="0" justifyLastLine="0" shrinkToFit="0" readingOrder="0"/>
    </dxf>
    <dxf>
      <numFmt numFmtId="1" formatCode="0"/>
      <fill>
        <patternFill patternType="solid">
          <fgColor indexed="64"/>
          <bgColor theme="0"/>
        </patternFill>
      </fill>
      <alignment horizontal="center" vertical="top" textRotation="0" wrapText="0" indent="0" justifyLastLine="0" shrinkToFit="0" readingOrder="0"/>
    </dxf>
    <dxf>
      <fill>
        <patternFill patternType="solid">
          <fgColor rgb="FF000000"/>
          <bgColor rgb="FFFFFFFF"/>
        </patternFill>
      </fill>
      <alignment vertical="top" textRotation="0"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top" textRotation="0" wrapText="0" indent="0" justifyLastLine="0" shrinkToFit="0" readingOrder="0"/>
    </dxf>
    <dxf>
      <alignment horizontal="general" vertical="top" textRotation="0" wrapText="1" indent="0" justifyLastLine="0" shrinkToFit="0" readingOrder="0"/>
      <protection locked="0" hidden="0"/>
    </dxf>
    <dxf>
      <fill>
        <patternFill patternType="solid">
          <fgColor indexed="64"/>
          <bgColor rgb="FFFFFF00"/>
        </patternFill>
      </fill>
      <alignment horizontal="general" vertical="top" textRotation="0" wrapText="0" indent="0" justifyLastLine="0" shrinkToFit="0" readingOrder="0"/>
    </dxf>
    <dxf>
      <fill>
        <patternFill patternType="solid">
          <fgColor indexed="64"/>
          <bgColor theme="0"/>
        </patternFill>
      </fill>
      <alignment vertical="top" textRotation="0" wrapText="1" indent="0" justifyLastLine="0" shrinkToFit="0" readingOrder="0"/>
    </dxf>
    <dxf>
      <numFmt numFmtId="0" formatCode="General"/>
      <fill>
        <patternFill patternType="solid">
          <fgColor indexed="64"/>
          <bgColor theme="0"/>
        </patternFill>
      </fill>
      <alignment vertical="top" textRotation="0" wrapText="1" indent="0" justifyLastLine="0" shrinkToFit="0" readingOrder="0"/>
    </dxf>
    <dxf>
      <numFmt numFmtId="1" formatCode="0"/>
      <fill>
        <patternFill patternType="solid">
          <fgColor indexed="64"/>
          <bgColor theme="0"/>
        </patternFill>
      </fill>
      <alignment horizontal="center" vertical="top" textRotation="0" wrapText="0" indent="0" justifyLastLine="0" shrinkToFit="0" readingOrder="0"/>
    </dxf>
    <dxf>
      <numFmt numFmtId="1" formatCode="0"/>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alignment vertical="top" textRotation="0"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Aptos"/>
        <family val="2"/>
        <scheme val="none"/>
      </font>
      <alignment horizontal="left" vertical="top" textRotation="0" wrapText="1" indent="0" justifyLastLine="0" shrinkToFit="0" readingOrder="0"/>
      <protection locked="0" hidden="0"/>
    </dxf>
    <dxf>
      <font>
        <color rgb="FF000000"/>
      </font>
      <fill>
        <patternFill patternType="solid">
          <fgColor indexed="64"/>
          <bgColor theme="0"/>
        </patternFill>
      </fill>
      <alignment horizontal="center" vertical="top" textRotation="0" wrapText="1" indent="0" justifyLastLine="0" shrinkToFit="0" readingOrder="0"/>
    </dxf>
    <dxf>
      <fill>
        <patternFill patternType="solid">
          <fgColor indexed="64"/>
          <bgColor theme="0"/>
        </patternFill>
      </fill>
      <alignment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numFmt numFmtId="0" formatCode="General"/>
      <fill>
        <patternFill patternType="solid">
          <fgColor indexed="64"/>
          <bgColor theme="0"/>
        </patternFill>
      </fill>
      <alignment vertical="top" textRotation="0" wrapText="1" indent="0" justifyLastLine="0" shrinkToFit="0" readingOrder="0"/>
    </dxf>
    <dxf>
      <numFmt numFmtId="1" formatCode="0"/>
      <fill>
        <patternFill patternType="solid">
          <fgColor indexed="64"/>
          <bgColor theme="0"/>
        </patternFill>
      </fill>
      <alignment horizontal="general" vertical="top" textRotation="0" wrapText="0" indent="0" justifyLastLine="0" shrinkToFit="0" readingOrder="0"/>
    </dxf>
    <dxf>
      <fill>
        <patternFill patternType="solid">
          <fgColor rgb="FF000000"/>
          <bgColor rgb="FFFFFFFF"/>
        </patternFill>
      </fill>
      <alignment vertical="top" textRotation="0"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1" indent="0" justifyLastLine="0" shrinkToFit="0" readingOrder="0"/>
    </dxf>
    <dxf>
      <alignment horizontal="general" vertical="top" textRotation="0" wrapText="1" indent="0" justifyLastLine="0" shrinkToFit="0" readingOrder="0"/>
      <protection locked="0" hidden="0"/>
    </dxf>
    <dxf>
      <alignment horizontal="general" vertical="top"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ill>
        <patternFill patternType="none">
          <fgColor rgb="FF000000"/>
          <bgColor auto="1"/>
        </patternFill>
      </fill>
      <alignment vertical="top" textRotation="0" wrapText="1"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1" indent="0" justifyLastLine="0" shrinkToFit="0" readingOrder="0"/>
    </dxf>
    <dxf>
      <alignment horizontal="general" vertical="top" textRotation="0" wrapText="1" indent="0" justifyLastLine="0" shrinkToFit="0" readingOrder="0"/>
      <protection locked="0" hidden="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numFmt numFmtId="0" formatCode="General"/>
      <fill>
        <patternFill patternType="solid">
          <fgColor indexed="64"/>
          <bgColor theme="0"/>
        </patternFill>
      </fill>
      <alignment horizontal="general" vertical="top" textRotation="0" wrapText="1" indent="0" justifyLastLine="0" shrinkToFit="0" readingOrder="0"/>
    </dxf>
    <dxf>
      <numFmt numFmtId="1" formatCode="0"/>
      <fill>
        <patternFill patternType="solid">
          <fgColor indexed="64"/>
          <bgColor theme="0"/>
        </patternFill>
      </fill>
      <alignment horizontal="general" vertical="top" textRotation="0" wrapText="1" indent="0" justifyLastLine="0" shrinkToFit="0" readingOrder="0"/>
    </dxf>
    <dxf>
      <numFmt numFmtId="1" formatCode="0"/>
      <fill>
        <patternFill patternType="solid">
          <fgColor indexed="64"/>
          <bgColor theme="0"/>
        </patternFill>
      </fill>
      <alignment horizontal="general" vertical="top" textRotation="0" wrapText="0" indent="0" justifyLastLine="0" shrinkToFit="0" readingOrder="0"/>
    </dxf>
    <dxf>
      <fill>
        <patternFill patternType="solid">
          <fgColor rgb="FF000000"/>
          <bgColor rgb="FFFFFFFF"/>
        </patternFill>
      </fill>
      <alignment vertical="top" textRotation="0"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general" vertical="top" textRotation="0" wrapText="1" indent="0" justifyLastLine="0" shrinkToFit="0" readingOrder="0"/>
      <protection locked="0" hidden="0"/>
    </dxf>
    <dxf>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Aptos"/>
        <family val="2"/>
        <scheme val="none"/>
      </font>
      <fill>
        <patternFill patternType="none">
          <fgColor indexed="64"/>
          <bgColor auto="1"/>
        </patternFill>
      </fill>
      <alignment horizontal="left" vertical="top" textRotation="0" wrapText="1" indent="0" justifyLastLine="0" shrinkToFit="0" readingOrder="0"/>
    </dxf>
    <dxf>
      <fill>
        <patternFill patternType="solid">
          <fgColor indexed="64"/>
          <bgColor theme="0"/>
        </patternFill>
      </fill>
      <alignment horizontal="left" vertical="top" textRotation="0" wrapText="1" indent="0" justifyLastLine="0" shrinkToFit="0" readingOrder="0"/>
    </dxf>
    <dxf>
      <fill>
        <patternFill patternType="none">
          <fgColor indexed="64"/>
          <bgColor auto="1"/>
        </patternFill>
      </fill>
      <alignment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solid">
          <fgColor indexed="64"/>
          <bgColor theme="3" tint="0.89999084444715716"/>
        </patternFill>
      </fill>
      <alignment horizontal="general" vertical="top" textRotation="0" wrapText="1" indent="0" justifyLastLine="0" shrinkToFit="0" readingOrder="0"/>
    </dxf>
    <dxf>
      <numFmt numFmtId="0" formatCode="General"/>
      <fill>
        <patternFill patternType="none">
          <fgColor indexed="64"/>
          <bgColor auto="1"/>
        </patternFill>
      </fill>
      <alignment horizontal="general" vertical="top" textRotation="0" wrapText="1" indent="0" justifyLastLine="0" shrinkToFit="0" readingOrder="0"/>
    </dxf>
    <dxf>
      <fill>
        <patternFill patternType="solid">
          <fgColor indexed="64"/>
          <bgColor theme="3" tint="0.89999084444715716"/>
        </patternFill>
      </fill>
      <alignment horizontal="general" vertical="top" textRotation="0" wrapText="1" indent="0" justifyLastLine="0" shrinkToFit="0" readingOrder="0"/>
    </dxf>
    <dxf>
      <numFmt numFmtId="1" formatCode="0"/>
      <fill>
        <patternFill patternType="none">
          <fgColor indexed="64"/>
          <bgColor auto="1"/>
        </patternFill>
      </fill>
      <alignment horizontal="left" vertical="top" textRotation="0" wrapText="0" indent="0" justifyLastLine="0" shrinkToFit="0" readingOrder="0"/>
    </dxf>
    <dxf>
      <numFmt numFmtId="1" formatCode="0"/>
      <fill>
        <patternFill patternType="solid">
          <fgColor indexed="64"/>
          <bgColor theme="0"/>
        </patternFill>
      </fill>
      <alignment horizontal="center" vertical="top" textRotation="0" wrapText="0" indent="0" justifyLastLine="0" shrinkToFit="0" readingOrder="0"/>
    </dxf>
    <dxf>
      <fill>
        <patternFill patternType="solid">
          <fgColor rgb="FF000000"/>
          <bgColor rgb="FFFFFFFF"/>
        </patternFill>
      </fill>
      <alignment vertical="top" textRotation="0"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11"/>
        <color rgb="FFFF0000"/>
        <name val="Aptos"/>
        <family val="2"/>
        <scheme val="none"/>
      </font>
      <alignment horizontal="general" vertical="top" textRotation="0" wrapText="1" indent="0" justifyLastLine="0" shrinkToFit="0" readingOrder="0"/>
      <protection locked="0" hidden="0"/>
    </dxf>
    <dxf>
      <font>
        <color rgb="FFFF0000"/>
      </font>
      <alignment horizontal="general" vertical="top" textRotation="0" wrapText="1" indent="0" justifyLastLine="0" shrinkToFit="0" readingOrder="0"/>
    </dxf>
    <dxf>
      <font>
        <strike val="0"/>
        <outline val="0"/>
        <shadow val="0"/>
        <u val="none"/>
        <vertAlign val="baseline"/>
        <sz val="11"/>
        <color rgb="FFFF0000"/>
        <name val="Aptos"/>
        <family val="2"/>
        <scheme val="none"/>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1" indent="0" justifyLastLine="0" shrinkToFit="0" readingOrder="0"/>
    </dxf>
    <dxf>
      <font>
        <b val="0"/>
        <i val="0"/>
        <strike val="0"/>
        <condense val="0"/>
        <extend val="0"/>
        <outline val="0"/>
        <shadow val="0"/>
        <u val="none"/>
        <vertAlign val="baseline"/>
        <sz val="11"/>
        <color rgb="FF000000"/>
        <name val="Aptos"/>
        <family val="2"/>
        <scheme val="none"/>
      </font>
      <alignment horizontal="left" vertical="top" textRotation="0" wrapText="1" indent="0" justifyLastLine="0" shrinkToFit="0" readingOrder="0"/>
      <protection locked="0" hidden="0"/>
    </dxf>
    <dxf>
      <font>
        <color rgb="FF000000"/>
      </font>
      <fill>
        <patternFill patternType="none">
          <fgColor indexed="64"/>
          <bgColor auto="1"/>
        </patternFill>
      </fill>
      <alignment horizontal="center" vertical="top" textRotation="0" wrapText="0" indent="0" justifyLastLine="0" shrinkToFit="0" readingOrder="0"/>
    </dxf>
    <dxf>
      <font>
        <strike val="0"/>
        <outline val="0"/>
        <shadow val="0"/>
        <u val="none"/>
        <vertAlign val="baseline"/>
        <sz val="11"/>
        <name val="Aptos"/>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Aptos"/>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Aptos"/>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strike val="0"/>
        <outline val="0"/>
        <shadow val="0"/>
        <u val="none"/>
        <vertAlign val="baseline"/>
        <sz val="11"/>
        <name val="Aptos"/>
        <family val="2"/>
        <scheme val="none"/>
      </font>
      <numFmt numFmtId="30" formatCode="@"/>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Aptos"/>
        <family val="2"/>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top" textRotation="0" wrapText="1" indent="0" justifyLastLine="0" shrinkToFit="0" readingOrder="0"/>
      <protection locked="0" hidden="0"/>
    </dxf>
    <dxf>
      <font>
        <name val="Aptos Narrow"/>
        <family val="2"/>
        <scheme val="minor"/>
      </font>
      <fill>
        <patternFill patternType="none">
          <fgColor indexed="64"/>
          <bgColor auto="1"/>
        </patternFill>
      </fill>
      <alignment horizontal="center" vertical="top" textRotation="0" wrapText="0" indent="0" justifyLastLine="0" shrinkToFit="0" readingOrder="0"/>
    </dxf>
    <dxf>
      <font>
        <strike val="0"/>
        <outline val="0"/>
        <shadow val="0"/>
        <u val="none"/>
        <vertAlign val="baseline"/>
        <sz val="11"/>
        <name val="Aptos"/>
        <family val="2"/>
        <scheme val="none"/>
      </font>
      <fill>
        <patternFill patternType="none">
          <fgColor indexed="64"/>
          <bgColor auto="1"/>
        </patternFill>
      </fill>
      <alignment vertical="top" textRotation="0" wrapText="1" indent="0" justifyLastLine="0" shrinkToFit="0" readingOrder="0"/>
    </dxf>
    <dxf>
      <font>
        <strike val="0"/>
        <outline val="0"/>
        <shadow val="0"/>
        <u val="none"/>
        <vertAlign val="baseline"/>
        <sz val="11"/>
        <name val="Aptos"/>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Aptos"/>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name val="Aptos"/>
        <family val="2"/>
        <scheme val="none"/>
      </font>
      <fill>
        <patternFill patternType="none">
          <fgColor rgb="FF000000"/>
          <bgColor auto="1"/>
        </patternFill>
      </fill>
      <alignment vertical="top" textRotation="0"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1" indent="0" justifyLastLine="0" shrinkToFit="0" readingOrder="0"/>
    </dxf>
    <dxf>
      <font>
        <color rgb="FF9C0006"/>
      </font>
      <fill>
        <patternFill>
          <bgColor rgb="FFFFC7CE"/>
        </patternFill>
      </fill>
    </dxf>
    <dxf>
      <alignment horizontal="general" vertical="top" textRotation="0" wrapText="1" indent="0" justifyLastLine="0" shrinkToFit="0" readingOrder="0"/>
      <protection locked="0" hidden="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ill>
        <patternFill patternType="solid">
          <fgColor rgb="FF000000"/>
          <bgColor rgb="FFFFFFFF"/>
        </patternFill>
      </fill>
      <alignment vertical="top" textRotation="0" indent="0" justifyLastLine="0" shrinkToFit="0" readingOrder="0"/>
    </dxf>
    <dxf>
      <font>
        <b/>
        <i val="0"/>
        <strike val="0"/>
        <condense val="0"/>
        <extend val="0"/>
        <outline val="0"/>
        <shadow val="0"/>
        <u val="none"/>
        <vertAlign val="baseline"/>
        <sz val="11"/>
        <color theme="0"/>
        <name val="Aptos"/>
        <family val="2"/>
        <scheme val="none"/>
      </font>
      <fill>
        <patternFill patternType="solid">
          <fgColor indexed="64"/>
          <bgColor theme="7" tint="-0.499984740745262"/>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2</xdr:col>
      <xdr:colOff>134869</xdr:colOff>
      <xdr:row>3</xdr:row>
      <xdr:rowOff>184500</xdr:rowOff>
    </xdr:to>
    <xdr:pic>
      <xdr:nvPicPr>
        <xdr:cNvPr id="3" name="Afbeelding 2">
          <a:extLst>
            <a:ext uri="{FF2B5EF4-FFF2-40B4-BE49-F238E27FC236}">
              <a16:creationId xmlns:a16="http://schemas.microsoft.com/office/drawing/2014/main" id="{9C8AAC6B-5AA8-464D-99E1-E1ACD257C87F}"/>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2" y="0"/>
          <a:ext cx="3278117" cy="756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2" name="Afbeelding 1">
          <a:extLst>
            <a:ext uri="{FF2B5EF4-FFF2-40B4-BE49-F238E27FC236}">
              <a16:creationId xmlns:a16="http://schemas.microsoft.com/office/drawing/2014/main" id="{24C0610D-B62D-43E4-BA61-A6B2FB98F3D6}"/>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3" name="Afbeelding 2">
          <a:extLst>
            <a:ext uri="{FF2B5EF4-FFF2-40B4-BE49-F238E27FC236}">
              <a16:creationId xmlns:a16="http://schemas.microsoft.com/office/drawing/2014/main" id="{24DC4196-8C7A-4F16-A51D-E23CB9D78FA6}"/>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2" name="Afbeelding 1">
          <a:extLst>
            <a:ext uri="{FF2B5EF4-FFF2-40B4-BE49-F238E27FC236}">
              <a16:creationId xmlns:a16="http://schemas.microsoft.com/office/drawing/2014/main" id="{EB6000B4-3284-45AD-B653-BB5A17117F9C}"/>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3" name="Afbeelding 2">
          <a:extLst>
            <a:ext uri="{FF2B5EF4-FFF2-40B4-BE49-F238E27FC236}">
              <a16:creationId xmlns:a16="http://schemas.microsoft.com/office/drawing/2014/main" id="{D28C5FE0-797A-43C5-8305-18FB49F8FADF}"/>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3" name="Afbeelding 2">
          <a:extLst>
            <a:ext uri="{FF2B5EF4-FFF2-40B4-BE49-F238E27FC236}">
              <a16:creationId xmlns:a16="http://schemas.microsoft.com/office/drawing/2014/main" id="{2D8F4823-E8DD-431A-8FE7-B0EC6D372482}"/>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2" name="Afbeelding 1">
          <a:extLst>
            <a:ext uri="{FF2B5EF4-FFF2-40B4-BE49-F238E27FC236}">
              <a16:creationId xmlns:a16="http://schemas.microsoft.com/office/drawing/2014/main" id="{4909F0C0-205A-41C7-8A95-6AA2BDC2FFEB}"/>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3" name="Afbeelding 2">
          <a:extLst>
            <a:ext uri="{FF2B5EF4-FFF2-40B4-BE49-F238E27FC236}">
              <a16:creationId xmlns:a16="http://schemas.microsoft.com/office/drawing/2014/main" id="{9E6F6DB3-5F23-477A-971C-0BB06D2FBD07}"/>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3" name="Afbeelding 2">
          <a:extLst>
            <a:ext uri="{FF2B5EF4-FFF2-40B4-BE49-F238E27FC236}">
              <a16:creationId xmlns:a16="http://schemas.microsoft.com/office/drawing/2014/main" id="{1435DB2F-51CD-48BF-AB25-A1BA18F6CDB7}"/>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3" name="Afbeelding 2">
          <a:extLst>
            <a:ext uri="{FF2B5EF4-FFF2-40B4-BE49-F238E27FC236}">
              <a16:creationId xmlns:a16="http://schemas.microsoft.com/office/drawing/2014/main" id="{AF50F875-3E34-4012-B24F-EE9AA5D9F214}"/>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125342</xdr:colOff>
      <xdr:row>3</xdr:row>
      <xdr:rowOff>184500</xdr:rowOff>
    </xdr:to>
    <xdr:pic>
      <xdr:nvPicPr>
        <xdr:cNvPr id="3" name="Afbeelding 2">
          <a:extLst>
            <a:ext uri="{FF2B5EF4-FFF2-40B4-BE49-F238E27FC236}">
              <a16:creationId xmlns:a16="http://schemas.microsoft.com/office/drawing/2014/main" id="{A71CD90A-38A6-40DF-AAAA-D93A95619774}"/>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contrast="7000"/>
                  </a14:imgEffect>
                </a14:imgLayer>
              </a14:imgProps>
            </a:ext>
          </a:extLst>
        </a:blip>
        <a:stretch>
          <a:fillRect/>
        </a:stretch>
      </xdr:blipFill>
      <xdr:spPr>
        <a:xfrm>
          <a:off x="0" y="0"/>
          <a:ext cx="3268592" cy="75600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1235047A-723C-4627-9887-FF70385EDF5E}">
    <nsvFilter filterId="{1A774AD4-7168-4084-BD4C-654A857A4655}" ref="A6:F202" tableId="4"/>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7FC12D5A-6A63-48ED-9484-77EED492C27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D40251-1762-4FA9-8A4B-FF5D7F6CE03D}" name="PVE_P2Ctrl" displayName="PVE_P2Ctrl" ref="A6:F24" totalsRowShown="0" headerRowDxfId="94" dataDxfId="93">
  <autoFilter ref="A6:F24" xr:uid="{C99F14EA-8120-4918-83EC-7575F027EFDD}"/>
  <tableColumns count="6">
    <tableColumn id="1" xr3:uid="{A8651B57-61B2-432D-BBFB-8166A0A8DB43}" name="ID" dataDxfId="92">
      <calculatedColumnFormula>"P2Ctrl-" &amp; TEXT(ROW(A1),"000")</calculatedColumnFormula>
    </tableColumn>
    <tableColumn id="19" xr3:uid="{F8437F0A-0846-4CB5-852F-6B039546DA4B}" name="End-to-endproces" dataDxfId="91"/>
    <tableColumn id="2" xr3:uid="{B8917205-F444-4C8C-BB9F-12767E3E1AD7}" name="Deelproces" dataDxfId="90"/>
    <tableColumn id="3" xr3:uid="{D390B1F9-3F50-4DA1-BA0B-C41A6ED8EBED}" name="Beschrijving criterium" dataDxfId="89"/>
    <tableColumn id="18" xr3:uid="{54502942-70EA-4AAC-8702-5AA191081AD7}" name="Opleveren in " dataDxfId="88"/>
    <tableColumn id="5" xr3:uid="{B7E1A41F-2BAF-46F1-B9E1-A17F0B4A5C32}" name="Toelichting Inschrijver (optioneel)" dataDxfId="8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9F14EA-8120-4918-83EC-7575F027EFDD}" name="PVE_IDEC" displayName="PVE_IDEC" ref="A6:F142" totalsRowShown="0" headerRowDxfId="15" dataDxfId="14">
  <autoFilter ref="A6:F142" xr:uid="{C99F14EA-8120-4918-83EC-7575F027EFDD}"/>
  <sortState xmlns:xlrd2="http://schemas.microsoft.com/office/spreadsheetml/2017/richdata2" ref="A7:F142">
    <sortCondition ref="A6:A142"/>
  </sortState>
  <tableColumns count="6">
    <tableColumn id="1" xr3:uid="{5B8C6EA5-DB3D-42FA-9B7C-A6C3B2A9D4C4}" name="ID" dataDxfId="13">
      <calculatedColumnFormula>"IDEC-" &amp; TEXT(ROW(A1),"000")</calculatedColumnFormula>
    </tableColumn>
    <tableColumn id="5" xr3:uid="{216E2EFB-7788-450F-8D05-DD3EB483728D}" name="Hoofdcategorie" dataDxfId="12"/>
    <tableColumn id="2" xr3:uid="{47413402-F321-45E5-8328-84477E97E551}" name="Subcategorie" dataDxfId="11"/>
    <tableColumn id="3" xr3:uid="{1552EDEC-C166-441A-BAF0-1D524C21EF11}" name="Beschrijving criterium" dataDxfId="10"/>
    <tableColumn id="12" xr3:uid="{2F3632D7-BA62-4F10-8EC0-87EE5D9433EC}" name="Opleveren in" dataDxfId="9"/>
    <tableColumn id="4" xr3:uid="{0983C76E-38BB-49B2-A460-B14E35CDCB32}" name="Toelichting Inschrijver (optioneel)" dataDxfId="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A82BA28-4636-4668-80B8-505456EB735E}" name="PVE_DATA" displayName="PVE_DATA" ref="A6:F40" totalsRowShown="0" headerRowDxfId="7" dataDxfId="6">
  <autoFilter ref="A6:F40" xr:uid="{C99F14EA-8120-4918-83EC-7575F027EFDD}"/>
  <tableColumns count="6">
    <tableColumn id="1" xr3:uid="{D86686C6-6D13-4929-9837-4CD2A3F647B9}" name="ID" dataDxfId="5">
      <calculatedColumnFormula>"DATA-" &amp; TEXT(ROW(A1),"000")</calculatedColumnFormula>
    </tableColumn>
    <tableColumn id="5" xr3:uid="{19607EBE-5C5A-4CF8-B022-4DC1A3DE8B8B}" name="Hoofdcategorie" dataDxfId="4"/>
    <tableColumn id="2" xr3:uid="{2D8D3E38-8DA7-44C9-B343-902693083FDB}" name="Subcategorie" dataDxfId="3"/>
    <tableColumn id="3" xr3:uid="{7E66B983-B246-4E82-B2C6-52FBB3AD0B40}" name="Beschrijving criterium" dataDxfId="2"/>
    <tableColumn id="10" xr3:uid="{5E4FB75E-E4A1-41B9-8892-BC03CDDE546C}" name="Opleveren in " dataDxfId="1"/>
    <tableColumn id="4" xr3:uid="{B1A07D8E-B9F7-48D3-9E57-6A8A09F5DDA5}" name="Toelichting Inschrijver (optioneel)"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DB4736B-04E8-41CD-A249-DDB7EE9E3EDF}" name="PVE_S2C" displayName="PVE_S2C" ref="A6:F63" totalsRowShown="0" headerRowDxfId="86" dataDxfId="85">
  <autoFilter ref="A6:F63" xr:uid="{C99F14EA-8120-4918-83EC-7575F027EFDD}"/>
  <tableColumns count="6">
    <tableColumn id="1" xr3:uid="{C41B3750-6255-43DD-8618-6BCCECEDA2AB}" name="ID" dataDxfId="84">
      <calculatedColumnFormula>"S2C-" &amp; TEXT(ROW(A1),"000")</calculatedColumnFormula>
    </tableColumn>
    <tableColumn id="19" xr3:uid="{F643C1CD-3274-486B-B826-ADB290E738EB}" name="End-to-endproces" dataDxfId="83"/>
    <tableColumn id="2" xr3:uid="{B69C2533-73D2-4242-897F-C19DA6B07794}" name="Deelproces" dataDxfId="82"/>
    <tableColumn id="3" xr3:uid="{628D2F54-8C8C-4802-89C6-A74EF75B7F1C}" name="Beschrijving criterium" dataDxfId="81"/>
    <tableColumn id="18" xr3:uid="{4BF5EAF3-4081-465B-83A5-5966AC0AE250}" name="Opleveren in " dataDxfId="80"/>
    <tableColumn id="4" xr3:uid="{3A0A52B1-7CAC-498C-92CD-AF6AD5DC7418}" name="Toelichting Inschrijver (optioneel)" dataDxfId="7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2EECB78-B8F1-47AD-A7E1-C4D9A955A216}" name="PVE_P2P" displayName="PVE_P2P" ref="A6:F202" totalsRowShown="0" headerRowDxfId="77" dataDxfId="76">
  <autoFilter ref="A6:F202" xr:uid="{1A774AD4-7168-4084-BD4C-654A857A4655}"/>
  <tableColumns count="6">
    <tableColumn id="1" xr3:uid="{F17CFB1E-CEA3-4220-912F-F1297862F022}" name="ID" dataDxfId="75"/>
    <tableColumn id="2" xr3:uid="{AF7129DD-7662-44BB-A4D6-444127B212D8}" name="End-to-endproces" dataDxfId="74"/>
    <tableColumn id="19" xr3:uid="{F2D689E8-D71A-4628-87E8-A0B0BDB37D31}" name="Deelproces" dataDxfId="73"/>
    <tableColumn id="3" xr3:uid="{F71A2759-C960-4D43-9CD5-B39DA7A8EDB8}" name="Beschrijving criterium" dataDxfId="72"/>
    <tableColumn id="13" xr3:uid="{D7B89F6F-6D98-4E66-9FB5-F697AAF4054D}" name="Opleveren in " dataDxfId="71"/>
    <tableColumn id="4" xr3:uid="{3F9474AE-13EF-4136-9D64-63D745477117}" name="Toelichting Inschrijver (optioneel)" dataDxfId="7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DD559A1-995D-43B9-B7CF-BA878490F1B4}" name="PVE_I2F" displayName="PVE_I2F" ref="A6:F64" totalsRowShown="0" headerRowDxfId="69" dataDxfId="68">
  <autoFilter ref="A6:F64" xr:uid="{2DD559A1-995D-43B9-B7CF-BA878490F1B4}"/>
  <tableColumns count="6">
    <tableColumn id="1" xr3:uid="{16B10244-8206-4C29-9898-CE64B2894D66}" name="ID" dataDxfId="67"/>
    <tableColumn id="2" xr3:uid="{EA8E5522-811B-4855-AC96-36181E3F7073}" name="End-to-endproces" dataDxfId="66"/>
    <tableColumn id="19" xr3:uid="{03BBD396-F34B-40D5-BAA3-13E69CE8B404}" name="Deelproces" dataDxfId="65"/>
    <tableColumn id="3" xr3:uid="{89B8BF92-12B9-41CB-9B56-3863CFBF485B}" name="Beschrijving criterium" dataDxfId="64"/>
    <tableColumn id="12" xr3:uid="{8C63D68F-4799-4B20-9E51-ED00AA95FC67}" name="Opleveren in " dataDxfId="63"/>
    <tableColumn id="4" xr3:uid="{7198E1C5-5412-4FA6-AB86-3A0A81A58237}" name="Toelichting Inschrijver (optioneel)" dataDxfId="6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200E20-C7EA-4DCF-ADD2-2D45B23BEA4C}" name="PVE_Q2C" displayName="PVE_Q2C" ref="A6:F11" totalsRowShown="0" headerRowDxfId="61" dataDxfId="60">
  <autoFilter ref="A6:F11" xr:uid="{C99F14EA-8120-4918-83EC-7575F027EFDD}"/>
  <tableColumns count="6">
    <tableColumn id="1" xr3:uid="{3A8DB2F5-7FC9-4400-8192-5B752029C2C3}" name="ID" dataDxfId="59">
      <calculatedColumnFormula>"Q2C-" &amp; TEXT(ROW(A1),"000")</calculatedColumnFormula>
    </tableColumn>
    <tableColumn id="2" xr3:uid="{C0A2C83C-5954-4A06-84FF-99A2501738C8}" name="End-to-endproces" dataDxfId="58"/>
    <tableColumn id="19" xr3:uid="{A822A196-1720-46F3-BB34-3170DD0BD9C8}" name="Deelproces" dataDxfId="57"/>
    <tableColumn id="3" xr3:uid="{89CFD5B3-618F-4D32-BD20-01995A26257E}" name="Beschrijving criterium" dataDxfId="56"/>
    <tableColumn id="18" xr3:uid="{26A86870-39E1-4B2D-80D0-B90B9E8F6B2A}" name="Opleveren in " dataDxfId="55"/>
    <tableColumn id="4" xr3:uid="{2EA4EE2E-C8A2-476E-B1AE-6C5E541E0A06}" name="Toelichting Inschrijver (optioneel)" dataDxfId="5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A6D2EF7-A3EF-4B46-9F4A-6D008025545C}" name="PVE_P2C" displayName="PVE_P2C" ref="A6:F44" totalsRowShown="0" headerRowDxfId="53" dataDxfId="52">
  <autoFilter ref="A6:F44" xr:uid="{C99F14EA-8120-4918-83EC-7575F027EFDD}"/>
  <tableColumns count="6">
    <tableColumn id="1" xr3:uid="{F9288E37-FD34-4C39-96D3-3F8E28FC1167}" name="ID" dataDxfId="50" totalsRowDxfId="51">
      <calculatedColumnFormula>"P2C-" &amp; TEXT(ROW(A1),"000")</calculatedColumnFormula>
    </tableColumn>
    <tableColumn id="2" xr3:uid="{40CFD76E-BB07-403C-B485-EBE8967D582B}" name="End-to-endproces" dataDxfId="48" totalsRowDxfId="49"/>
    <tableColumn id="19" xr3:uid="{DA268B9D-8109-4DD7-AF16-16B7B3058FC2}" name="Deelproces" dataDxfId="46" totalsRowDxfId="47"/>
    <tableColumn id="3" xr3:uid="{911C21BF-5DA4-4BEA-83CD-BD3DDCB11B37}" name="Beschrijving criterium" dataDxfId="44" totalsRowDxfId="45"/>
    <tableColumn id="18" xr3:uid="{0B9033A1-F985-4369-99C4-BD1576EE2933}" name="Opleveren in " dataDxfId="42" totalsRowDxfId="43"/>
    <tableColumn id="4" xr3:uid="{065E7B61-0586-4766-9CD5-0C3D3DF71EF7}" name="Toelichting Inschrijver (optioneel)" dataDxfId="40" totalsRowDxfId="4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26231E7-505A-45DC-89FC-A82F73F2643A}" name="PVE_R2R" displayName="PVE_R2R" ref="A6:F82" totalsRowShown="0" headerRowDxfId="39" dataDxfId="38">
  <autoFilter ref="A6:F82" xr:uid="{C99F14EA-8120-4918-83EC-7575F027EFDD}"/>
  <tableColumns count="6">
    <tableColumn id="1" xr3:uid="{0FE54E57-91E9-4471-9C07-EE90043E28A4}" name="ID" dataDxfId="37">
      <calculatedColumnFormula>"R2R-" &amp; TEXT(ROW(A1),"000")</calculatedColumnFormula>
    </tableColumn>
    <tableColumn id="21" xr3:uid="{015E36C6-FFA0-4CAF-ADB1-8970B16D1752}" name="End-to-endproces" dataDxfId="36"/>
    <tableColumn id="2" xr3:uid="{521AE575-AC8A-4A65-B64E-042D0268F426}" name="Deelproces" dataDxfId="35"/>
    <tableColumn id="3" xr3:uid="{344C5415-BE22-479B-8989-93EF8B744DD8}" name="Beschrijving criterium" dataDxfId="34"/>
    <tableColumn id="18" xr3:uid="{6C8D4E60-451D-45EE-A9CC-E7FC1AAED4A7}" name="Opleveren in " dataDxfId="33"/>
    <tableColumn id="4" xr3:uid="{27459E24-3D9E-4591-B70C-FF696D0AB0C1}" name="Toelichting Inschrijver (optioneel)" dataDxfId="3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D91669-5D31-4367-AE82-5FE059F879A0}" name="PVE_O2C" displayName="PVE_O2C" ref="A6:F43" totalsRowShown="0" headerRowDxfId="31" dataDxfId="30">
  <autoFilter ref="A6:F43" xr:uid="{C99F14EA-8120-4918-83EC-7575F027EFDD}"/>
  <tableColumns count="6">
    <tableColumn id="1" xr3:uid="{20AAFB6E-8B75-47CD-A86B-5EAB34737ACC}" name="ID" dataDxfId="29">
      <calculatedColumnFormula>"O2C-" &amp; TEXT(ROW(A1),"000")</calculatedColumnFormula>
    </tableColumn>
    <tableColumn id="2" xr3:uid="{36BC5217-8889-45A6-B785-91215BE34596}" name="End-to-endproces" dataDxfId="28"/>
    <tableColumn id="19" xr3:uid="{B08517B9-09EA-4847-A3AB-CE68B745096D}" name="Deelproces" dataDxfId="27"/>
    <tableColumn id="3" xr3:uid="{522CFE8D-5204-4B5F-84B8-2212DB326CB1}" name="Beschrijving criterium" dataDxfId="26"/>
    <tableColumn id="18" xr3:uid="{CFE0D2D0-0E44-4E7F-9FAC-80DCEE5F2748}" name="Opleveren in " dataDxfId="25"/>
    <tableColumn id="4" xr3:uid="{584660EA-EAB2-4C01-AD23-78FB7ADB088A}" name="Toelichting Inschrijver (optioneel)" dataDxfId="2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1C9930-DFA8-4BB6-A87C-664796732048}" name="PVE_NFR" displayName="PVE_NFR" ref="A6:F124" totalsRowShown="0" headerRowDxfId="23" dataDxfId="22">
  <autoFilter ref="A6:F124" xr:uid="{C99F14EA-8120-4918-83EC-7575F027EFDD}"/>
  <tableColumns count="6">
    <tableColumn id="1" xr3:uid="{4FD17666-E055-4925-8193-438C72427E05}" name="ID" dataDxfId="21">
      <calculatedColumnFormula>"NFR-" &amp; TEXT(ROW(A1),"000")</calculatedColumnFormula>
    </tableColumn>
    <tableColumn id="2" xr3:uid="{7DEFDC34-3009-4BA6-9DF0-CE60228D5FA1}" name="Hoofdcategorie" dataDxfId="20"/>
    <tableColumn id="19" xr3:uid="{35C2B5F0-19D9-4B43-B7EC-050DBE7DAC5E}" name="Subcategorie" dataDxfId="19"/>
    <tableColumn id="3" xr3:uid="{7558ED62-1FD6-4F95-B88A-D377451DDB37}" name="Beschrijving criterium" dataDxfId="18"/>
    <tableColumn id="18" xr3:uid="{12974B37-AA72-446E-8BA0-BBB2FF33547A}" name="Opleveren in " dataDxfId="17"/>
    <tableColumn id="4" xr3:uid="{D5929E0E-E64B-4103-9CBD-2F404495CBF5}" name="Toelichting Inschrijver (optioneel)" dataDxfId="16"/>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microsoft.com/office/2019/04/relationships/namedSheetView" Target="../namedSheetViews/namedSheetView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microsoft.com/office/2019/04/relationships/namedSheetView" Target="../namedSheetViews/namedSheetView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7F4F-3F52-47D3-AFC9-0720D7409E3D}">
  <sheetPr codeName="Blad2">
    <tabColor rgb="FF00B050"/>
  </sheetPr>
  <dimension ref="A1:XFC260"/>
  <sheetViews>
    <sheetView tabSelected="1" zoomScaleNormal="100" workbookViewId="0"/>
  </sheetViews>
  <sheetFormatPr defaultColWidth="0" defaultRowHeight="15" zeroHeight="1"/>
  <cols>
    <col min="1" max="1" width="3" style="40" bestFit="1" customWidth="1"/>
    <col min="2" max="2" width="24.5" style="35" customWidth="1"/>
    <col min="3" max="4" width="3.5" style="29" customWidth="1"/>
    <col min="5" max="5" width="9.5" style="40" customWidth="1"/>
    <col min="6" max="6" width="25" style="29" customWidth="1"/>
    <col min="7" max="7" width="6.625" style="10" customWidth="1"/>
    <col min="8" max="8" width="35.75" style="35" customWidth="1"/>
    <col min="9" max="9" width="82.875" style="198" customWidth="1"/>
    <col min="10" max="11" width="1.625" style="29" customWidth="1"/>
    <col min="12" max="16383" width="0" style="29" hidden="1"/>
    <col min="16384" max="16384" width="1.375" style="29" hidden="1" customWidth="1"/>
  </cols>
  <sheetData>
    <row r="1" spans="1:12" s="58" customFormat="1" ht="36">
      <c r="A1" s="54"/>
      <c r="B1" s="172" t="s">
        <v>0</v>
      </c>
      <c r="C1" s="55"/>
      <c r="D1" s="55"/>
      <c r="E1" s="56">
        <f ca="1">TODAY()</f>
        <v>46205</v>
      </c>
      <c r="F1" s="174"/>
      <c r="G1" s="174"/>
      <c r="H1" s="174"/>
      <c r="I1" s="177"/>
      <c r="J1" s="55"/>
      <c r="K1" s="55"/>
      <c r="L1" s="57"/>
    </row>
    <row r="2" spans="1:12">
      <c r="A2" s="53"/>
      <c r="B2" s="30" t="s">
        <v>1</v>
      </c>
      <c r="C2" s="30"/>
      <c r="D2" s="30"/>
      <c r="E2" s="51"/>
      <c r="F2" s="31" t="s">
        <v>2</v>
      </c>
      <c r="G2" s="61"/>
      <c r="H2" s="32" t="s">
        <v>3</v>
      </c>
      <c r="I2" s="178" t="s">
        <v>4</v>
      </c>
      <c r="J2" s="26"/>
      <c r="K2" s="25"/>
      <c r="L2" s="28"/>
    </row>
    <row r="3" spans="1:12">
      <c r="A3" s="52"/>
      <c r="B3" s="36"/>
      <c r="C3" s="25"/>
      <c r="D3" s="25"/>
      <c r="E3" s="49"/>
      <c r="F3" s="25"/>
      <c r="G3" s="50"/>
      <c r="H3" s="33"/>
      <c r="I3" s="179"/>
      <c r="J3" s="25"/>
      <c r="K3" s="25"/>
      <c r="L3" s="28"/>
    </row>
    <row r="4" spans="1:12">
      <c r="A4" s="93">
        <v>1</v>
      </c>
      <c r="B4" s="94" t="s">
        <v>5</v>
      </c>
      <c r="C4" s="95"/>
      <c r="D4" s="95"/>
      <c r="E4" s="96" t="s">
        <v>6</v>
      </c>
      <c r="F4" s="97" t="s">
        <v>7</v>
      </c>
      <c r="G4" s="98"/>
      <c r="H4" s="99"/>
      <c r="I4" s="180"/>
      <c r="J4" s="97"/>
      <c r="K4" s="25"/>
      <c r="L4" s="28"/>
    </row>
    <row r="5" spans="1:12" ht="67.5">
      <c r="A5" s="93"/>
      <c r="B5" s="100" t="s">
        <v>8</v>
      </c>
      <c r="C5" s="95"/>
      <c r="D5" s="95"/>
      <c r="E5" s="101"/>
      <c r="F5" s="95"/>
      <c r="G5" s="102" t="s">
        <v>9</v>
      </c>
      <c r="H5" s="103" t="s">
        <v>10</v>
      </c>
      <c r="I5" s="181" t="s">
        <v>11</v>
      </c>
      <c r="J5" s="95"/>
      <c r="K5" s="25"/>
      <c r="L5" s="34"/>
    </row>
    <row r="6" spans="1:12" ht="40.5">
      <c r="A6" s="93"/>
      <c r="B6" s="94"/>
      <c r="C6" s="95"/>
      <c r="D6" s="95"/>
      <c r="E6" s="101"/>
      <c r="F6" s="95"/>
      <c r="G6" s="102" t="s">
        <v>12</v>
      </c>
      <c r="H6" s="103" t="s">
        <v>13</v>
      </c>
      <c r="I6" s="182" t="s">
        <v>14</v>
      </c>
      <c r="J6" s="95"/>
      <c r="K6" s="25"/>
      <c r="L6" s="34"/>
    </row>
    <row r="7" spans="1:12" ht="67.5">
      <c r="A7" s="93"/>
      <c r="B7" s="94"/>
      <c r="C7" s="95"/>
      <c r="D7" s="95"/>
      <c r="E7" s="101"/>
      <c r="F7" s="95"/>
      <c r="G7" s="102" t="s">
        <v>15</v>
      </c>
      <c r="H7" s="103" t="s">
        <v>16</v>
      </c>
      <c r="I7" s="183" t="s">
        <v>17</v>
      </c>
      <c r="J7" s="95"/>
      <c r="K7" s="25"/>
      <c r="L7" s="34"/>
    </row>
    <row r="8" spans="1:12">
      <c r="A8" s="93"/>
      <c r="B8" s="94"/>
      <c r="C8" s="95"/>
      <c r="D8" s="95"/>
      <c r="E8" s="101"/>
      <c r="F8" s="95"/>
      <c r="G8" s="102"/>
      <c r="H8" s="103"/>
      <c r="I8" s="183"/>
      <c r="J8" s="95"/>
      <c r="K8" s="25"/>
      <c r="L8" s="34"/>
    </row>
    <row r="9" spans="1:12" s="19" customFormat="1">
      <c r="A9" s="104"/>
      <c r="B9" s="105"/>
      <c r="C9" s="106"/>
      <c r="D9" s="106"/>
      <c r="E9" s="96" t="s">
        <v>18</v>
      </c>
      <c r="F9" s="97" t="s">
        <v>19</v>
      </c>
      <c r="G9" s="98"/>
      <c r="H9" s="99"/>
      <c r="I9" s="180"/>
      <c r="J9" s="107"/>
      <c r="K9" s="16"/>
      <c r="L9" s="47"/>
    </row>
    <row r="10" spans="1:12" ht="40.5">
      <c r="A10" s="93"/>
      <c r="B10" s="94"/>
      <c r="C10" s="95"/>
      <c r="D10" s="95"/>
      <c r="E10" s="101"/>
      <c r="F10" s="95"/>
      <c r="G10" s="102" t="s">
        <v>20</v>
      </c>
      <c r="H10" s="103" t="s">
        <v>21</v>
      </c>
      <c r="I10" s="183" t="s">
        <v>22</v>
      </c>
      <c r="J10" s="95"/>
      <c r="K10" s="25"/>
      <c r="L10" s="34"/>
    </row>
    <row r="11" spans="1:12">
      <c r="A11" s="93"/>
      <c r="B11" s="94"/>
      <c r="C11" s="95"/>
      <c r="D11" s="95"/>
      <c r="E11" s="101"/>
      <c r="F11" s="95"/>
      <c r="G11" s="102"/>
      <c r="H11" s="103"/>
      <c r="I11" s="183"/>
      <c r="J11" s="95"/>
      <c r="K11" s="25"/>
      <c r="L11" s="34"/>
    </row>
    <row r="12" spans="1:12" s="19" customFormat="1">
      <c r="A12" s="104"/>
      <c r="B12" s="105"/>
      <c r="C12" s="106"/>
      <c r="D12" s="106"/>
      <c r="E12" s="96" t="s">
        <v>23</v>
      </c>
      <c r="F12" s="97" t="s">
        <v>24</v>
      </c>
      <c r="G12" s="98"/>
      <c r="H12" s="99"/>
      <c r="I12" s="180"/>
      <c r="J12" s="107"/>
      <c r="K12" s="16"/>
      <c r="L12" s="47"/>
    </row>
    <row r="13" spans="1:12" ht="27">
      <c r="A13" s="93"/>
      <c r="B13" s="94"/>
      <c r="C13" s="95"/>
      <c r="D13" s="95"/>
      <c r="E13" s="101"/>
      <c r="F13" s="95"/>
      <c r="G13" s="102" t="s">
        <v>25</v>
      </c>
      <c r="H13" s="103" t="s">
        <v>26</v>
      </c>
      <c r="I13" s="183" t="s">
        <v>27</v>
      </c>
      <c r="J13" s="95"/>
      <c r="K13" s="25"/>
      <c r="L13" s="34"/>
    </row>
    <row r="14" spans="1:12" ht="67.5">
      <c r="A14" s="93"/>
      <c r="B14" s="94"/>
      <c r="C14" s="95"/>
      <c r="D14" s="95"/>
      <c r="E14" s="101"/>
      <c r="F14" s="95"/>
      <c r="G14" s="102"/>
      <c r="H14" s="103"/>
      <c r="I14" s="183" t="s">
        <v>28</v>
      </c>
      <c r="J14" s="95"/>
      <c r="K14" s="25"/>
      <c r="L14" s="34"/>
    </row>
    <row r="15" spans="1:12" ht="54">
      <c r="A15" s="93"/>
      <c r="B15" s="94"/>
      <c r="C15" s="95"/>
      <c r="D15" s="95"/>
      <c r="E15" s="101"/>
      <c r="F15" s="95"/>
      <c r="G15" s="102"/>
      <c r="H15" s="103"/>
      <c r="I15" s="183" t="s">
        <v>29</v>
      </c>
      <c r="J15" s="95"/>
      <c r="K15" s="25"/>
      <c r="L15" s="34"/>
    </row>
    <row r="16" spans="1:12">
      <c r="A16" s="93"/>
      <c r="B16" s="94"/>
      <c r="C16" s="95"/>
      <c r="D16" s="95"/>
      <c r="E16" s="101"/>
      <c r="F16" s="95"/>
      <c r="G16" s="102"/>
      <c r="H16" s="103"/>
      <c r="I16" s="183"/>
      <c r="J16" s="95"/>
      <c r="K16" s="25"/>
      <c r="L16" s="34"/>
    </row>
    <row r="17" spans="1:12" ht="54">
      <c r="A17" s="93"/>
      <c r="B17" s="94"/>
      <c r="C17" s="95"/>
      <c r="D17" s="95"/>
      <c r="E17" s="101"/>
      <c r="F17" s="95"/>
      <c r="G17" s="102" t="s">
        <v>30</v>
      </c>
      <c r="H17" s="103" t="s">
        <v>31</v>
      </c>
      <c r="I17" s="183" t="s">
        <v>32</v>
      </c>
      <c r="J17" s="95"/>
      <c r="K17" s="25"/>
      <c r="L17" s="34"/>
    </row>
    <row r="18" spans="1:12">
      <c r="A18" s="93"/>
      <c r="B18" s="94"/>
      <c r="C18" s="95"/>
      <c r="D18" s="95"/>
      <c r="E18" s="101"/>
      <c r="F18" s="95"/>
      <c r="G18" s="102"/>
      <c r="H18" s="103"/>
      <c r="I18" s="183"/>
      <c r="J18" s="95"/>
      <c r="K18" s="25"/>
      <c r="L18" s="34"/>
    </row>
    <row r="19" spans="1:12">
      <c r="A19" s="93"/>
      <c r="B19" s="94"/>
      <c r="C19" s="95"/>
      <c r="D19" s="95"/>
      <c r="E19" s="101"/>
      <c r="F19" s="95"/>
      <c r="G19" s="102" t="s">
        <v>33</v>
      </c>
      <c r="H19" s="103" t="s">
        <v>34</v>
      </c>
      <c r="I19" s="183" t="s">
        <v>35</v>
      </c>
      <c r="J19" s="95"/>
      <c r="K19" s="25"/>
      <c r="L19" s="34"/>
    </row>
    <row r="20" spans="1:12">
      <c r="A20" s="93"/>
      <c r="B20" s="94"/>
      <c r="C20" s="95"/>
      <c r="D20" s="95"/>
      <c r="E20" s="101"/>
      <c r="F20" s="95"/>
      <c r="G20" s="102"/>
      <c r="H20" s="103"/>
      <c r="I20" s="183"/>
      <c r="J20" s="95"/>
      <c r="K20" s="25"/>
      <c r="L20" s="34"/>
    </row>
    <row r="21" spans="1:12" s="19" customFormat="1">
      <c r="A21" s="104"/>
      <c r="B21" s="105"/>
      <c r="C21" s="106"/>
      <c r="D21" s="106"/>
      <c r="E21" s="96" t="s">
        <v>36</v>
      </c>
      <c r="F21" s="97" t="s">
        <v>37</v>
      </c>
      <c r="G21" s="98"/>
      <c r="H21" s="99"/>
      <c r="I21" s="180"/>
      <c r="J21" s="107"/>
      <c r="K21" s="16"/>
      <c r="L21" s="17"/>
    </row>
    <row r="22" spans="1:12" ht="40.5">
      <c r="A22" s="93"/>
      <c r="B22" s="94"/>
      <c r="C22" s="95"/>
      <c r="D22" s="95"/>
      <c r="E22" s="101"/>
      <c r="F22" s="95"/>
      <c r="G22" s="102" t="s">
        <v>38</v>
      </c>
      <c r="H22" s="103" t="s">
        <v>39</v>
      </c>
      <c r="I22" s="183" t="s">
        <v>40</v>
      </c>
      <c r="J22" s="95"/>
      <c r="K22" s="25"/>
      <c r="L22" s="28"/>
    </row>
    <row r="23" spans="1:12" ht="54">
      <c r="A23" s="93"/>
      <c r="B23" s="94"/>
      <c r="C23" s="95"/>
      <c r="D23" s="95"/>
      <c r="E23" s="101"/>
      <c r="F23" s="95"/>
      <c r="G23" s="102" t="s">
        <v>41</v>
      </c>
      <c r="H23" s="103" t="s">
        <v>42</v>
      </c>
      <c r="I23" s="183" t="s">
        <v>43</v>
      </c>
      <c r="J23" s="95"/>
      <c r="K23" s="25"/>
      <c r="L23" s="28"/>
    </row>
    <row r="24" spans="1:12">
      <c r="A24" s="93"/>
      <c r="B24" s="94"/>
      <c r="C24" s="95"/>
      <c r="D24" s="95"/>
      <c r="E24" s="101"/>
      <c r="F24" s="95"/>
      <c r="G24" s="102"/>
      <c r="H24" s="103"/>
      <c r="I24" s="183"/>
      <c r="J24" s="95"/>
      <c r="K24" s="25"/>
      <c r="L24" s="28"/>
    </row>
    <row r="25" spans="1:12">
      <c r="A25" s="93"/>
      <c r="B25" s="100"/>
      <c r="C25" s="95"/>
      <c r="D25" s="95"/>
      <c r="E25" s="96" t="s">
        <v>44</v>
      </c>
      <c r="F25" s="97" t="s">
        <v>45</v>
      </c>
      <c r="G25" s="98"/>
      <c r="H25" s="97"/>
      <c r="I25" s="180" t="s">
        <v>46</v>
      </c>
      <c r="J25" s="97"/>
      <c r="K25" s="25"/>
      <c r="L25" s="28"/>
    </row>
    <row r="26" spans="1:12">
      <c r="A26" s="93"/>
      <c r="B26" s="100"/>
      <c r="C26" s="95"/>
      <c r="D26" s="95"/>
      <c r="E26" s="109"/>
      <c r="F26" s="110"/>
      <c r="G26" s="111"/>
      <c r="H26" s="110"/>
      <c r="I26" s="184"/>
      <c r="J26" s="95"/>
      <c r="K26" s="25"/>
      <c r="L26" s="28"/>
    </row>
    <row r="27" spans="1:12">
      <c r="A27" s="93"/>
      <c r="B27" s="100"/>
      <c r="C27" s="95"/>
      <c r="D27" s="95"/>
      <c r="E27" s="101"/>
      <c r="F27" s="110"/>
      <c r="G27" s="111"/>
      <c r="H27" s="110"/>
      <c r="I27" s="184"/>
      <c r="J27" s="95"/>
      <c r="K27" s="25"/>
      <c r="L27" s="28"/>
    </row>
    <row r="28" spans="1:12">
      <c r="A28" s="52"/>
      <c r="B28" s="36"/>
      <c r="C28" s="25"/>
      <c r="D28" s="25"/>
      <c r="E28" s="49"/>
      <c r="F28" s="25"/>
      <c r="G28" s="50"/>
      <c r="H28" s="33"/>
      <c r="I28" s="179"/>
      <c r="J28" s="25"/>
      <c r="K28" s="25"/>
      <c r="L28" s="28"/>
    </row>
    <row r="29" spans="1:12">
      <c r="A29" s="93">
        <v>2</v>
      </c>
      <c r="B29" s="94" t="s">
        <v>47</v>
      </c>
      <c r="C29" s="95"/>
      <c r="D29" s="95"/>
      <c r="E29" s="96" t="s">
        <v>48</v>
      </c>
      <c r="F29" s="97" t="s">
        <v>49</v>
      </c>
      <c r="G29" s="102"/>
      <c r="H29" s="103"/>
      <c r="I29" s="183"/>
      <c r="J29" s="107"/>
      <c r="K29" s="25"/>
      <c r="L29" s="28"/>
    </row>
    <row r="30" spans="1:12" ht="40.5">
      <c r="A30" s="93"/>
      <c r="B30" s="100" t="s">
        <v>50</v>
      </c>
      <c r="C30" s="95"/>
      <c r="D30" s="95"/>
      <c r="E30" s="101"/>
      <c r="F30" s="95"/>
      <c r="G30" s="112" t="s">
        <v>51</v>
      </c>
      <c r="H30" s="113" t="s">
        <v>52</v>
      </c>
      <c r="I30" s="185" t="s">
        <v>53</v>
      </c>
      <c r="J30" s="95"/>
      <c r="K30" s="25"/>
      <c r="L30" s="28"/>
    </row>
    <row r="31" spans="1:12" ht="27">
      <c r="A31" s="93"/>
      <c r="B31" s="94"/>
      <c r="C31" s="95"/>
      <c r="D31" s="95"/>
      <c r="E31" s="101"/>
      <c r="F31" s="95"/>
      <c r="G31" s="102" t="s">
        <v>54</v>
      </c>
      <c r="H31" s="103" t="s">
        <v>55</v>
      </c>
      <c r="I31" s="183" t="s">
        <v>56</v>
      </c>
      <c r="J31" s="95"/>
      <c r="K31" s="25"/>
      <c r="L31" s="28"/>
    </row>
    <row r="32" spans="1:12">
      <c r="A32" s="93"/>
      <c r="B32" s="94"/>
      <c r="C32" s="95"/>
      <c r="D32" s="95"/>
      <c r="E32" s="101"/>
      <c r="F32" s="95"/>
      <c r="G32" s="102"/>
      <c r="H32" s="103"/>
      <c r="I32" s="183"/>
      <c r="J32" s="95"/>
      <c r="K32" s="25"/>
      <c r="L32" s="28"/>
    </row>
    <row r="33" spans="1:12">
      <c r="A33" s="93"/>
      <c r="B33" s="94"/>
      <c r="C33" s="95"/>
      <c r="D33" s="95"/>
      <c r="E33" s="96" t="s">
        <v>57</v>
      </c>
      <c r="F33" s="97" t="s">
        <v>58</v>
      </c>
      <c r="G33" s="114"/>
      <c r="H33" s="103"/>
      <c r="I33" s="186"/>
      <c r="J33" s="97"/>
      <c r="K33" s="25"/>
      <c r="L33" s="28"/>
    </row>
    <row r="34" spans="1:12">
      <c r="A34" s="93"/>
      <c r="B34" s="94"/>
      <c r="C34" s="95"/>
      <c r="D34" s="95"/>
      <c r="E34" s="101"/>
      <c r="F34" s="95"/>
      <c r="G34" s="115" t="s">
        <v>59</v>
      </c>
      <c r="H34" s="113" t="s">
        <v>60</v>
      </c>
      <c r="I34" s="184"/>
      <c r="J34" s="95"/>
      <c r="K34" s="25"/>
      <c r="L34" s="28"/>
    </row>
    <row r="35" spans="1:12" ht="27">
      <c r="A35" s="93"/>
      <c r="B35" s="94"/>
      <c r="C35" s="95"/>
      <c r="D35" s="95"/>
      <c r="E35" s="101"/>
      <c r="F35" s="95"/>
      <c r="G35" s="114" t="s">
        <v>61</v>
      </c>
      <c r="H35" s="103" t="s">
        <v>62</v>
      </c>
      <c r="I35" s="228" t="s">
        <v>63</v>
      </c>
      <c r="J35" s="95"/>
      <c r="K35" s="25"/>
      <c r="L35" s="28"/>
    </row>
    <row r="36" spans="1:12">
      <c r="A36" s="93"/>
      <c r="B36" s="94"/>
      <c r="C36" s="95"/>
      <c r="D36" s="95"/>
      <c r="E36" s="101"/>
      <c r="F36" s="95"/>
      <c r="G36" s="114" t="s">
        <v>64</v>
      </c>
      <c r="H36" s="103" t="s">
        <v>65</v>
      </c>
      <c r="I36" s="228"/>
      <c r="J36" s="95"/>
      <c r="K36" s="25"/>
      <c r="L36" s="28"/>
    </row>
    <row r="37" spans="1:12">
      <c r="A37" s="93"/>
      <c r="B37" s="94"/>
      <c r="C37" s="95"/>
      <c r="D37" s="95"/>
      <c r="E37" s="101"/>
      <c r="F37" s="95"/>
      <c r="G37" s="114"/>
      <c r="H37" s="103"/>
      <c r="I37" s="183"/>
      <c r="J37" s="95"/>
      <c r="K37" s="25"/>
      <c r="L37" s="28"/>
    </row>
    <row r="38" spans="1:12">
      <c r="A38" s="93"/>
      <c r="B38" s="94"/>
      <c r="C38" s="95"/>
      <c r="D38" s="95"/>
      <c r="E38" s="96" t="s">
        <v>66</v>
      </c>
      <c r="F38" s="97" t="s">
        <v>67</v>
      </c>
      <c r="G38" s="98"/>
      <c r="H38" s="99"/>
      <c r="I38" s="180"/>
      <c r="J38" s="97"/>
      <c r="K38" s="25"/>
      <c r="L38" s="28"/>
    </row>
    <row r="39" spans="1:12" ht="27">
      <c r="A39" s="93"/>
      <c r="B39" s="227"/>
      <c r="C39" s="227"/>
      <c r="D39" s="227"/>
      <c r="E39" s="101"/>
      <c r="F39" s="95"/>
      <c r="G39" s="102" t="s">
        <v>68</v>
      </c>
      <c r="H39" s="103" t="s">
        <v>69</v>
      </c>
      <c r="I39" s="183" t="s">
        <v>70</v>
      </c>
      <c r="J39" s="95"/>
      <c r="K39" s="25"/>
      <c r="L39" s="28"/>
    </row>
    <row r="40" spans="1:12" ht="27">
      <c r="A40" s="93"/>
      <c r="B40" s="100"/>
      <c r="C40" s="100"/>
      <c r="D40" s="100"/>
      <c r="E40" s="101"/>
      <c r="F40" s="95"/>
      <c r="G40" s="102"/>
      <c r="H40" s="103"/>
      <c r="I40" s="183" t="s">
        <v>71</v>
      </c>
      <c r="J40" s="95"/>
      <c r="K40" s="25"/>
      <c r="L40" s="28"/>
    </row>
    <row r="41" spans="1:12">
      <c r="A41" s="93"/>
      <c r="B41" s="100"/>
      <c r="C41" s="100"/>
      <c r="D41" s="100"/>
      <c r="E41" s="101"/>
      <c r="F41" s="95"/>
      <c r="G41" s="102"/>
      <c r="H41" s="103"/>
      <c r="I41" s="183" t="s">
        <v>72</v>
      </c>
      <c r="J41" s="95"/>
      <c r="K41" s="25"/>
      <c r="L41" s="28"/>
    </row>
    <row r="42" spans="1:12">
      <c r="A42" s="93"/>
      <c r="B42" s="100"/>
      <c r="C42" s="100"/>
      <c r="D42" s="100"/>
      <c r="E42" s="101"/>
      <c r="F42" s="95"/>
      <c r="G42" s="102"/>
      <c r="H42" s="103"/>
      <c r="I42" s="183"/>
      <c r="J42" s="95"/>
      <c r="K42" s="25"/>
      <c r="L42" s="28"/>
    </row>
    <row r="43" spans="1:12">
      <c r="A43" s="93"/>
      <c r="B43" s="94"/>
      <c r="C43" s="95"/>
      <c r="D43" s="95"/>
      <c r="E43" s="96" t="s">
        <v>73</v>
      </c>
      <c r="F43" s="97" t="s">
        <v>74</v>
      </c>
      <c r="G43" s="98"/>
      <c r="H43" s="99"/>
      <c r="I43" s="183"/>
      <c r="J43" s="97"/>
      <c r="K43" s="25"/>
      <c r="L43" s="28"/>
    </row>
    <row r="44" spans="1:12" ht="108">
      <c r="A44" s="93"/>
      <c r="B44" s="94"/>
      <c r="C44" s="95"/>
      <c r="D44" s="95"/>
      <c r="E44" s="101"/>
      <c r="F44" s="95"/>
      <c r="G44" s="102" t="s">
        <v>75</v>
      </c>
      <c r="H44" s="103" t="s">
        <v>76</v>
      </c>
      <c r="I44" s="185" t="s">
        <v>77</v>
      </c>
      <c r="J44" s="95"/>
      <c r="K44" s="25"/>
      <c r="L44" s="28"/>
    </row>
    <row r="45" spans="1:12">
      <c r="A45" s="93"/>
      <c r="B45" s="94"/>
      <c r="C45" s="95"/>
      <c r="D45" s="95"/>
      <c r="E45" s="101"/>
      <c r="F45" s="95"/>
      <c r="G45" s="102"/>
      <c r="H45" s="103"/>
      <c r="I45" s="183"/>
      <c r="J45" s="95"/>
      <c r="K45" s="25"/>
      <c r="L45" s="28"/>
    </row>
    <row r="46" spans="1:12">
      <c r="A46" s="93"/>
      <c r="B46" s="94"/>
      <c r="C46" s="95"/>
      <c r="D46" s="95"/>
      <c r="E46" s="96" t="s">
        <v>78</v>
      </c>
      <c r="F46" s="97" t="s">
        <v>79</v>
      </c>
      <c r="G46" s="98"/>
      <c r="H46" s="99"/>
      <c r="I46" s="180"/>
      <c r="J46" s="97"/>
      <c r="K46" s="25"/>
      <c r="L46" s="28"/>
    </row>
    <row r="47" spans="1:12" ht="27">
      <c r="A47" s="93"/>
      <c r="B47" s="94"/>
      <c r="C47" s="95"/>
      <c r="D47" s="95"/>
      <c r="E47" s="101"/>
      <c r="F47" s="95"/>
      <c r="G47" s="102" t="s">
        <v>80</v>
      </c>
      <c r="H47" s="103" t="s">
        <v>81</v>
      </c>
      <c r="I47" s="183" t="s">
        <v>82</v>
      </c>
      <c r="J47" s="95"/>
      <c r="K47" s="25"/>
      <c r="L47" s="28"/>
    </row>
    <row r="48" spans="1:12" s="35" customFormat="1" ht="27">
      <c r="A48" s="116"/>
      <c r="B48" s="94"/>
      <c r="C48" s="103"/>
      <c r="D48" s="103"/>
      <c r="E48" s="117"/>
      <c r="F48" s="103"/>
      <c r="G48" s="114" t="s">
        <v>83</v>
      </c>
      <c r="H48" s="103" t="s">
        <v>84</v>
      </c>
      <c r="I48" s="183" t="s">
        <v>85</v>
      </c>
      <c r="J48" s="103"/>
      <c r="K48" s="33"/>
      <c r="L48" s="48"/>
    </row>
    <row r="49" spans="1:12" ht="27">
      <c r="A49" s="93"/>
      <c r="B49" s="94"/>
      <c r="C49" s="95"/>
      <c r="D49" s="95"/>
      <c r="E49" s="101"/>
      <c r="F49" s="95"/>
      <c r="G49" s="102" t="s">
        <v>86</v>
      </c>
      <c r="H49" s="103" t="s">
        <v>87</v>
      </c>
      <c r="I49" s="187" t="s">
        <v>88</v>
      </c>
      <c r="J49" s="95"/>
      <c r="K49" s="25"/>
      <c r="L49" s="28"/>
    </row>
    <row r="50" spans="1:12" ht="27">
      <c r="A50" s="93"/>
      <c r="B50" s="94"/>
      <c r="C50" s="95"/>
      <c r="D50" s="95"/>
      <c r="E50" s="101"/>
      <c r="F50" s="95"/>
      <c r="G50" s="102" t="s">
        <v>89</v>
      </c>
      <c r="H50" s="103" t="s">
        <v>90</v>
      </c>
      <c r="I50" s="187" t="s">
        <v>88</v>
      </c>
      <c r="J50" s="95"/>
      <c r="K50" s="25"/>
      <c r="L50" s="28"/>
    </row>
    <row r="51" spans="1:12">
      <c r="A51" s="93"/>
      <c r="B51" s="94"/>
      <c r="C51" s="95"/>
      <c r="D51" s="95"/>
      <c r="E51" s="101"/>
      <c r="F51" s="95"/>
      <c r="G51" s="102"/>
      <c r="H51" s="103"/>
      <c r="I51" s="183"/>
      <c r="J51" s="95"/>
      <c r="K51" s="25"/>
      <c r="L51" s="28"/>
    </row>
    <row r="52" spans="1:12">
      <c r="A52" s="93"/>
      <c r="B52" s="94"/>
      <c r="C52" s="95"/>
      <c r="D52" s="95"/>
      <c r="E52" s="96" t="s">
        <v>91</v>
      </c>
      <c r="F52" s="97" t="s">
        <v>92</v>
      </c>
      <c r="G52" s="98"/>
      <c r="H52" s="99"/>
      <c r="I52" s="180"/>
      <c r="J52" s="97"/>
      <c r="K52" s="25"/>
      <c r="L52" s="28"/>
    </row>
    <row r="53" spans="1:12" ht="27">
      <c r="A53" s="93"/>
      <c r="B53" s="94"/>
      <c r="C53" s="95"/>
      <c r="D53" s="95"/>
      <c r="E53" s="101"/>
      <c r="F53" s="95"/>
      <c r="G53" s="102" t="s">
        <v>93</v>
      </c>
      <c r="H53" s="103" t="s">
        <v>94</v>
      </c>
      <c r="I53" s="183" t="s">
        <v>95</v>
      </c>
      <c r="J53" s="95"/>
      <c r="K53" s="25"/>
      <c r="L53" s="28"/>
    </row>
    <row r="54" spans="1:12">
      <c r="A54" s="93"/>
      <c r="B54" s="94"/>
      <c r="C54" s="95"/>
      <c r="D54" s="95"/>
      <c r="E54" s="101"/>
      <c r="F54" s="95"/>
      <c r="G54" s="102"/>
      <c r="H54" s="103"/>
      <c r="I54" s="183"/>
      <c r="J54" s="95"/>
      <c r="K54" s="25"/>
      <c r="L54" s="28"/>
    </row>
    <row r="55" spans="1:12">
      <c r="A55" s="52"/>
      <c r="B55" s="37"/>
      <c r="C55" s="25"/>
      <c r="D55" s="25"/>
      <c r="E55" s="49"/>
      <c r="F55" s="25"/>
      <c r="G55" s="50"/>
      <c r="H55" s="50"/>
      <c r="I55" s="179"/>
      <c r="J55" s="25"/>
      <c r="K55" s="25"/>
      <c r="L55" s="28"/>
    </row>
    <row r="56" spans="1:12">
      <c r="A56" s="93">
        <v>3</v>
      </c>
      <c r="B56" s="94" t="s">
        <v>96</v>
      </c>
      <c r="C56" s="95"/>
      <c r="D56" s="95"/>
      <c r="E56" s="96" t="s">
        <v>97</v>
      </c>
      <c r="F56" s="97" t="s">
        <v>98</v>
      </c>
      <c r="G56" s="98"/>
      <c r="H56" s="99"/>
      <c r="I56" s="180"/>
      <c r="J56" s="97"/>
      <c r="K56" s="25"/>
      <c r="L56" s="28"/>
    </row>
    <row r="57" spans="1:12" ht="67.5">
      <c r="A57" s="93"/>
      <c r="B57" s="140" t="s">
        <v>99</v>
      </c>
      <c r="C57" s="95"/>
      <c r="D57" s="95"/>
      <c r="E57" s="101"/>
      <c r="F57" s="95"/>
      <c r="G57" s="102" t="s">
        <v>100</v>
      </c>
      <c r="H57" s="103" t="s">
        <v>101</v>
      </c>
      <c r="I57" s="183" t="s">
        <v>102</v>
      </c>
      <c r="J57" s="95"/>
      <c r="K57" s="25"/>
      <c r="L57" s="28"/>
    </row>
    <row r="58" spans="1:12">
      <c r="A58" s="93"/>
      <c r="B58" s="94"/>
      <c r="C58" s="95"/>
      <c r="D58" s="95"/>
      <c r="E58" s="101"/>
      <c r="F58" s="95"/>
      <c r="G58" s="102" t="s">
        <v>103</v>
      </c>
      <c r="H58" s="103" t="s">
        <v>104</v>
      </c>
      <c r="I58" s="183" t="s">
        <v>105</v>
      </c>
      <c r="J58" s="95"/>
      <c r="K58" s="25"/>
      <c r="L58" s="28"/>
    </row>
    <row r="59" spans="1:12">
      <c r="A59" s="93"/>
      <c r="B59" s="94"/>
      <c r="C59" s="95"/>
      <c r="D59" s="95"/>
      <c r="E59" s="101"/>
      <c r="F59" s="95"/>
      <c r="G59" s="102" t="s">
        <v>106</v>
      </c>
      <c r="H59" s="103" t="s">
        <v>107</v>
      </c>
      <c r="I59" s="183" t="s">
        <v>108</v>
      </c>
      <c r="J59" s="95"/>
      <c r="K59" s="25"/>
      <c r="L59" s="28"/>
    </row>
    <row r="60" spans="1:12">
      <c r="A60" s="93"/>
      <c r="B60" s="94"/>
      <c r="C60" s="95"/>
      <c r="D60" s="95"/>
      <c r="E60" s="101"/>
      <c r="F60" s="95"/>
      <c r="G60" s="102" t="s">
        <v>109</v>
      </c>
      <c r="H60" s="103" t="s">
        <v>110</v>
      </c>
      <c r="I60" s="183" t="s">
        <v>111</v>
      </c>
      <c r="J60" s="95"/>
      <c r="K60" s="25"/>
      <c r="L60" s="28"/>
    </row>
    <row r="61" spans="1:12" ht="27">
      <c r="A61" s="93"/>
      <c r="B61" s="94"/>
      <c r="C61" s="95"/>
      <c r="D61" s="95"/>
      <c r="E61" s="101"/>
      <c r="F61" s="95"/>
      <c r="G61" s="102" t="s">
        <v>112</v>
      </c>
      <c r="H61" s="103" t="s">
        <v>113</v>
      </c>
      <c r="I61" s="183" t="s">
        <v>114</v>
      </c>
      <c r="J61" s="95"/>
      <c r="K61" s="25"/>
      <c r="L61" s="28"/>
    </row>
    <row r="62" spans="1:12" ht="40.5">
      <c r="A62" s="93"/>
      <c r="B62" s="94"/>
      <c r="C62" s="95"/>
      <c r="D62" s="95"/>
      <c r="E62" s="101"/>
      <c r="F62" s="95"/>
      <c r="G62" s="118" t="s">
        <v>115</v>
      </c>
      <c r="H62" s="119" t="s">
        <v>116</v>
      </c>
      <c r="I62" s="183" t="s">
        <v>117</v>
      </c>
      <c r="J62" s="95"/>
      <c r="K62" s="25"/>
      <c r="L62" s="28"/>
    </row>
    <row r="63" spans="1:12">
      <c r="A63" s="93"/>
      <c r="B63" s="94"/>
      <c r="C63" s="95"/>
      <c r="D63" s="95"/>
      <c r="E63" s="101"/>
      <c r="F63" s="95"/>
      <c r="G63" s="118" t="s">
        <v>118</v>
      </c>
      <c r="H63" s="119" t="s">
        <v>119</v>
      </c>
      <c r="I63" s="183" t="s">
        <v>120</v>
      </c>
      <c r="J63" s="95"/>
      <c r="K63" s="25"/>
      <c r="L63" s="28"/>
    </row>
    <row r="64" spans="1:12">
      <c r="A64" s="93"/>
      <c r="B64" s="120"/>
      <c r="C64" s="120"/>
      <c r="D64" s="120"/>
      <c r="E64" s="101"/>
      <c r="F64" s="95"/>
      <c r="G64" s="102" t="s">
        <v>121</v>
      </c>
      <c r="H64" s="103" t="s">
        <v>122</v>
      </c>
      <c r="I64" s="188" t="s">
        <v>123</v>
      </c>
      <c r="J64" s="95"/>
      <c r="K64" s="25"/>
      <c r="L64" s="28"/>
    </row>
    <row r="65" spans="1:12">
      <c r="A65" s="93"/>
      <c r="B65" s="120"/>
      <c r="C65" s="120"/>
      <c r="D65" s="120"/>
      <c r="E65" s="101"/>
      <c r="F65" s="95"/>
      <c r="G65" s="102"/>
      <c r="H65" s="103"/>
      <c r="I65" s="188"/>
      <c r="J65" s="95"/>
      <c r="K65" s="25"/>
      <c r="L65" s="28"/>
    </row>
    <row r="66" spans="1:12">
      <c r="A66" s="93"/>
      <c r="B66" s="94"/>
      <c r="C66" s="95"/>
      <c r="D66" s="95"/>
      <c r="E66" s="96" t="s">
        <v>124</v>
      </c>
      <c r="F66" s="97" t="s">
        <v>125</v>
      </c>
      <c r="G66" s="98"/>
      <c r="H66" s="99"/>
      <c r="I66" s="180"/>
      <c r="J66" s="97"/>
      <c r="K66" s="25"/>
      <c r="L66" s="28"/>
    </row>
    <row r="67" spans="1:12" ht="27">
      <c r="A67" s="93"/>
      <c r="B67" s="94"/>
      <c r="C67" s="95"/>
      <c r="D67" s="95"/>
      <c r="E67" s="101"/>
      <c r="F67" s="95"/>
      <c r="G67" s="102" t="s">
        <v>126</v>
      </c>
      <c r="H67" s="121" t="s">
        <v>127</v>
      </c>
      <c r="I67" s="189" t="s">
        <v>128</v>
      </c>
      <c r="J67" s="122"/>
      <c r="K67" s="25"/>
      <c r="L67" s="28"/>
    </row>
    <row r="68" spans="1:12">
      <c r="A68" s="93"/>
      <c r="B68" s="94"/>
      <c r="C68" s="95"/>
      <c r="D68" s="95"/>
      <c r="E68" s="101"/>
      <c r="F68" s="95"/>
      <c r="G68" s="102" t="s">
        <v>129</v>
      </c>
      <c r="H68" s="121" t="s">
        <v>130</v>
      </c>
      <c r="I68" s="188" t="s">
        <v>131</v>
      </c>
      <c r="J68" s="122"/>
      <c r="K68" s="25"/>
      <c r="L68" s="28"/>
    </row>
    <row r="69" spans="1:12" ht="27">
      <c r="A69" s="93"/>
      <c r="B69" s="94"/>
      <c r="C69" s="95"/>
      <c r="D69" s="95"/>
      <c r="E69" s="101"/>
      <c r="F69" s="95"/>
      <c r="G69" s="102" t="s">
        <v>132</v>
      </c>
      <c r="H69" s="121" t="s">
        <v>133</v>
      </c>
      <c r="I69" s="189" t="s">
        <v>134</v>
      </c>
      <c r="J69" s="122"/>
      <c r="K69" s="25"/>
      <c r="L69" s="28"/>
    </row>
    <row r="70" spans="1:12" ht="27">
      <c r="A70" s="93"/>
      <c r="B70" s="94"/>
      <c r="C70" s="95"/>
      <c r="D70" s="95"/>
      <c r="E70" s="101"/>
      <c r="F70" s="95"/>
      <c r="G70" s="102" t="s">
        <v>135</v>
      </c>
      <c r="H70" s="95" t="s">
        <v>136</v>
      </c>
      <c r="I70" s="190" t="s">
        <v>137</v>
      </c>
      <c r="J70" s="122"/>
      <c r="K70" s="25"/>
      <c r="L70" s="28"/>
    </row>
    <row r="71" spans="1:12">
      <c r="A71" s="93"/>
      <c r="B71" s="94"/>
      <c r="C71" s="95"/>
      <c r="D71" s="95"/>
      <c r="E71" s="101"/>
      <c r="F71" s="95"/>
      <c r="G71" s="102"/>
      <c r="H71" s="95"/>
      <c r="I71" s="188"/>
      <c r="J71" s="122"/>
      <c r="K71" s="25"/>
      <c r="L71" s="28"/>
    </row>
    <row r="72" spans="1:12">
      <c r="A72" s="93"/>
      <c r="B72" s="94"/>
      <c r="C72" s="95"/>
      <c r="D72" s="95"/>
      <c r="E72" s="96" t="s">
        <v>138</v>
      </c>
      <c r="F72" s="97" t="s">
        <v>139</v>
      </c>
      <c r="G72" s="98"/>
      <c r="H72" s="99"/>
      <c r="I72" s="180"/>
      <c r="J72" s="97"/>
      <c r="K72" s="25"/>
      <c r="L72" s="28"/>
    </row>
    <row r="73" spans="1:12">
      <c r="A73" s="93"/>
      <c r="B73" s="94"/>
      <c r="C73" s="95"/>
      <c r="D73" s="95"/>
      <c r="E73" s="101"/>
      <c r="F73" s="95"/>
      <c r="G73" s="102" t="s">
        <v>140</v>
      </c>
      <c r="H73" s="103" t="s">
        <v>141</v>
      </c>
      <c r="I73" s="183" t="s">
        <v>142</v>
      </c>
      <c r="J73" s="95"/>
      <c r="K73" s="25"/>
      <c r="L73" s="28"/>
    </row>
    <row r="74" spans="1:12">
      <c r="A74" s="93"/>
      <c r="B74" s="94"/>
      <c r="C74" s="95"/>
      <c r="D74" s="95"/>
      <c r="E74" s="101"/>
      <c r="F74" s="95"/>
      <c r="G74" s="102" t="s">
        <v>143</v>
      </c>
      <c r="H74" s="103" t="s">
        <v>144</v>
      </c>
      <c r="I74" s="191" t="s">
        <v>145</v>
      </c>
      <c r="J74" s="95"/>
      <c r="K74" s="25"/>
      <c r="L74" s="28"/>
    </row>
    <row r="75" spans="1:12">
      <c r="A75" s="93"/>
      <c r="B75" s="94"/>
      <c r="C75" s="95"/>
      <c r="D75" s="95"/>
      <c r="E75" s="101"/>
      <c r="F75" s="95"/>
      <c r="G75" s="102" t="s">
        <v>146</v>
      </c>
      <c r="H75" s="103" t="s">
        <v>147</v>
      </c>
      <c r="I75" s="191" t="s">
        <v>148</v>
      </c>
      <c r="J75" s="95"/>
      <c r="K75" s="25"/>
      <c r="L75" s="28"/>
    </row>
    <row r="76" spans="1:12">
      <c r="A76" s="93"/>
      <c r="B76" s="94"/>
      <c r="C76" s="95"/>
      <c r="D76" s="95"/>
      <c r="E76" s="101"/>
      <c r="F76" s="95"/>
      <c r="G76" s="102"/>
      <c r="H76" s="103"/>
      <c r="I76" s="191"/>
      <c r="J76" s="95"/>
      <c r="K76" s="25"/>
      <c r="L76" s="28"/>
    </row>
    <row r="77" spans="1:12">
      <c r="A77" s="93"/>
      <c r="B77" s="94"/>
      <c r="C77" s="95"/>
      <c r="D77" s="95"/>
      <c r="E77" s="96" t="s">
        <v>149</v>
      </c>
      <c r="F77" s="97" t="s">
        <v>150</v>
      </c>
      <c r="G77" s="123"/>
      <c r="H77" s="99"/>
      <c r="I77" s="180"/>
      <c r="J77" s="99"/>
      <c r="K77" s="25"/>
      <c r="L77" s="28"/>
    </row>
    <row r="78" spans="1:12">
      <c r="A78" s="93"/>
      <c r="B78" s="94"/>
      <c r="C78" s="95"/>
      <c r="D78" s="95"/>
      <c r="E78" s="101"/>
      <c r="F78" s="95"/>
      <c r="G78" s="102" t="s">
        <v>151</v>
      </c>
      <c r="H78" s="103" t="s">
        <v>152</v>
      </c>
      <c r="I78" s="183" t="s">
        <v>153</v>
      </c>
      <c r="J78" s="95"/>
      <c r="K78" s="25"/>
      <c r="L78" s="28"/>
    </row>
    <row r="79" spans="1:12">
      <c r="A79" s="93"/>
      <c r="B79" s="94"/>
      <c r="C79" s="95"/>
      <c r="D79" s="95"/>
      <c r="E79" s="101"/>
      <c r="F79" s="95"/>
      <c r="G79" s="102" t="s">
        <v>154</v>
      </c>
      <c r="H79" s="103" t="s">
        <v>155</v>
      </c>
      <c r="I79" s="183" t="s">
        <v>156</v>
      </c>
      <c r="J79" s="95"/>
      <c r="K79" s="25"/>
      <c r="L79" s="28"/>
    </row>
    <row r="80" spans="1:12">
      <c r="A80" s="93"/>
      <c r="B80" s="94"/>
      <c r="C80" s="95"/>
      <c r="D80" s="95"/>
      <c r="E80" s="101"/>
      <c r="F80" s="95"/>
      <c r="G80" s="102" t="s">
        <v>157</v>
      </c>
      <c r="H80" s="103" t="s">
        <v>158</v>
      </c>
      <c r="I80" s="183" t="s">
        <v>159</v>
      </c>
      <c r="J80" s="95"/>
      <c r="K80" s="25"/>
      <c r="L80" s="28"/>
    </row>
    <row r="81" spans="1:12">
      <c r="A81" s="93"/>
      <c r="B81" s="94"/>
      <c r="C81" s="95"/>
      <c r="D81" s="95"/>
      <c r="E81" s="101"/>
      <c r="F81" s="95"/>
      <c r="G81" s="102"/>
      <c r="H81" s="103"/>
      <c r="I81" s="183"/>
      <c r="J81" s="95"/>
      <c r="K81" s="25"/>
      <c r="L81" s="28"/>
    </row>
    <row r="82" spans="1:12">
      <c r="A82" s="93"/>
      <c r="B82" s="94"/>
      <c r="C82" s="95"/>
      <c r="D82" s="95"/>
      <c r="E82" s="96" t="s">
        <v>160</v>
      </c>
      <c r="F82" s="97" t="s">
        <v>161</v>
      </c>
      <c r="G82" s="123"/>
      <c r="H82" s="99"/>
      <c r="I82" s="180"/>
      <c r="J82" s="99"/>
      <c r="K82" s="25"/>
      <c r="L82" s="28"/>
    </row>
    <row r="83" spans="1:12">
      <c r="A83" s="93"/>
      <c r="B83" s="94"/>
      <c r="C83" s="95"/>
      <c r="D83" s="95"/>
      <c r="E83" s="101"/>
      <c r="F83" s="95"/>
      <c r="G83" s="114" t="s">
        <v>162</v>
      </c>
      <c r="H83" s="95" t="s">
        <v>161</v>
      </c>
      <c r="I83" s="183" t="s">
        <v>163</v>
      </c>
      <c r="J83" s="103"/>
      <c r="K83" s="25"/>
      <c r="L83" s="28"/>
    </row>
    <row r="84" spans="1:12">
      <c r="A84" s="93"/>
      <c r="B84" s="94"/>
      <c r="C84" s="95"/>
      <c r="D84" s="95"/>
      <c r="E84" s="101"/>
      <c r="F84" s="95"/>
      <c r="G84" s="114"/>
      <c r="H84" s="95"/>
      <c r="I84" s="183"/>
      <c r="J84" s="103"/>
      <c r="K84" s="25"/>
      <c r="L84" s="28"/>
    </row>
    <row r="85" spans="1:12">
      <c r="A85" s="93"/>
      <c r="B85" s="94"/>
      <c r="C85" s="95"/>
      <c r="D85" s="95"/>
      <c r="E85" s="124" t="s">
        <v>164</v>
      </c>
      <c r="F85" s="125" t="s">
        <v>165</v>
      </c>
      <c r="G85" s="126"/>
      <c r="H85" s="125"/>
      <c r="I85" s="192"/>
      <c r="J85" s="103"/>
      <c r="K85" s="25"/>
      <c r="L85" s="28"/>
    </row>
    <row r="86" spans="1:12">
      <c r="A86" s="93"/>
      <c r="B86" s="94"/>
      <c r="C86" s="95"/>
      <c r="D86" s="95"/>
      <c r="E86" s="101"/>
      <c r="F86" s="95"/>
      <c r="G86" s="114" t="s">
        <v>166</v>
      </c>
      <c r="H86" s="169" t="s">
        <v>167</v>
      </c>
      <c r="I86" s="183" t="s">
        <v>168</v>
      </c>
      <c r="J86" s="103"/>
      <c r="K86" s="25"/>
      <c r="L86" s="28"/>
    </row>
    <row r="87" spans="1:12">
      <c r="A87" s="52"/>
      <c r="B87" s="36"/>
      <c r="C87" s="25"/>
      <c r="D87" s="25"/>
      <c r="E87" s="49"/>
      <c r="F87" s="25"/>
      <c r="G87" s="50"/>
      <c r="H87" s="33"/>
      <c r="I87" s="179"/>
      <c r="J87" s="25"/>
      <c r="K87" s="25"/>
      <c r="L87" s="28"/>
    </row>
    <row r="88" spans="1:12">
      <c r="A88" s="93">
        <v>4</v>
      </c>
      <c r="B88" s="94" t="s">
        <v>169</v>
      </c>
      <c r="C88" s="100"/>
      <c r="D88" s="100"/>
      <c r="E88" s="96" t="s">
        <v>170</v>
      </c>
      <c r="F88" s="97" t="s">
        <v>171</v>
      </c>
      <c r="G88" s="98"/>
      <c r="H88" s="99"/>
      <c r="I88" s="180"/>
      <c r="J88" s="99"/>
      <c r="K88" s="25"/>
      <c r="L88" s="28"/>
    </row>
    <row r="89" spans="1:12" ht="40.5">
      <c r="A89" s="93"/>
      <c r="B89" s="170" t="s">
        <v>172</v>
      </c>
      <c r="C89" s="100"/>
      <c r="D89" s="100"/>
      <c r="E89" s="101"/>
      <c r="F89" s="95"/>
      <c r="G89" s="102" t="s">
        <v>173</v>
      </c>
      <c r="H89" s="103" t="s">
        <v>174</v>
      </c>
      <c r="I89" s="183" t="s">
        <v>175</v>
      </c>
      <c r="J89" s="103"/>
      <c r="K89" s="25"/>
      <c r="L89" s="28"/>
    </row>
    <row r="90" spans="1:12">
      <c r="A90" s="93"/>
      <c r="B90" s="100"/>
      <c r="C90" s="100"/>
      <c r="D90" s="100"/>
      <c r="E90" s="101"/>
      <c r="F90" s="95"/>
      <c r="G90" s="102" t="s">
        <v>176</v>
      </c>
      <c r="H90" s="103" t="s">
        <v>177</v>
      </c>
      <c r="I90" s="183" t="s">
        <v>178</v>
      </c>
      <c r="J90" s="103"/>
      <c r="K90" s="25"/>
      <c r="L90" s="28"/>
    </row>
    <row r="91" spans="1:12" ht="27">
      <c r="A91" s="93"/>
      <c r="B91" s="100"/>
      <c r="C91" s="100"/>
      <c r="D91" s="100"/>
      <c r="E91" s="101"/>
      <c r="F91" s="95"/>
      <c r="G91" s="103" t="s">
        <v>179</v>
      </c>
      <c r="H91" s="103" t="s">
        <v>180</v>
      </c>
      <c r="I91" s="183" t="s">
        <v>181</v>
      </c>
      <c r="J91" s="103"/>
      <c r="K91" s="25"/>
      <c r="L91" s="28"/>
    </row>
    <row r="92" spans="1:12" ht="40.5">
      <c r="A92" s="93"/>
      <c r="B92" s="100"/>
      <c r="C92" s="100"/>
      <c r="D92" s="100"/>
      <c r="E92" s="101"/>
      <c r="F92" s="95"/>
      <c r="G92" s="103" t="s">
        <v>182</v>
      </c>
      <c r="H92" s="103" t="s">
        <v>183</v>
      </c>
      <c r="I92" s="183" t="s">
        <v>184</v>
      </c>
      <c r="J92" s="103"/>
      <c r="K92" s="25"/>
      <c r="L92" s="28"/>
    </row>
    <row r="93" spans="1:12" ht="27">
      <c r="A93" s="93"/>
      <c r="B93" s="100"/>
      <c r="C93" s="100"/>
      <c r="D93" s="100"/>
      <c r="E93" s="101"/>
      <c r="F93" s="95"/>
      <c r="G93" s="103" t="s">
        <v>185</v>
      </c>
      <c r="H93" s="103" t="s">
        <v>186</v>
      </c>
      <c r="I93" s="183" t="s">
        <v>187</v>
      </c>
      <c r="J93" s="103"/>
      <c r="K93" s="25"/>
      <c r="L93" s="28"/>
    </row>
    <row r="94" spans="1:12">
      <c r="A94" s="93"/>
      <c r="B94" s="100"/>
      <c r="C94" s="100"/>
      <c r="D94" s="100"/>
      <c r="E94" s="101"/>
      <c r="F94" s="95"/>
      <c r="G94" s="103"/>
      <c r="H94" s="103"/>
      <c r="I94" s="183"/>
      <c r="J94" s="103"/>
      <c r="K94" s="25"/>
      <c r="L94" s="28"/>
    </row>
    <row r="95" spans="1:12">
      <c r="A95" s="93"/>
      <c r="B95" s="100"/>
      <c r="C95" s="95"/>
      <c r="D95" s="95"/>
      <c r="E95" s="96" t="s">
        <v>188</v>
      </c>
      <c r="F95" s="97" t="s">
        <v>189</v>
      </c>
      <c r="G95" s="98"/>
      <c r="H95" s="99"/>
      <c r="I95" s="180"/>
      <c r="J95" s="97"/>
      <c r="K95" s="25"/>
      <c r="L95" s="28"/>
    </row>
    <row r="96" spans="1:12" ht="67.5">
      <c r="A96" s="93"/>
      <c r="B96" s="94"/>
      <c r="C96" s="95"/>
      <c r="D96" s="95"/>
      <c r="E96" s="101"/>
      <c r="F96" s="95"/>
      <c r="G96" s="102" t="s">
        <v>190</v>
      </c>
      <c r="H96" s="103" t="s">
        <v>101</v>
      </c>
      <c r="I96" s="183" t="s">
        <v>191</v>
      </c>
      <c r="J96" s="103"/>
      <c r="K96" s="25"/>
      <c r="L96" s="28"/>
    </row>
    <row r="97" spans="1:12" ht="27">
      <c r="A97" s="93"/>
      <c r="B97" s="120"/>
      <c r="C97" s="120"/>
      <c r="D97" s="120"/>
      <c r="E97" s="101"/>
      <c r="F97" s="95"/>
      <c r="G97" s="102" t="s">
        <v>192</v>
      </c>
      <c r="H97" s="103" t="s">
        <v>193</v>
      </c>
      <c r="I97" s="189" t="s">
        <v>194</v>
      </c>
      <c r="J97" s="103"/>
      <c r="K97" s="25"/>
      <c r="L97" s="28"/>
    </row>
    <row r="98" spans="1:12">
      <c r="A98" s="93"/>
      <c r="B98" s="120"/>
      <c r="C98" s="120"/>
      <c r="D98" s="120"/>
      <c r="E98" s="101"/>
      <c r="F98" s="95"/>
      <c r="G98" s="102" t="s">
        <v>192</v>
      </c>
      <c r="H98" s="103" t="s">
        <v>195</v>
      </c>
      <c r="I98" s="183" t="s">
        <v>196</v>
      </c>
      <c r="J98" s="95"/>
      <c r="K98" s="25"/>
      <c r="L98" s="28"/>
    </row>
    <row r="99" spans="1:12">
      <c r="A99" s="93"/>
      <c r="B99" s="100"/>
      <c r="C99" s="100"/>
      <c r="D99" s="100"/>
      <c r="E99" s="101"/>
      <c r="F99" s="95"/>
      <c r="G99" s="102" t="s">
        <v>197</v>
      </c>
      <c r="H99" s="103" t="s">
        <v>116</v>
      </c>
      <c r="I99" s="183" t="s">
        <v>198</v>
      </c>
      <c r="J99" s="95"/>
      <c r="K99" s="25"/>
      <c r="L99" s="28"/>
    </row>
    <row r="100" spans="1:12" ht="27">
      <c r="A100" s="93"/>
      <c r="B100" s="120"/>
      <c r="C100" s="120"/>
      <c r="D100" s="120"/>
      <c r="E100" s="101"/>
      <c r="F100" s="95"/>
      <c r="G100" s="129" t="s">
        <v>199</v>
      </c>
      <c r="H100" s="103" t="s">
        <v>200</v>
      </c>
      <c r="I100" s="183" t="s">
        <v>201</v>
      </c>
      <c r="J100" s="95"/>
      <c r="K100" s="25"/>
      <c r="L100" s="28"/>
    </row>
    <row r="101" spans="1:12" ht="27">
      <c r="A101" s="93"/>
      <c r="B101" s="120"/>
      <c r="C101" s="120"/>
      <c r="D101" s="120"/>
      <c r="E101" s="101"/>
      <c r="F101" s="95"/>
      <c r="G101" s="102" t="s">
        <v>202</v>
      </c>
      <c r="H101" s="103" t="s">
        <v>203</v>
      </c>
      <c r="I101" s="193" t="s">
        <v>123</v>
      </c>
      <c r="J101" s="95"/>
      <c r="K101" s="25"/>
      <c r="L101" s="28"/>
    </row>
    <row r="102" spans="1:12">
      <c r="A102" s="93"/>
      <c r="B102" s="120"/>
      <c r="C102" s="120"/>
      <c r="D102" s="120"/>
      <c r="E102" s="101"/>
      <c r="F102" s="95"/>
      <c r="G102" s="102"/>
      <c r="H102" s="103"/>
      <c r="I102" s="183"/>
      <c r="J102" s="95"/>
      <c r="K102" s="25"/>
      <c r="L102" s="28"/>
    </row>
    <row r="103" spans="1:12" ht="27">
      <c r="A103" s="93"/>
      <c r="B103" s="120"/>
      <c r="C103" s="120"/>
      <c r="D103" s="120"/>
      <c r="E103" s="96" t="s">
        <v>204</v>
      </c>
      <c r="F103" s="97" t="s">
        <v>205</v>
      </c>
      <c r="G103" s="98"/>
      <c r="H103" s="99"/>
      <c r="I103" s="180" t="s">
        <v>181</v>
      </c>
      <c r="J103" s="97"/>
      <c r="K103" s="25"/>
      <c r="L103" s="28"/>
    </row>
    <row r="104" spans="1:12">
      <c r="A104" s="93"/>
      <c r="B104" s="120"/>
      <c r="C104" s="120"/>
      <c r="D104" s="120"/>
      <c r="E104" s="101"/>
      <c r="F104" s="95"/>
      <c r="G104" s="95" t="s">
        <v>206</v>
      </c>
      <c r="H104" s="95" t="s">
        <v>207</v>
      </c>
      <c r="I104" s="184" t="s">
        <v>208</v>
      </c>
      <c r="J104" s="95"/>
      <c r="K104" s="25"/>
      <c r="L104" s="28"/>
    </row>
    <row r="105" spans="1:12">
      <c r="A105" s="93"/>
      <c r="B105" s="120"/>
      <c r="C105" s="120"/>
      <c r="D105" s="120"/>
      <c r="E105" s="101"/>
      <c r="F105" s="95"/>
      <c r="G105" s="103" t="s">
        <v>209</v>
      </c>
      <c r="H105" s="103" t="s">
        <v>195</v>
      </c>
      <c r="I105" s="183" t="s">
        <v>210</v>
      </c>
      <c r="J105" s="95"/>
      <c r="K105" s="25"/>
      <c r="L105" s="28"/>
    </row>
    <row r="106" spans="1:12">
      <c r="A106" s="93"/>
      <c r="B106" s="120"/>
      <c r="C106" s="120"/>
      <c r="D106" s="120"/>
      <c r="E106" s="101"/>
      <c r="F106" s="95"/>
      <c r="G106" s="103" t="s">
        <v>211</v>
      </c>
      <c r="H106" s="103" t="s">
        <v>212</v>
      </c>
      <c r="I106" s="183" t="s">
        <v>213</v>
      </c>
      <c r="J106" s="95"/>
      <c r="K106" s="25"/>
      <c r="L106" s="28"/>
    </row>
    <row r="107" spans="1:12">
      <c r="A107" s="93"/>
      <c r="B107" s="120"/>
      <c r="C107" s="120"/>
      <c r="D107" s="120"/>
      <c r="E107" s="101"/>
      <c r="F107" s="95"/>
      <c r="G107" s="103" t="s">
        <v>214</v>
      </c>
      <c r="H107" s="103" t="s">
        <v>122</v>
      </c>
      <c r="I107" s="188" t="s">
        <v>122</v>
      </c>
      <c r="J107" s="95"/>
      <c r="K107" s="25"/>
      <c r="L107" s="28"/>
    </row>
    <row r="108" spans="1:12">
      <c r="A108" s="93"/>
      <c r="B108" s="120"/>
      <c r="C108" s="120"/>
      <c r="D108" s="120"/>
      <c r="E108" s="101"/>
      <c r="F108" s="95"/>
      <c r="G108" s="103"/>
      <c r="H108" s="103"/>
      <c r="I108" s="183"/>
      <c r="J108" s="95"/>
      <c r="K108" s="25"/>
      <c r="L108" s="28"/>
    </row>
    <row r="109" spans="1:12">
      <c r="A109" s="93"/>
      <c r="B109" s="120"/>
      <c r="C109" s="120"/>
      <c r="D109" s="120"/>
      <c r="E109" s="96" t="s">
        <v>215</v>
      </c>
      <c r="F109" s="97" t="s">
        <v>216</v>
      </c>
      <c r="G109" s="98"/>
      <c r="H109" s="99"/>
      <c r="I109" s="180"/>
      <c r="J109" s="99"/>
      <c r="K109" s="25"/>
      <c r="L109" s="28"/>
    </row>
    <row r="110" spans="1:12">
      <c r="A110" s="93"/>
      <c r="B110" s="120"/>
      <c r="C110" s="120"/>
      <c r="D110" s="120"/>
      <c r="E110" s="101"/>
      <c r="F110" s="95"/>
      <c r="G110" s="102" t="s">
        <v>217</v>
      </c>
      <c r="H110" s="103" t="s">
        <v>218</v>
      </c>
      <c r="I110" s="188" t="s">
        <v>219</v>
      </c>
      <c r="J110" s="103"/>
      <c r="K110" s="25"/>
      <c r="L110" s="28"/>
    </row>
    <row r="111" spans="1:12">
      <c r="A111" s="93"/>
      <c r="B111" s="100"/>
      <c r="C111" s="100"/>
      <c r="D111" s="100"/>
      <c r="E111" s="101"/>
      <c r="F111" s="95"/>
      <c r="G111" s="102" t="s">
        <v>220</v>
      </c>
      <c r="H111" s="103" t="s">
        <v>221</v>
      </c>
      <c r="I111" s="183" t="s">
        <v>222</v>
      </c>
      <c r="J111" s="103"/>
      <c r="K111" s="25"/>
      <c r="L111" s="28"/>
    </row>
    <row r="112" spans="1:12">
      <c r="A112" s="93"/>
      <c r="B112" s="100"/>
      <c r="C112" s="100"/>
      <c r="D112" s="100"/>
      <c r="E112" s="101"/>
      <c r="F112" s="95"/>
      <c r="G112" s="102" t="s">
        <v>223</v>
      </c>
      <c r="H112" s="103" t="s">
        <v>224</v>
      </c>
      <c r="I112" s="183" t="s">
        <v>225</v>
      </c>
      <c r="J112" s="103"/>
      <c r="K112" s="25"/>
      <c r="L112" s="28"/>
    </row>
    <row r="113" spans="1:12">
      <c r="A113" s="93"/>
      <c r="B113" s="100"/>
      <c r="C113" s="100"/>
      <c r="D113" s="100"/>
      <c r="E113" s="101"/>
      <c r="F113" s="95"/>
      <c r="G113" s="102" t="s">
        <v>226</v>
      </c>
      <c r="H113" s="103" t="s">
        <v>227</v>
      </c>
      <c r="I113" s="183" t="s">
        <v>228</v>
      </c>
      <c r="J113" s="103"/>
      <c r="K113" s="25"/>
      <c r="L113" s="28"/>
    </row>
    <row r="114" spans="1:12">
      <c r="A114" s="93"/>
      <c r="B114" s="100"/>
      <c r="C114" s="100"/>
      <c r="D114" s="100"/>
      <c r="E114" s="101"/>
      <c r="F114" s="95"/>
      <c r="G114" s="102" t="s">
        <v>229</v>
      </c>
      <c r="H114" s="103" t="s">
        <v>230</v>
      </c>
      <c r="I114" s="188" t="s">
        <v>231</v>
      </c>
      <c r="J114" s="95"/>
      <c r="K114" s="25"/>
      <c r="L114" s="28"/>
    </row>
    <row r="115" spans="1:12">
      <c r="A115" s="93"/>
      <c r="B115" s="100"/>
      <c r="C115" s="100"/>
      <c r="D115" s="100"/>
      <c r="E115" s="101"/>
      <c r="F115" s="95"/>
      <c r="G115" s="102"/>
      <c r="H115" s="103"/>
      <c r="I115" s="188"/>
      <c r="J115" s="95"/>
      <c r="K115" s="25"/>
      <c r="L115" s="28"/>
    </row>
    <row r="116" spans="1:12" ht="27">
      <c r="A116" s="93"/>
      <c r="B116" s="100"/>
      <c r="C116" s="100"/>
      <c r="D116" s="100"/>
      <c r="E116" s="96" t="s">
        <v>232</v>
      </c>
      <c r="F116" s="97" t="s">
        <v>233</v>
      </c>
      <c r="G116" s="98"/>
      <c r="H116" s="99"/>
      <c r="I116" s="180" t="s">
        <v>234</v>
      </c>
      <c r="J116" s="97"/>
      <c r="K116" s="25"/>
      <c r="L116" s="28"/>
    </row>
    <row r="117" spans="1:12">
      <c r="A117" s="93"/>
      <c r="B117" s="120"/>
      <c r="C117" s="120"/>
      <c r="D117" s="120"/>
      <c r="E117" s="101"/>
      <c r="F117" s="95"/>
      <c r="G117" s="102" t="s">
        <v>235</v>
      </c>
      <c r="H117" s="103" t="s">
        <v>218</v>
      </c>
      <c r="I117" s="188" t="s">
        <v>219</v>
      </c>
      <c r="J117" s="95"/>
      <c r="K117" s="25"/>
      <c r="L117" s="28"/>
    </row>
    <row r="118" spans="1:12">
      <c r="A118" s="93"/>
      <c r="B118" s="100"/>
      <c r="C118" s="100"/>
      <c r="D118" s="100"/>
      <c r="E118" s="101"/>
      <c r="F118" s="95"/>
      <c r="G118" s="102" t="s">
        <v>236</v>
      </c>
      <c r="H118" s="103" t="s">
        <v>224</v>
      </c>
      <c r="I118" s="183" t="s">
        <v>237</v>
      </c>
      <c r="J118" s="95"/>
      <c r="K118" s="25"/>
      <c r="L118" s="28"/>
    </row>
    <row r="119" spans="1:12">
      <c r="A119" s="93"/>
      <c r="B119" s="100"/>
      <c r="C119" s="100"/>
      <c r="D119" s="100"/>
      <c r="E119" s="101"/>
      <c r="F119" s="95"/>
      <c r="G119" s="102" t="s">
        <v>238</v>
      </c>
      <c r="H119" s="103" t="s">
        <v>227</v>
      </c>
      <c r="I119" s="183" t="s">
        <v>239</v>
      </c>
      <c r="J119" s="95"/>
      <c r="K119" s="25"/>
      <c r="L119" s="28"/>
    </row>
    <row r="120" spans="1:12">
      <c r="A120" s="93"/>
      <c r="B120" s="100"/>
      <c r="C120" s="100"/>
      <c r="D120" s="100"/>
      <c r="E120" s="101"/>
      <c r="F120" s="95"/>
      <c r="G120" s="102" t="s">
        <v>240</v>
      </c>
      <c r="H120" s="103" t="s">
        <v>230</v>
      </c>
      <c r="I120" s="188" t="s">
        <v>231</v>
      </c>
      <c r="J120" s="95"/>
      <c r="K120" s="25"/>
      <c r="L120" s="28"/>
    </row>
    <row r="121" spans="1:12">
      <c r="A121" s="93"/>
      <c r="B121" s="100"/>
      <c r="C121" s="100"/>
      <c r="D121" s="100"/>
      <c r="E121" s="101"/>
      <c r="F121" s="95"/>
      <c r="G121" s="102"/>
      <c r="H121" s="103"/>
      <c r="I121" s="183"/>
      <c r="J121" s="95"/>
      <c r="K121" s="25"/>
      <c r="L121" s="28"/>
    </row>
    <row r="122" spans="1:12">
      <c r="A122" s="93"/>
      <c r="B122" s="100"/>
      <c r="C122" s="100"/>
      <c r="D122" s="100"/>
      <c r="E122" s="124" t="s">
        <v>241</v>
      </c>
      <c r="F122" s="125" t="s">
        <v>139</v>
      </c>
      <c r="G122" s="130"/>
      <c r="H122" s="127"/>
      <c r="I122" s="192"/>
      <c r="J122" s="127"/>
      <c r="K122" s="25"/>
      <c r="L122" s="28"/>
    </row>
    <row r="123" spans="1:12">
      <c r="A123" s="93"/>
      <c r="B123" s="100"/>
      <c r="C123" s="100"/>
      <c r="D123" s="100"/>
      <c r="E123" s="101"/>
      <c r="F123" s="95"/>
      <c r="G123" s="102" t="s">
        <v>242</v>
      </c>
      <c r="H123" s="103" t="s">
        <v>243</v>
      </c>
      <c r="I123" s="183" t="s">
        <v>244</v>
      </c>
      <c r="J123" s="103"/>
      <c r="K123" s="25"/>
      <c r="L123" s="28"/>
    </row>
    <row r="124" spans="1:12" ht="27">
      <c r="A124" s="93"/>
      <c r="B124" s="120"/>
      <c r="C124" s="120"/>
      <c r="D124" s="120"/>
      <c r="E124" s="101"/>
      <c r="F124" s="95"/>
      <c r="G124" s="103" t="s">
        <v>245</v>
      </c>
      <c r="H124" s="103" t="s">
        <v>246</v>
      </c>
      <c r="I124" s="183" t="s">
        <v>247</v>
      </c>
      <c r="J124" s="103"/>
      <c r="K124" s="25"/>
      <c r="L124" s="28"/>
    </row>
    <row r="125" spans="1:12">
      <c r="A125" s="93"/>
      <c r="B125" s="100"/>
      <c r="C125" s="100"/>
      <c r="D125" s="100"/>
      <c r="E125" s="101"/>
      <c r="F125" s="95"/>
      <c r="G125" s="102"/>
      <c r="H125" s="103"/>
      <c r="I125" s="183"/>
      <c r="J125" s="103"/>
      <c r="K125" s="25"/>
      <c r="L125" s="28"/>
    </row>
    <row r="126" spans="1:12">
      <c r="A126" s="93"/>
      <c r="B126" s="100"/>
      <c r="C126" s="100"/>
      <c r="D126" s="100"/>
      <c r="E126" s="124" t="s">
        <v>248</v>
      </c>
      <c r="F126" s="125" t="s">
        <v>161</v>
      </c>
      <c r="G126" s="130"/>
      <c r="H126" s="127"/>
      <c r="I126" s="180"/>
      <c r="J126" s="99"/>
      <c r="K126" s="25"/>
      <c r="L126" s="28"/>
    </row>
    <row r="127" spans="1:12">
      <c r="A127" s="93"/>
      <c r="B127" s="100"/>
      <c r="C127" s="100"/>
      <c r="D127" s="100"/>
      <c r="E127" s="101"/>
      <c r="F127" s="95"/>
      <c r="G127" s="102" t="s">
        <v>249</v>
      </c>
      <c r="H127" s="103" t="s">
        <v>161</v>
      </c>
      <c r="I127" s="183" t="s">
        <v>250</v>
      </c>
      <c r="J127" s="103"/>
      <c r="K127" s="25"/>
      <c r="L127" s="28"/>
    </row>
    <row r="128" spans="1:12">
      <c r="A128" s="93"/>
      <c r="B128" s="100"/>
      <c r="C128" s="100"/>
      <c r="D128" s="100"/>
      <c r="E128" s="101"/>
      <c r="F128" s="95"/>
      <c r="G128" s="102"/>
      <c r="H128" s="103"/>
      <c r="I128" s="183"/>
      <c r="J128" s="103"/>
      <c r="K128" s="25"/>
      <c r="L128" s="28"/>
    </row>
    <row r="129" spans="1:12">
      <c r="A129" s="52"/>
      <c r="B129" s="36"/>
      <c r="C129" s="25"/>
      <c r="D129" s="25"/>
      <c r="E129" s="49"/>
      <c r="F129" s="25"/>
      <c r="G129" s="50"/>
      <c r="H129" s="33"/>
      <c r="I129" s="179"/>
      <c r="J129" s="25"/>
      <c r="K129" s="25"/>
      <c r="L129" s="28"/>
    </row>
    <row r="130" spans="1:12">
      <c r="A130" s="93">
        <v>5</v>
      </c>
      <c r="B130" s="94" t="s">
        <v>251</v>
      </c>
      <c r="C130" s="95"/>
      <c r="D130" s="95"/>
      <c r="E130" s="96" t="s">
        <v>252</v>
      </c>
      <c r="F130" s="97" t="s">
        <v>253</v>
      </c>
      <c r="G130" s="97"/>
      <c r="H130" s="98"/>
      <c r="I130" s="180" t="s">
        <v>254</v>
      </c>
      <c r="J130" s="108"/>
      <c r="K130" s="25"/>
      <c r="L130" s="28"/>
    </row>
    <row r="131" spans="1:12">
      <c r="A131" s="93"/>
      <c r="B131" s="120" t="s">
        <v>255</v>
      </c>
      <c r="C131" s="95"/>
      <c r="D131" s="95"/>
      <c r="E131" s="101"/>
      <c r="F131" s="95"/>
      <c r="G131" s="95" t="s">
        <v>256</v>
      </c>
      <c r="H131" s="102"/>
      <c r="I131" s="183"/>
      <c r="J131" s="128"/>
      <c r="K131" s="25"/>
      <c r="L131" s="28"/>
    </row>
    <row r="132" spans="1:12">
      <c r="A132" s="93"/>
      <c r="B132" s="94"/>
      <c r="C132" s="95"/>
      <c r="D132" s="95"/>
      <c r="E132" s="101"/>
      <c r="F132" s="95"/>
      <c r="G132" s="102"/>
      <c r="H132" s="131"/>
      <c r="I132" s="183"/>
      <c r="J132" s="128"/>
      <c r="K132" s="25"/>
      <c r="L132" s="28"/>
    </row>
    <row r="133" spans="1:12">
      <c r="A133" s="93"/>
      <c r="B133" s="94"/>
      <c r="C133" s="95"/>
      <c r="D133" s="95"/>
      <c r="E133" s="96" t="s">
        <v>257</v>
      </c>
      <c r="F133" s="97" t="s">
        <v>258</v>
      </c>
      <c r="G133" s="97"/>
      <c r="H133" s="98"/>
      <c r="I133" s="180" t="s">
        <v>254</v>
      </c>
      <c r="J133" s="108"/>
      <c r="K133" s="25"/>
      <c r="L133" s="28"/>
    </row>
    <row r="134" spans="1:12">
      <c r="A134" s="93"/>
      <c r="B134" s="94"/>
      <c r="C134" s="95"/>
      <c r="D134" s="95"/>
      <c r="E134" s="101"/>
      <c r="F134" s="95"/>
      <c r="G134" s="102" t="s">
        <v>259</v>
      </c>
      <c r="H134" s="103" t="s">
        <v>260</v>
      </c>
      <c r="I134" s="184"/>
      <c r="J134" s="95"/>
      <c r="K134" s="25"/>
      <c r="L134" s="28"/>
    </row>
    <row r="135" spans="1:12">
      <c r="A135" s="93"/>
      <c r="B135" s="94"/>
      <c r="C135" s="95"/>
      <c r="D135" s="95"/>
      <c r="E135" s="101"/>
      <c r="F135" s="95"/>
      <c r="G135" s="102" t="s">
        <v>261</v>
      </c>
      <c r="H135" s="103" t="s">
        <v>262</v>
      </c>
      <c r="I135" s="184" t="s">
        <v>263</v>
      </c>
      <c r="J135" s="128"/>
      <c r="K135" s="25"/>
      <c r="L135" s="28"/>
    </row>
    <row r="136" spans="1:12">
      <c r="A136" s="93"/>
      <c r="B136" s="94"/>
      <c r="C136" s="95"/>
      <c r="D136" s="95"/>
      <c r="E136" s="101"/>
      <c r="F136" s="95"/>
      <c r="G136" s="102" t="s">
        <v>264</v>
      </c>
      <c r="H136" s="103" t="s">
        <v>265</v>
      </c>
      <c r="I136" s="183" t="s">
        <v>266</v>
      </c>
      <c r="J136" s="128"/>
      <c r="K136" s="25"/>
      <c r="L136" s="28"/>
    </row>
    <row r="137" spans="1:12">
      <c r="A137" s="93"/>
      <c r="B137" s="95"/>
      <c r="C137" s="95"/>
      <c r="D137" s="95"/>
      <c r="E137" s="101"/>
      <c r="F137" s="95"/>
      <c r="G137" s="102" t="s">
        <v>267</v>
      </c>
      <c r="H137" s="103" t="s">
        <v>268</v>
      </c>
      <c r="I137" s="184"/>
      <c r="J137" s="95"/>
      <c r="K137" s="25"/>
      <c r="L137" s="28"/>
    </row>
    <row r="138" spans="1:12">
      <c r="A138" s="52"/>
      <c r="B138" s="36"/>
      <c r="C138" s="25"/>
      <c r="D138" s="25"/>
      <c r="E138" s="49"/>
      <c r="G138" s="50"/>
      <c r="H138" s="33"/>
      <c r="I138" s="179"/>
      <c r="J138" s="25"/>
      <c r="K138" s="25"/>
      <c r="L138" s="28"/>
    </row>
    <row r="139" spans="1:12">
      <c r="A139" s="93">
        <v>6</v>
      </c>
      <c r="B139" s="94" t="s">
        <v>269</v>
      </c>
      <c r="C139" s="95"/>
      <c r="D139" s="95"/>
      <c r="E139" s="101"/>
      <c r="F139" s="102"/>
      <c r="G139" s="102"/>
      <c r="H139" s="102"/>
      <c r="I139" s="187"/>
      <c r="J139" s="110"/>
      <c r="K139" s="25"/>
      <c r="L139" s="28"/>
    </row>
    <row r="140" spans="1:12">
      <c r="A140" s="93"/>
      <c r="B140" s="93"/>
      <c r="C140" s="95"/>
      <c r="D140" s="95"/>
      <c r="E140" s="132" t="s">
        <v>270</v>
      </c>
      <c r="F140" s="133" t="s">
        <v>271</v>
      </c>
      <c r="G140" s="133"/>
      <c r="H140" s="133"/>
      <c r="I140" s="194" t="s">
        <v>254</v>
      </c>
      <c r="J140" s="134"/>
      <c r="K140" s="25"/>
      <c r="L140" s="28"/>
    </row>
    <row r="141" spans="1:12" ht="81">
      <c r="A141" s="93"/>
      <c r="B141" s="100" t="s">
        <v>272</v>
      </c>
      <c r="C141" s="95"/>
      <c r="D141" s="95"/>
      <c r="E141" s="101"/>
      <c r="F141" s="102"/>
      <c r="G141" s="102" t="s">
        <v>273</v>
      </c>
      <c r="H141" s="95" t="s">
        <v>274</v>
      </c>
      <c r="I141" s="187" t="s">
        <v>275</v>
      </c>
      <c r="J141" s="135"/>
      <c r="K141" s="25"/>
      <c r="L141" s="28"/>
    </row>
    <row r="142" spans="1:12" ht="121.5">
      <c r="A142" s="93"/>
      <c r="B142" s="94"/>
      <c r="C142" s="95"/>
      <c r="D142" s="95"/>
      <c r="E142" s="101"/>
      <c r="F142" s="102"/>
      <c r="G142" s="102" t="s">
        <v>276</v>
      </c>
      <c r="H142" s="95" t="s">
        <v>277</v>
      </c>
      <c r="I142" s="187" t="s">
        <v>278</v>
      </c>
      <c r="J142" s="135"/>
      <c r="K142" s="25"/>
      <c r="L142" s="28"/>
    </row>
    <row r="143" spans="1:12">
      <c r="A143" s="93"/>
      <c r="B143" s="94"/>
      <c r="C143" s="95"/>
      <c r="D143" s="95"/>
      <c r="E143" s="101"/>
      <c r="F143" s="102"/>
      <c r="G143" s="102"/>
      <c r="H143" s="95"/>
      <c r="I143" s="187"/>
      <c r="J143" s="135"/>
      <c r="K143" s="25"/>
      <c r="L143" s="28"/>
    </row>
    <row r="144" spans="1:12">
      <c r="A144" s="93"/>
      <c r="B144" s="94"/>
      <c r="C144" s="95"/>
      <c r="D144" s="95"/>
      <c r="E144" s="96" t="s">
        <v>279</v>
      </c>
      <c r="F144" s="98" t="s">
        <v>280</v>
      </c>
      <c r="G144" s="98"/>
      <c r="H144" s="98"/>
      <c r="I144" s="180" t="s">
        <v>254</v>
      </c>
      <c r="J144" s="136"/>
      <c r="K144" s="25"/>
      <c r="L144" s="28"/>
    </row>
    <row r="145" spans="1:12">
      <c r="A145" s="93"/>
      <c r="B145" s="94"/>
      <c r="C145" s="95"/>
      <c r="D145" s="95"/>
      <c r="E145" s="101"/>
      <c r="F145" s="102"/>
      <c r="G145" s="102" t="s">
        <v>281</v>
      </c>
      <c r="H145" s="95" t="s">
        <v>282</v>
      </c>
      <c r="I145" s="193" t="s">
        <v>283</v>
      </c>
      <c r="J145" s="135"/>
      <c r="K145" s="25"/>
      <c r="L145" s="28"/>
    </row>
    <row r="146" spans="1:12">
      <c r="A146" s="93"/>
      <c r="B146" s="94"/>
      <c r="C146" s="95"/>
      <c r="D146" s="95"/>
      <c r="E146" s="101"/>
      <c r="F146" s="102"/>
      <c r="G146" s="102"/>
      <c r="H146" s="95"/>
      <c r="I146" s="193"/>
      <c r="J146" s="135"/>
      <c r="K146" s="25"/>
      <c r="L146" s="28"/>
    </row>
    <row r="147" spans="1:12">
      <c r="A147" s="93"/>
      <c r="B147" s="94"/>
      <c r="C147" s="95"/>
      <c r="D147" s="95"/>
      <c r="E147" s="96" t="s">
        <v>284</v>
      </c>
      <c r="F147" s="98" t="s">
        <v>285</v>
      </c>
      <c r="G147" s="98"/>
      <c r="H147" s="98"/>
      <c r="I147" s="180" t="s">
        <v>254</v>
      </c>
      <c r="J147" s="136"/>
      <c r="K147" s="25"/>
      <c r="L147" s="28"/>
    </row>
    <row r="148" spans="1:12" ht="256.5">
      <c r="A148" s="93"/>
      <c r="B148" s="94"/>
      <c r="C148" s="95"/>
      <c r="D148" s="95"/>
      <c r="E148" s="101"/>
      <c r="F148" s="102"/>
      <c r="G148" s="102" t="s">
        <v>286</v>
      </c>
      <c r="H148" s="95" t="s">
        <v>287</v>
      </c>
      <c r="I148" s="187" t="s">
        <v>288</v>
      </c>
      <c r="J148" s="135"/>
      <c r="K148" s="25"/>
      <c r="L148" s="28"/>
    </row>
    <row r="149" spans="1:12" ht="81">
      <c r="A149" s="93"/>
      <c r="B149" s="94"/>
      <c r="C149" s="95"/>
      <c r="D149" s="95"/>
      <c r="E149" s="101"/>
      <c r="F149" s="102"/>
      <c r="G149" s="102" t="s">
        <v>289</v>
      </c>
      <c r="H149" s="95" t="s">
        <v>290</v>
      </c>
      <c r="I149" s="183" t="s">
        <v>291</v>
      </c>
      <c r="J149" s="135"/>
      <c r="K149" s="25"/>
      <c r="L149" s="28"/>
    </row>
    <row r="150" spans="1:12">
      <c r="A150" s="93"/>
      <c r="B150" s="94"/>
      <c r="C150" s="95"/>
      <c r="D150" s="95"/>
      <c r="E150" s="101"/>
      <c r="F150" s="102"/>
      <c r="G150" s="102"/>
      <c r="H150" s="95"/>
      <c r="I150" s="183"/>
      <c r="J150" s="135"/>
      <c r="K150" s="25"/>
      <c r="L150" s="28"/>
    </row>
    <row r="151" spans="1:12">
      <c r="A151" s="93"/>
      <c r="B151" s="94"/>
      <c r="C151" s="95"/>
      <c r="D151" s="95"/>
      <c r="E151" s="96" t="s">
        <v>292</v>
      </c>
      <c r="F151" s="97" t="s">
        <v>293</v>
      </c>
      <c r="G151" s="98"/>
      <c r="H151" s="98"/>
      <c r="I151" s="180" t="s">
        <v>254</v>
      </c>
      <c r="J151" s="136"/>
      <c r="K151" s="25"/>
      <c r="L151" s="28"/>
    </row>
    <row r="152" spans="1:12" ht="40.5">
      <c r="A152" s="93"/>
      <c r="B152" s="94"/>
      <c r="C152" s="95"/>
      <c r="D152" s="95"/>
      <c r="E152" s="101"/>
      <c r="F152" s="102"/>
      <c r="G152" s="102" t="s">
        <v>294</v>
      </c>
      <c r="H152" s="102" t="s">
        <v>295</v>
      </c>
      <c r="I152" s="187" t="s">
        <v>296</v>
      </c>
      <c r="J152" s="135"/>
      <c r="K152" s="25"/>
      <c r="L152" s="28"/>
    </row>
    <row r="153" spans="1:12">
      <c r="A153" s="93"/>
      <c r="B153" s="94"/>
      <c r="C153" s="95"/>
      <c r="D153" s="95"/>
      <c r="E153" s="101"/>
      <c r="F153" s="102"/>
      <c r="G153" s="102"/>
      <c r="H153" s="95"/>
      <c r="I153" s="193"/>
      <c r="J153" s="135"/>
      <c r="K153" s="25"/>
      <c r="L153" s="28"/>
    </row>
    <row r="154" spans="1:12">
      <c r="A154" s="93"/>
      <c r="B154" s="94"/>
      <c r="C154" s="95"/>
      <c r="D154" s="95"/>
      <c r="E154" s="96" t="s">
        <v>297</v>
      </c>
      <c r="F154" s="98" t="s">
        <v>298</v>
      </c>
      <c r="G154" s="98"/>
      <c r="H154" s="98"/>
      <c r="I154" s="180" t="s">
        <v>254</v>
      </c>
      <c r="J154" s="136"/>
      <c r="K154" s="25"/>
      <c r="L154" s="28"/>
    </row>
    <row r="155" spans="1:12">
      <c r="A155" s="93"/>
      <c r="B155" s="100"/>
      <c r="C155" s="95"/>
      <c r="D155" s="95"/>
      <c r="E155" s="135"/>
      <c r="F155" s="95"/>
      <c r="G155" s="102" t="s">
        <v>299</v>
      </c>
      <c r="H155" s="95" t="s">
        <v>300</v>
      </c>
      <c r="I155" s="193" t="s">
        <v>301</v>
      </c>
      <c r="J155" s="103"/>
      <c r="K155" s="25"/>
      <c r="L155" s="28"/>
    </row>
    <row r="156" spans="1:12">
      <c r="A156" s="93"/>
      <c r="B156" s="100"/>
      <c r="C156" s="95"/>
      <c r="D156" s="95"/>
      <c r="E156" s="101"/>
      <c r="F156" s="102"/>
      <c r="G156" s="102"/>
      <c r="H156" s="95"/>
      <c r="I156" s="193" t="s">
        <v>302</v>
      </c>
      <c r="J156" s="103"/>
      <c r="K156" s="25"/>
      <c r="L156" s="28"/>
    </row>
    <row r="157" spans="1:12">
      <c r="A157" s="93"/>
      <c r="B157" s="100"/>
      <c r="C157" s="95"/>
      <c r="D157" s="95"/>
      <c r="E157" s="101"/>
      <c r="F157" s="102"/>
      <c r="G157" s="102"/>
      <c r="H157" s="95"/>
      <c r="I157" s="193" t="s">
        <v>303</v>
      </c>
      <c r="J157" s="103"/>
      <c r="K157" s="25"/>
      <c r="L157" s="28"/>
    </row>
    <row r="158" spans="1:12">
      <c r="A158" s="93"/>
      <c r="B158" s="100"/>
      <c r="C158" s="95"/>
      <c r="D158" s="95"/>
      <c r="E158" s="101"/>
      <c r="F158" s="102"/>
      <c r="G158" s="102"/>
      <c r="H158" s="95"/>
      <c r="I158" s="193" t="s">
        <v>304</v>
      </c>
      <c r="J158" s="103"/>
      <c r="K158" s="25"/>
      <c r="L158" s="28"/>
    </row>
    <row r="159" spans="1:12" ht="94.5">
      <c r="A159" s="93"/>
      <c r="B159" s="94"/>
      <c r="C159" s="95"/>
      <c r="D159" s="95"/>
      <c r="E159" s="101"/>
      <c r="F159" s="102"/>
      <c r="G159" s="102"/>
      <c r="H159" s="95"/>
      <c r="I159" s="187" t="s">
        <v>305</v>
      </c>
      <c r="J159" s="135"/>
      <c r="K159" s="25"/>
      <c r="L159" s="28"/>
    </row>
    <row r="160" spans="1:12">
      <c r="A160" s="93"/>
      <c r="B160" s="94"/>
      <c r="C160" s="95"/>
      <c r="D160" s="95"/>
      <c r="E160" s="101"/>
      <c r="F160" s="102"/>
      <c r="G160" s="102"/>
      <c r="H160" s="95"/>
      <c r="I160" s="187"/>
      <c r="J160" s="135"/>
      <c r="K160" s="25"/>
      <c r="L160" s="28"/>
    </row>
    <row r="161" spans="1:12">
      <c r="A161" s="93"/>
      <c r="B161" s="100"/>
      <c r="C161" s="95"/>
      <c r="D161" s="95"/>
      <c r="E161" s="96" t="s">
        <v>306</v>
      </c>
      <c r="F161" s="98" t="s">
        <v>307</v>
      </c>
      <c r="G161" s="98"/>
      <c r="H161" s="98"/>
      <c r="I161" s="180" t="s">
        <v>308</v>
      </c>
      <c r="J161" s="97"/>
      <c r="K161" s="25"/>
      <c r="L161" s="28"/>
    </row>
    <row r="162" spans="1:12" ht="162">
      <c r="A162" s="93"/>
      <c r="B162" s="100"/>
      <c r="C162" s="95"/>
      <c r="D162" s="95"/>
      <c r="E162" s="101"/>
      <c r="F162" s="102"/>
      <c r="G162" s="102" t="s">
        <v>309</v>
      </c>
      <c r="H162" s="102" t="s">
        <v>310</v>
      </c>
      <c r="I162" s="183" t="s">
        <v>311</v>
      </c>
      <c r="J162" s="95"/>
      <c r="K162" s="25"/>
      <c r="L162" s="28"/>
    </row>
    <row r="163" spans="1:12">
      <c r="A163" s="93"/>
      <c r="B163" s="100"/>
      <c r="C163" s="95"/>
      <c r="D163" s="95"/>
      <c r="E163" s="96" t="s">
        <v>312</v>
      </c>
      <c r="F163" s="98" t="s">
        <v>313</v>
      </c>
      <c r="G163" s="98"/>
      <c r="H163" s="97"/>
      <c r="I163" s="180" t="s">
        <v>314</v>
      </c>
      <c r="J163" s="97"/>
      <c r="K163" s="25"/>
      <c r="L163" s="28"/>
    </row>
    <row r="164" spans="1:12" ht="81">
      <c r="A164" s="93"/>
      <c r="B164" s="100"/>
      <c r="C164" s="95"/>
      <c r="D164" s="95"/>
      <c r="E164" s="101"/>
      <c r="F164" s="102"/>
      <c r="G164" s="102" t="s">
        <v>315</v>
      </c>
      <c r="H164" s="102" t="s">
        <v>316</v>
      </c>
      <c r="I164" s="183" t="s">
        <v>317</v>
      </c>
      <c r="J164" s="95"/>
      <c r="K164" s="25"/>
      <c r="L164" s="28"/>
    </row>
    <row r="165" spans="1:12">
      <c r="A165" s="93"/>
      <c r="B165" s="100"/>
      <c r="C165" s="95"/>
      <c r="D165" s="95"/>
      <c r="E165" s="101"/>
      <c r="F165" s="95"/>
      <c r="G165" s="102" t="s">
        <v>318</v>
      </c>
      <c r="H165" s="102" t="s">
        <v>319</v>
      </c>
      <c r="I165" s="183"/>
      <c r="J165" s="95"/>
      <c r="K165" s="25"/>
      <c r="L165" s="28"/>
    </row>
    <row r="166" spans="1:12">
      <c r="A166" s="93"/>
      <c r="B166" s="100"/>
      <c r="C166" s="95"/>
      <c r="D166" s="95"/>
      <c r="E166" s="101"/>
      <c r="F166" s="102"/>
      <c r="G166" s="102" t="s">
        <v>320</v>
      </c>
      <c r="H166" s="102" t="s">
        <v>321</v>
      </c>
      <c r="I166" s="183"/>
      <c r="J166" s="95"/>
      <c r="K166" s="25"/>
      <c r="L166" s="28"/>
    </row>
    <row r="167" spans="1:12">
      <c r="A167" s="93"/>
      <c r="B167" s="100"/>
      <c r="C167" s="95"/>
      <c r="D167" s="95"/>
      <c r="E167" s="101"/>
      <c r="F167" s="95"/>
      <c r="G167" s="102"/>
      <c r="H167" s="102"/>
      <c r="I167" s="183"/>
      <c r="J167" s="95"/>
      <c r="K167" s="25"/>
      <c r="L167" s="28"/>
    </row>
    <row r="168" spans="1:12">
      <c r="A168" s="52"/>
      <c r="B168" s="36"/>
      <c r="C168" s="25"/>
      <c r="D168" s="25"/>
      <c r="E168" s="49"/>
      <c r="F168" s="25"/>
      <c r="G168" s="50"/>
      <c r="H168" s="33"/>
      <c r="I168" s="179"/>
      <c r="J168" s="25"/>
      <c r="K168" s="25"/>
      <c r="L168" s="28"/>
    </row>
    <row r="169" spans="1:12" s="15" customFormat="1" ht="13.5">
      <c r="A169" s="93">
        <v>7</v>
      </c>
      <c r="B169" s="94" t="s">
        <v>322</v>
      </c>
      <c r="C169" s="95"/>
      <c r="D169" s="95"/>
      <c r="E169" s="96" t="s">
        <v>323</v>
      </c>
      <c r="F169" s="98" t="s">
        <v>324</v>
      </c>
      <c r="G169" s="98"/>
      <c r="H169" s="98"/>
      <c r="I169" s="195" t="s">
        <v>325</v>
      </c>
      <c r="J169" s="97"/>
      <c r="K169" s="14"/>
    </row>
    <row r="170" spans="1:12" s="15" customFormat="1" ht="40.5">
      <c r="A170" s="93"/>
      <c r="B170" s="227" t="s">
        <v>326</v>
      </c>
      <c r="C170" s="100"/>
      <c r="D170" s="100"/>
      <c r="E170" s="102"/>
      <c r="F170" s="102"/>
      <c r="G170" s="95" t="s">
        <v>327</v>
      </c>
      <c r="H170" s="103" t="s">
        <v>328</v>
      </c>
      <c r="I170" s="183" t="s">
        <v>329</v>
      </c>
      <c r="J170" s="95"/>
      <c r="K170" s="14"/>
    </row>
    <row r="171" spans="1:12" s="15" customFormat="1" ht="27">
      <c r="A171" s="93"/>
      <c r="B171" s="227"/>
      <c r="C171" s="100"/>
      <c r="D171" s="100"/>
      <c r="E171" s="101"/>
      <c r="F171" s="102"/>
      <c r="G171" s="95" t="s">
        <v>330</v>
      </c>
      <c r="H171" s="103" t="s">
        <v>331</v>
      </c>
      <c r="I171" s="183" t="s">
        <v>332</v>
      </c>
      <c r="J171" s="95"/>
      <c r="K171" s="14"/>
    </row>
    <row r="172" spans="1:12" s="15" customFormat="1" ht="27">
      <c r="A172" s="93"/>
      <c r="B172" s="227"/>
      <c r="C172" s="100"/>
      <c r="D172" s="100"/>
      <c r="E172" s="101"/>
      <c r="F172" s="102"/>
      <c r="G172" s="95" t="s">
        <v>333</v>
      </c>
      <c r="H172" s="103" t="s">
        <v>334</v>
      </c>
      <c r="I172" s="183" t="s">
        <v>335</v>
      </c>
      <c r="J172" s="95"/>
      <c r="K172" s="14"/>
    </row>
    <row r="173" spans="1:12" s="15" customFormat="1" ht="27">
      <c r="A173" s="93"/>
      <c r="B173" s="227"/>
      <c r="C173" s="137"/>
      <c r="D173" s="138"/>
      <c r="E173" s="101"/>
      <c r="F173" s="102"/>
      <c r="G173" s="95" t="s">
        <v>336</v>
      </c>
      <c r="H173" s="103" t="s">
        <v>337</v>
      </c>
      <c r="I173" s="183" t="s">
        <v>338</v>
      </c>
      <c r="J173" s="95"/>
      <c r="K173" s="14"/>
    </row>
    <row r="174" spans="1:12" s="15" customFormat="1" ht="27">
      <c r="A174" s="93"/>
      <c r="B174" s="227"/>
      <c r="C174" s="137"/>
      <c r="D174" s="138"/>
      <c r="E174" s="101"/>
      <c r="F174" s="102"/>
      <c r="G174" s="95" t="s">
        <v>339</v>
      </c>
      <c r="H174" s="95" t="s">
        <v>340</v>
      </c>
      <c r="I174" s="183" t="s">
        <v>341</v>
      </c>
      <c r="J174" s="95"/>
      <c r="K174" s="14"/>
    </row>
    <row r="175" spans="1:12" s="15" customFormat="1" ht="13.5">
      <c r="A175" s="93"/>
      <c r="B175" s="104"/>
      <c r="C175" s="137"/>
      <c r="D175" s="138"/>
      <c r="E175" s="101"/>
      <c r="F175" s="102"/>
      <c r="G175" s="95" t="s">
        <v>342</v>
      </c>
      <c r="H175" s="95" t="s">
        <v>343</v>
      </c>
      <c r="I175" s="183" t="s">
        <v>344</v>
      </c>
      <c r="J175" s="95"/>
      <c r="K175" s="14"/>
    </row>
    <row r="176" spans="1:12" s="15" customFormat="1" ht="27">
      <c r="A176" s="93"/>
      <c r="B176" s="104"/>
      <c r="C176" s="137"/>
      <c r="D176" s="138"/>
      <c r="E176" s="101"/>
      <c r="F176" s="102"/>
      <c r="G176" s="95" t="s">
        <v>345</v>
      </c>
      <c r="H176" s="95" t="s">
        <v>346</v>
      </c>
      <c r="I176" s="183" t="s">
        <v>347</v>
      </c>
      <c r="J176" s="95"/>
      <c r="K176" s="14"/>
    </row>
    <row r="177" spans="1:11" s="15" customFormat="1" ht="40.5">
      <c r="A177" s="93"/>
      <c r="B177" s="104"/>
      <c r="C177" s="137"/>
      <c r="D177" s="138"/>
      <c r="E177" s="101"/>
      <c r="F177" s="102"/>
      <c r="G177" s="95" t="s">
        <v>348</v>
      </c>
      <c r="H177" s="95" t="s">
        <v>349</v>
      </c>
      <c r="I177" s="183" t="s">
        <v>350</v>
      </c>
      <c r="J177" s="95"/>
      <c r="K177" s="14"/>
    </row>
    <row r="178" spans="1:11" s="15" customFormat="1" ht="54">
      <c r="A178" s="93"/>
      <c r="B178" s="104"/>
      <c r="C178" s="137"/>
      <c r="D178" s="138"/>
      <c r="E178" s="101"/>
      <c r="F178" s="102"/>
      <c r="G178" s="95" t="s">
        <v>351</v>
      </c>
      <c r="H178" s="95" t="s">
        <v>352</v>
      </c>
      <c r="I178" s="183" t="s">
        <v>353</v>
      </c>
      <c r="J178" s="95"/>
      <c r="K178" s="14"/>
    </row>
    <row r="179" spans="1:11" s="15" customFormat="1" ht="13.5">
      <c r="A179" s="93"/>
      <c r="B179" s="104"/>
      <c r="C179" s="137"/>
      <c r="D179" s="138"/>
      <c r="E179" s="101"/>
      <c r="F179" s="102"/>
      <c r="G179" s="95"/>
      <c r="H179" s="95"/>
      <c r="I179" s="183"/>
      <c r="J179" s="95"/>
      <c r="K179" s="14"/>
    </row>
    <row r="180" spans="1:11" s="15" customFormat="1" ht="13.5">
      <c r="A180" s="93"/>
      <c r="B180" s="104"/>
      <c r="C180" s="137"/>
      <c r="D180" s="138"/>
      <c r="E180" s="96" t="s">
        <v>354</v>
      </c>
      <c r="F180" s="98" t="s">
        <v>355</v>
      </c>
      <c r="G180" s="98"/>
      <c r="H180" s="98"/>
      <c r="I180" s="195"/>
      <c r="J180" s="97"/>
      <c r="K180" s="14"/>
    </row>
    <row r="181" spans="1:11" s="15" customFormat="1" ht="27">
      <c r="A181" s="93"/>
      <c r="B181" s="104"/>
      <c r="C181" s="137"/>
      <c r="D181" s="138"/>
      <c r="E181" s="101"/>
      <c r="F181" s="102"/>
      <c r="G181" s="102" t="s">
        <v>356</v>
      </c>
      <c r="H181" s="114" t="s">
        <v>357</v>
      </c>
      <c r="I181" s="193" t="s">
        <v>358</v>
      </c>
      <c r="J181" s="95"/>
      <c r="K181" s="14"/>
    </row>
    <row r="182" spans="1:11" s="15" customFormat="1" ht="13.5">
      <c r="A182" s="93"/>
      <c r="B182" s="104"/>
      <c r="C182" s="137"/>
      <c r="D182" s="138"/>
      <c r="E182" s="101"/>
      <c r="F182" s="102"/>
      <c r="G182" s="102" t="s">
        <v>359</v>
      </c>
      <c r="H182" s="114" t="s">
        <v>360</v>
      </c>
      <c r="I182" s="193" t="s">
        <v>361</v>
      </c>
      <c r="J182" s="95"/>
      <c r="K182" s="14"/>
    </row>
    <row r="183" spans="1:11" s="15" customFormat="1" ht="13.5">
      <c r="A183" s="93"/>
      <c r="B183" s="104"/>
      <c r="C183" s="137"/>
      <c r="D183" s="138"/>
      <c r="E183" s="101"/>
      <c r="F183" s="102"/>
      <c r="G183" s="102"/>
      <c r="H183" s="114"/>
      <c r="I183" s="193"/>
      <c r="J183" s="95"/>
      <c r="K183" s="14"/>
    </row>
    <row r="184" spans="1:11" s="15" customFormat="1" ht="13.5">
      <c r="A184" s="93"/>
      <c r="B184" s="104"/>
      <c r="C184" s="137"/>
      <c r="D184" s="138"/>
      <c r="E184" s="96" t="s">
        <v>362</v>
      </c>
      <c r="F184" s="98" t="s">
        <v>363</v>
      </c>
      <c r="G184" s="98"/>
      <c r="H184" s="98"/>
      <c r="I184" s="195"/>
      <c r="J184" s="97"/>
      <c r="K184" s="14"/>
    </row>
    <row r="185" spans="1:11" s="15" customFormat="1" ht="40.5">
      <c r="A185" s="93"/>
      <c r="B185" s="104"/>
      <c r="C185" s="137"/>
      <c r="D185" s="138"/>
      <c r="E185" s="101"/>
      <c r="F185" s="102"/>
      <c r="G185" s="102" t="s">
        <v>364</v>
      </c>
      <c r="H185" s="102" t="s">
        <v>365</v>
      </c>
      <c r="I185" s="187" t="s">
        <v>366</v>
      </c>
      <c r="J185" s="95"/>
      <c r="K185" s="14"/>
    </row>
    <row r="186" spans="1:11" s="15" customFormat="1" ht="27">
      <c r="A186" s="93"/>
      <c r="B186" s="104"/>
      <c r="C186" s="137"/>
      <c r="D186" s="138"/>
      <c r="E186" s="101"/>
      <c r="F186" s="102"/>
      <c r="G186" s="102" t="s">
        <v>367</v>
      </c>
      <c r="H186" s="102" t="s">
        <v>368</v>
      </c>
      <c r="I186" s="187" t="s">
        <v>369</v>
      </c>
      <c r="J186" s="95"/>
      <c r="K186" s="14"/>
    </row>
    <row r="187" spans="1:11" s="15" customFormat="1" ht="13.5">
      <c r="A187" s="93"/>
      <c r="B187" s="104"/>
      <c r="C187" s="137"/>
      <c r="D187" s="138"/>
      <c r="E187" s="101"/>
      <c r="F187" s="102"/>
      <c r="G187" s="102"/>
      <c r="H187" s="102"/>
      <c r="I187" s="187"/>
      <c r="J187" s="95"/>
      <c r="K187" s="14"/>
    </row>
    <row r="188" spans="1:11" s="15" customFormat="1" ht="13.5">
      <c r="A188" s="93"/>
      <c r="B188" s="104"/>
      <c r="C188" s="137"/>
      <c r="D188" s="138"/>
      <c r="E188" s="96" t="s">
        <v>370</v>
      </c>
      <c r="F188" s="98" t="s">
        <v>371</v>
      </c>
      <c r="G188" s="98"/>
      <c r="H188" s="98"/>
      <c r="I188" s="180" t="s">
        <v>254</v>
      </c>
      <c r="J188" s="136"/>
      <c r="K188" s="14"/>
    </row>
    <row r="189" spans="1:11" s="15" customFormat="1" ht="13.5">
      <c r="A189" s="93"/>
      <c r="B189" s="104"/>
      <c r="C189" s="137"/>
      <c r="D189" s="138"/>
      <c r="E189" s="102"/>
      <c r="F189" s="102"/>
      <c r="G189" s="102" t="s">
        <v>372</v>
      </c>
      <c r="H189" s="102" t="s">
        <v>373</v>
      </c>
      <c r="I189" s="229" t="s">
        <v>374</v>
      </c>
      <c r="J189" s="95"/>
      <c r="K189" s="14"/>
    </row>
    <row r="190" spans="1:11" s="15" customFormat="1" ht="13.5">
      <c r="A190" s="93"/>
      <c r="B190" s="104"/>
      <c r="C190" s="137"/>
      <c r="D190" s="138"/>
      <c r="E190" s="101"/>
      <c r="F190" s="102"/>
      <c r="G190" s="102" t="s">
        <v>375</v>
      </c>
      <c r="H190" s="102" t="s">
        <v>376</v>
      </c>
      <c r="I190" s="228"/>
      <c r="J190" s="95"/>
      <c r="K190" s="14"/>
    </row>
    <row r="191" spans="1:11" s="15" customFormat="1" ht="13.5">
      <c r="A191" s="93"/>
      <c r="B191" s="104"/>
      <c r="C191" s="137"/>
      <c r="D191" s="138"/>
      <c r="E191" s="101"/>
      <c r="F191" s="102"/>
      <c r="G191" s="102" t="s">
        <v>377</v>
      </c>
      <c r="H191" s="102" t="s">
        <v>378</v>
      </c>
      <c r="I191" s="228"/>
      <c r="J191" s="95"/>
      <c r="K191" s="14"/>
    </row>
    <row r="192" spans="1:11" s="15" customFormat="1" ht="13.5">
      <c r="A192" s="93"/>
      <c r="B192" s="104"/>
      <c r="C192" s="137"/>
      <c r="D192" s="138"/>
      <c r="E192" s="101"/>
      <c r="F192" s="102"/>
      <c r="G192" s="102" t="s">
        <v>379</v>
      </c>
      <c r="H192" s="102" t="s">
        <v>380</v>
      </c>
      <c r="I192" s="228"/>
      <c r="J192" s="95"/>
      <c r="K192" s="14"/>
    </row>
    <row r="193" spans="1:11" s="15" customFormat="1" ht="13.5">
      <c r="A193" s="93"/>
      <c r="B193" s="104"/>
      <c r="C193" s="137"/>
      <c r="D193" s="138"/>
      <c r="E193" s="101"/>
      <c r="F193" s="102"/>
      <c r="G193" s="102" t="s">
        <v>381</v>
      </c>
      <c r="H193" s="102" t="s">
        <v>382</v>
      </c>
      <c r="I193" s="228"/>
      <c r="J193" s="95"/>
      <c r="K193" s="14"/>
    </row>
    <row r="194" spans="1:11" s="15" customFormat="1" ht="13.5">
      <c r="A194" s="93"/>
      <c r="B194" s="104"/>
      <c r="C194" s="137"/>
      <c r="D194" s="138"/>
      <c r="E194" s="101"/>
      <c r="F194" s="102"/>
      <c r="G194" s="102" t="s">
        <v>383</v>
      </c>
      <c r="H194" s="102" t="s">
        <v>384</v>
      </c>
      <c r="I194" s="228"/>
      <c r="J194" s="95"/>
      <c r="K194" s="14"/>
    </row>
    <row r="195" spans="1:11" s="15" customFormat="1" ht="13.5">
      <c r="A195" s="93"/>
      <c r="B195" s="104"/>
      <c r="C195" s="137"/>
      <c r="D195" s="138"/>
      <c r="E195" s="101"/>
      <c r="F195" s="102"/>
      <c r="G195" s="102" t="s">
        <v>385</v>
      </c>
      <c r="H195" s="102" t="s">
        <v>386</v>
      </c>
      <c r="I195" s="228"/>
      <c r="J195" s="95"/>
      <c r="K195" s="14"/>
    </row>
    <row r="196" spans="1:11" s="15" customFormat="1" ht="13.5">
      <c r="A196" s="93"/>
      <c r="B196" s="104"/>
      <c r="C196" s="137"/>
      <c r="D196" s="138"/>
      <c r="E196" s="101"/>
      <c r="F196" s="102"/>
      <c r="G196" s="102" t="s">
        <v>387</v>
      </c>
      <c r="H196" s="102" t="s">
        <v>388</v>
      </c>
      <c r="I196" s="228"/>
      <c r="J196" s="95"/>
      <c r="K196" s="14"/>
    </row>
    <row r="197" spans="1:11" s="15" customFormat="1" ht="13.5">
      <c r="A197" s="93"/>
      <c r="B197" s="104"/>
      <c r="C197" s="137"/>
      <c r="D197" s="138"/>
      <c r="E197" s="101"/>
      <c r="F197" s="102"/>
      <c r="G197" s="102"/>
      <c r="H197" s="102"/>
      <c r="I197" s="193"/>
      <c r="J197" s="95"/>
      <c r="K197" s="14"/>
    </row>
    <row r="198" spans="1:11" s="15" customFormat="1" ht="13.5">
      <c r="A198" s="93"/>
      <c r="B198" s="104"/>
      <c r="C198" s="137"/>
      <c r="D198" s="138"/>
      <c r="E198" s="96" t="s">
        <v>389</v>
      </c>
      <c r="F198" s="98" t="s">
        <v>390</v>
      </c>
      <c r="G198" s="98"/>
      <c r="H198" s="98"/>
      <c r="I198" s="230"/>
      <c r="J198" s="230"/>
      <c r="K198" s="14"/>
    </row>
    <row r="199" spans="1:11" s="15" customFormat="1" ht="13.5" customHeight="1">
      <c r="A199" s="93"/>
      <c r="B199" s="104"/>
      <c r="C199" s="137"/>
      <c r="D199" s="138"/>
      <c r="E199" s="101"/>
      <c r="F199" s="102"/>
      <c r="G199" s="102" t="s">
        <v>391</v>
      </c>
      <c r="H199" s="102" t="s">
        <v>392</v>
      </c>
      <c r="I199" s="229" t="s">
        <v>393</v>
      </c>
      <c r="J199" s="95"/>
      <c r="K199" s="14"/>
    </row>
    <row r="200" spans="1:11" s="15" customFormat="1" ht="13.5">
      <c r="A200" s="93"/>
      <c r="B200" s="104"/>
      <c r="C200" s="137"/>
      <c r="D200" s="138"/>
      <c r="E200" s="101"/>
      <c r="F200" s="102"/>
      <c r="G200" s="102" t="s">
        <v>394</v>
      </c>
      <c r="H200" s="102" t="s">
        <v>395</v>
      </c>
      <c r="I200" s="228"/>
      <c r="J200" s="95"/>
      <c r="K200" s="14"/>
    </row>
    <row r="201" spans="1:11" s="15" customFormat="1" ht="44.25" customHeight="1">
      <c r="A201" s="93"/>
      <c r="B201" s="104"/>
      <c r="C201" s="137"/>
      <c r="D201" s="138"/>
      <c r="E201" s="101"/>
      <c r="F201" s="102"/>
      <c r="G201" s="102"/>
      <c r="H201" s="102"/>
      <c r="I201" s="228"/>
      <c r="J201" s="95"/>
      <c r="K201" s="14"/>
    </row>
    <row r="202" spans="1:11" s="15" customFormat="1" ht="13.5">
      <c r="A202" s="93"/>
      <c r="B202" s="104"/>
      <c r="C202" s="137"/>
      <c r="D202" s="138"/>
      <c r="E202" s="96" t="s">
        <v>396</v>
      </c>
      <c r="F202" s="98" t="s">
        <v>397</v>
      </c>
      <c r="G202" s="98"/>
      <c r="H202" s="98"/>
      <c r="I202" s="195"/>
      <c r="J202" s="97"/>
      <c r="K202" s="14"/>
    </row>
    <row r="203" spans="1:11" s="15" customFormat="1" ht="27">
      <c r="A203" s="93"/>
      <c r="B203" s="104"/>
      <c r="C203" s="137"/>
      <c r="D203" s="138"/>
      <c r="E203" s="102"/>
      <c r="F203" s="102"/>
      <c r="G203" s="102" t="s">
        <v>398</v>
      </c>
      <c r="H203" s="114" t="s">
        <v>399</v>
      </c>
      <c r="I203" s="229" t="s">
        <v>400</v>
      </c>
      <c r="J203" s="95"/>
      <c r="K203" s="14"/>
    </row>
    <row r="204" spans="1:11" s="15" customFormat="1" ht="27">
      <c r="A204" s="93"/>
      <c r="B204" s="104"/>
      <c r="C204" s="137"/>
      <c r="D204" s="138"/>
      <c r="E204" s="101"/>
      <c r="F204" s="102"/>
      <c r="G204" s="102" t="s">
        <v>401</v>
      </c>
      <c r="H204" s="114" t="s">
        <v>402</v>
      </c>
      <c r="I204" s="228"/>
      <c r="J204" s="95"/>
      <c r="K204" s="14"/>
    </row>
    <row r="205" spans="1:11" s="15" customFormat="1" ht="13.5">
      <c r="A205" s="93"/>
      <c r="B205" s="104"/>
      <c r="C205" s="137"/>
      <c r="D205" s="138"/>
      <c r="E205" s="101"/>
      <c r="F205" s="102"/>
      <c r="G205" s="102" t="s">
        <v>403</v>
      </c>
      <c r="H205" s="102" t="s">
        <v>404</v>
      </c>
      <c r="I205" s="228"/>
      <c r="J205" s="95"/>
      <c r="K205" s="14"/>
    </row>
    <row r="206" spans="1:11" s="15" customFormat="1" ht="13.5">
      <c r="A206" s="93"/>
      <c r="B206" s="104"/>
      <c r="C206" s="137"/>
      <c r="D206" s="138"/>
      <c r="E206" s="101"/>
      <c r="F206" s="102"/>
      <c r="G206" s="102" t="s">
        <v>405</v>
      </c>
      <c r="H206" s="102" t="s">
        <v>406</v>
      </c>
      <c r="I206" s="228"/>
      <c r="J206" s="95"/>
      <c r="K206" s="14"/>
    </row>
    <row r="207" spans="1:11" s="15" customFormat="1" ht="13.5">
      <c r="A207" s="93"/>
      <c r="B207" s="104"/>
      <c r="C207" s="137"/>
      <c r="D207" s="138"/>
      <c r="E207" s="101"/>
      <c r="F207" s="102"/>
      <c r="G207" s="102"/>
      <c r="H207" s="102"/>
      <c r="I207" s="187"/>
      <c r="J207" s="95"/>
      <c r="K207" s="14"/>
    </row>
    <row r="208" spans="1:11" s="15" customFormat="1" ht="13.5">
      <c r="A208" s="93"/>
      <c r="B208" s="104"/>
      <c r="C208" s="137"/>
      <c r="D208" s="138"/>
      <c r="E208" s="96" t="s">
        <v>407</v>
      </c>
      <c r="F208" s="98" t="s">
        <v>408</v>
      </c>
      <c r="G208" s="98"/>
      <c r="H208" s="98"/>
      <c r="I208" s="195"/>
      <c r="J208" s="97"/>
      <c r="K208" s="14"/>
    </row>
    <row r="209" spans="1:11" s="15" customFormat="1" ht="13.5">
      <c r="A209" s="93"/>
      <c r="B209" s="104"/>
      <c r="C209" s="137"/>
      <c r="D209" s="138"/>
      <c r="E209" s="102"/>
      <c r="F209" s="102"/>
      <c r="G209" s="102" t="s">
        <v>409</v>
      </c>
      <c r="H209" s="102" t="s">
        <v>410</v>
      </c>
      <c r="I209" s="229" t="s">
        <v>411</v>
      </c>
      <c r="J209" s="95"/>
      <c r="K209" s="14"/>
    </row>
    <row r="210" spans="1:11" s="15" customFormat="1" ht="13.5">
      <c r="A210" s="93"/>
      <c r="B210" s="104"/>
      <c r="C210" s="137"/>
      <c r="D210" s="138"/>
      <c r="E210" s="101"/>
      <c r="F210" s="102"/>
      <c r="G210" s="102" t="s">
        <v>412</v>
      </c>
      <c r="H210" s="102" t="s">
        <v>413</v>
      </c>
      <c r="I210" s="228"/>
      <c r="J210" s="95"/>
      <c r="K210" s="14"/>
    </row>
    <row r="211" spans="1:11" s="15" customFormat="1" ht="13.5">
      <c r="A211" s="93"/>
      <c r="B211" s="104"/>
      <c r="C211" s="137"/>
      <c r="D211" s="138"/>
      <c r="E211" s="101"/>
      <c r="F211" s="102"/>
      <c r="G211" s="102"/>
      <c r="H211" s="102"/>
      <c r="I211" s="187"/>
      <c r="J211" s="95"/>
      <c r="K211" s="14"/>
    </row>
    <row r="212" spans="1:11" s="15" customFormat="1" ht="13.5">
      <c r="A212" s="93"/>
      <c r="B212" s="104"/>
      <c r="C212" s="137"/>
      <c r="D212" s="138"/>
      <c r="E212" s="96" t="s">
        <v>414</v>
      </c>
      <c r="F212" s="98" t="s">
        <v>415</v>
      </c>
      <c r="G212" s="98"/>
      <c r="H212" s="98"/>
      <c r="I212" s="196"/>
      <c r="J212" s="97"/>
      <c r="K212" s="14"/>
    </row>
    <row r="213" spans="1:11" s="15" customFormat="1" ht="13.5">
      <c r="A213" s="93"/>
      <c r="B213" s="104"/>
      <c r="C213" s="137"/>
      <c r="D213" s="138"/>
      <c r="E213" s="102"/>
      <c r="F213" s="102"/>
      <c r="G213" s="102" t="s">
        <v>416</v>
      </c>
      <c r="H213" s="102" t="s">
        <v>417</v>
      </c>
      <c r="I213" s="229" t="s">
        <v>418</v>
      </c>
      <c r="J213" s="95"/>
      <c r="K213" s="14"/>
    </row>
    <row r="214" spans="1:11" s="15" customFormat="1" ht="13.5">
      <c r="A214" s="93"/>
      <c r="B214" s="104"/>
      <c r="C214" s="137"/>
      <c r="D214" s="138"/>
      <c r="E214" s="102"/>
      <c r="F214" s="102"/>
      <c r="G214" s="102" t="s">
        <v>419</v>
      </c>
      <c r="H214" s="102" t="s">
        <v>420</v>
      </c>
      <c r="I214" s="228"/>
      <c r="J214" s="95"/>
      <c r="K214" s="14"/>
    </row>
    <row r="215" spans="1:11" s="15" customFormat="1" ht="13.5">
      <c r="A215" s="93"/>
      <c r="B215" s="104"/>
      <c r="C215" s="137"/>
      <c r="D215" s="138"/>
      <c r="E215" s="102"/>
      <c r="F215" s="102"/>
      <c r="G215" s="102"/>
      <c r="H215" s="102"/>
      <c r="I215" s="228"/>
      <c r="J215" s="95"/>
      <c r="K215" s="14"/>
    </row>
    <row r="216" spans="1:11" s="15" customFormat="1" ht="13.5">
      <c r="A216" s="93"/>
      <c r="B216" s="104"/>
      <c r="C216" s="137"/>
      <c r="D216" s="138"/>
      <c r="E216" s="139" t="s">
        <v>421</v>
      </c>
      <c r="F216" s="98" t="s">
        <v>422</v>
      </c>
      <c r="G216" s="98"/>
      <c r="H216" s="98"/>
      <c r="I216" s="196"/>
      <c r="J216" s="97"/>
      <c r="K216" s="14"/>
    </row>
    <row r="217" spans="1:11" s="15" customFormat="1" ht="13.5">
      <c r="A217" s="93"/>
      <c r="B217" s="104"/>
      <c r="C217" s="137"/>
      <c r="D217" s="138"/>
      <c r="E217" s="114"/>
      <c r="F217" s="102"/>
      <c r="G217" s="102" t="s">
        <v>423</v>
      </c>
      <c r="H217" s="102" t="s">
        <v>424</v>
      </c>
      <c r="I217" s="229" t="s">
        <v>425</v>
      </c>
      <c r="J217" s="95"/>
      <c r="K217" s="14"/>
    </row>
    <row r="218" spans="1:11" s="15" customFormat="1" ht="13.5">
      <c r="A218" s="93"/>
      <c r="B218" s="104"/>
      <c r="C218" s="137"/>
      <c r="D218" s="138"/>
      <c r="E218" s="101"/>
      <c r="F218" s="102"/>
      <c r="G218" s="102" t="s">
        <v>426</v>
      </c>
      <c r="H218" s="102" t="s">
        <v>427</v>
      </c>
      <c r="I218" s="228"/>
      <c r="J218" s="95"/>
      <c r="K218" s="14"/>
    </row>
    <row r="219" spans="1:11" s="15" customFormat="1" ht="13.5">
      <c r="A219" s="93"/>
      <c r="B219" s="104"/>
      <c r="C219" s="137"/>
      <c r="D219" s="138"/>
      <c r="E219" s="101"/>
      <c r="F219" s="102"/>
      <c r="G219" s="102" t="s">
        <v>428</v>
      </c>
      <c r="H219" s="102" t="s">
        <v>429</v>
      </c>
      <c r="I219" s="228"/>
      <c r="J219" s="95"/>
      <c r="K219" s="14"/>
    </row>
    <row r="220" spans="1:11" s="15" customFormat="1" ht="13.5">
      <c r="A220" s="93"/>
      <c r="B220" s="104"/>
      <c r="C220" s="137"/>
      <c r="D220" s="138"/>
      <c r="E220" s="101"/>
      <c r="F220" s="102"/>
      <c r="G220" s="102" t="s">
        <v>430</v>
      </c>
      <c r="H220" s="102" t="s">
        <v>431</v>
      </c>
      <c r="I220" s="228"/>
      <c r="J220" s="95"/>
      <c r="K220" s="14"/>
    </row>
    <row r="221" spans="1:11" s="15" customFormat="1" ht="13.5">
      <c r="A221" s="93"/>
      <c r="B221" s="104"/>
      <c r="C221" s="137"/>
      <c r="D221" s="138"/>
      <c r="E221" s="101"/>
      <c r="F221" s="102"/>
      <c r="G221" s="102" t="s">
        <v>432</v>
      </c>
      <c r="H221" s="102" t="s">
        <v>433</v>
      </c>
      <c r="I221" s="228"/>
      <c r="J221" s="95"/>
      <c r="K221" s="14"/>
    </row>
    <row r="222" spans="1:11" s="15" customFormat="1" ht="13.5">
      <c r="A222" s="93"/>
      <c r="B222" s="104"/>
      <c r="C222" s="137"/>
      <c r="D222" s="138"/>
      <c r="E222" s="101"/>
      <c r="F222" s="102"/>
      <c r="G222" s="102"/>
      <c r="H222" s="102"/>
      <c r="I222" s="187"/>
      <c r="J222" s="95"/>
      <c r="K222" s="14"/>
    </row>
    <row r="223" spans="1:11" s="15" customFormat="1" ht="13.5">
      <c r="A223" s="93"/>
      <c r="B223" s="104"/>
      <c r="C223" s="137"/>
      <c r="D223" s="138"/>
      <c r="E223" s="96" t="s">
        <v>434</v>
      </c>
      <c r="F223" s="98" t="s">
        <v>435</v>
      </c>
      <c r="G223" s="98"/>
      <c r="H223" s="98"/>
      <c r="I223" s="180" t="s">
        <v>254</v>
      </c>
      <c r="J223" s="97"/>
      <c r="K223" s="14"/>
    </row>
    <row r="224" spans="1:11" s="15" customFormat="1" ht="27">
      <c r="A224" s="93"/>
      <c r="B224" s="104"/>
      <c r="C224" s="137"/>
      <c r="D224" s="138"/>
      <c r="E224" s="102"/>
      <c r="F224" s="102"/>
      <c r="G224" s="102" t="s">
        <v>436</v>
      </c>
      <c r="H224" s="114" t="s">
        <v>437</v>
      </c>
      <c r="I224" s="187" t="s">
        <v>437</v>
      </c>
      <c r="J224" s="95"/>
      <c r="K224" s="14"/>
    </row>
    <row r="225" spans="1:12" s="15" customFormat="1" ht="13.5">
      <c r="A225" s="93"/>
      <c r="B225" s="104"/>
      <c r="C225" s="137"/>
      <c r="D225" s="138"/>
      <c r="E225" s="101"/>
      <c r="F225" s="102"/>
      <c r="G225" s="102" t="s">
        <v>438</v>
      </c>
      <c r="H225" s="102" t="s">
        <v>439</v>
      </c>
      <c r="I225" s="193" t="s">
        <v>439</v>
      </c>
      <c r="J225" s="95"/>
      <c r="K225" s="14"/>
    </row>
    <row r="226" spans="1:12" s="15" customFormat="1" ht="13.5">
      <c r="A226" s="93"/>
      <c r="B226" s="104"/>
      <c r="C226" s="137"/>
      <c r="D226" s="138"/>
      <c r="E226" s="101"/>
      <c r="F226" s="102"/>
      <c r="G226" s="102" t="s">
        <v>440</v>
      </c>
      <c r="H226" s="102" t="s">
        <v>441</v>
      </c>
      <c r="I226" s="193" t="s">
        <v>441</v>
      </c>
      <c r="J226" s="95"/>
      <c r="K226" s="14"/>
    </row>
    <row r="227" spans="1:12" s="15" customFormat="1" ht="13.5">
      <c r="A227" s="93"/>
      <c r="B227" s="104"/>
      <c r="C227" s="137"/>
      <c r="D227" s="138"/>
      <c r="E227" s="101"/>
      <c r="F227" s="102"/>
      <c r="G227" s="102" t="s">
        <v>442</v>
      </c>
      <c r="H227" s="102" t="s">
        <v>443</v>
      </c>
      <c r="I227" s="193" t="s">
        <v>443</v>
      </c>
      <c r="J227" s="95"/>
      <c r="K227" s="14"/>
    </row>
    <row r="228" spans="1:12" s="15" customFormat="1" ht="13.5">
      <c r="A228" s="93"/>
      <c r="B228" s="104"/>
      <c r="C228" s="137"/>
      <c r="D228" s="138"/>
      <c r="E228" s="101"/>
      <c r="F228" s="102"/>
      <c r="G228" s="102" t="s">
        <v>444</v>
      </c>
      <c r="H228" s="102" t="s">
        <v>445</v>
      </c>
      <c r="I228" s="193" t="s">
        <v>445</v>
      </c>
      <c r="J228" s="95"/>
      <c r="K228" s="14"/>
    </row>
    <row r="229" spans="1:12" s="15" customFormat="1" ht="13.5">
      <c r="A229" s="93"/>
      <c r="B229" s="104"/>
      <c r="C229" s="137"/>
      <c r="D229" s="138"/>
      <c r="E229" s="101"/>
      <c r="F229" s="102"/>
      <c r="G229" s="102"/>
      <c r="H229" s="102"/>
      <c r="I229" s="193"/>
      <c r="J229" s="95"/>
      <c r="K229" s="14"/>
    </row>
    <row r="230" spans="1:12">
      <c r="A230" s="52"/>
      <c r="B230" s="36"/>
      <c r="C230" s="27"/>
      <c r="D230" s="49"/>
      <c r="E230" s="49"/>
      <c r="F230" s="25"/>
      <c r="G230" s="50"/>
      <c r="H230" s="33"/>
      <c r="I230" s="179"/>
      <c r="J230" s="25"/>
      <c r="K230" s="25"/>
      <c r="L230" s="28"/>
    </row>
    <row r="231" spans="1:12">
      <c r="A231" s="93">
        <v>8</v>
      </c>
      <c r="B231" s="100" t="s">
        <v>446</v>
      </c>
      <c r="C231" s="95"/>
      <c r="D231" s="95"/>
      <c r="E231" s="96" t="s">
        <v>447</v>
      </c>
      <c r="F231" s="97" t="s">
        <v>448</v>
      </c>
      <c r="G231" s="98"/>
      <c r="H231" s="99"/>
      <c r="I231" s="180" t="s">
        <v>254</v>
      </c>
      <c r="J231" s="97"/>
      <c r="K231" s="25"/>
      <c r="L231" s="28"/>
    </row>
    <row r="232" spans="1:12" ht="108">
      <c r="A232" s="93"/>
      <c r="B232" s="120" t="s">
        <v>449</v>
      </c>
      <c r="C232" s="95"/>
      <c r="D232" s="95"/>
      <c r="E232" s="101"/>
      <c r="F232" s="95"/>
      <c r="G232" s="102" t="s">
        <v>450</v>
      </c>
      <c r="H232" s="95" t="s">
        <v>451</v>
      </c>
      <c r="I232" s="183" t="s">
        <v>452</v>
      </c>
      <c r="J232" s="110"/>
      <c r="K232" s="25"/>
      <c r="L232" s="28"/>
    </row>
    <row r="233" spans="1:12">
      <c r="A233" s="93"/>
      <c r="B233" s="120"/>
      <c r="C233" s="95"/>
      <c r="D233" s="95"/>
      <c r="E233" s="101"/>
      <c r="F233" s="95"/>
      <c r="G233" s="102" t="s">
        <v>453</v>
      </c>
      <c r="H233" s="131" t="s">
        <v>454</v>
      </c>
      <c r="I233" s="183" t="s">
        <v>455</v>
      </c>
      <c r="J233" s="128"/>
      <c r="K233" s="25"/>
      <c r="L233" s="28"/>
    </row>
    <row r="234" spans="1:12">
      <c r="A234" s="93"/>
      <c r="B234" s="120"/>
      <c r="C234" s="95"/>
      <c r="D234" s="95"/>
      <c r="E234" s="101"/>
      <c r="F234" s="95"/>
      <c r="G234" s="102" t="s">
        <v>456</v>
      </c>
      <c r="H234" s="95" t="s">
        <v>457</v>
      </c>
      <c r="I234" s="183"/>
      <c r="J234" s="110"/>
      <c r="K234" s="25"/>
      <c r="L234" s="28"/>
    </row>
    <row r="235" spans="1:12">
      <c r="A235" s="93"/>
      <c r="B235" s="120"/>
      <c r="C235" s="95"/>
      <c r="D235" s="95"/>
      <c r="E235" s="101"/>
      <c r="F235" s="95"/>
      <c r="G235" s="102" t="s">
        <v>458</v>
      </c>
      <c r="H235" s="95" t="s">
        <v>459</v>
      </c>
      <c r="I235" s="183" t="s">
        <v>460</v>
      </c>
      <c r="J235" s="110"/>
      <c r="K235" s="25"/>
      <c r="L235" s="28"/>
    </row>
    <row r="236" spans="1:12">
      <c r="A236" s="93"/>
      <c r="B236" s="120"/>
      <c r="C236" s="95"/>
      <c r="D236" s="95"/>
      <c r="E236" s="96" t="s">
        <v>461</v>
      </c>
      <c r="F236" s="97" t="s">
        <v>462</v>
      </c>
      <c r="G236" s="98"/>
      <c r="H236" s="99"/>
      <c r="I236" s="180"/>
      <c r="J236" s="97"/>
      <c r="K236" s="25"/>
      <c r="L236" s="28"/>
    </row>
    <row r="237" spans="1:12">
      <c r="A237" s="93"/>
      <c r="B237" s="94"/>
      <c r="C237" s="95"/>
      <c r="D237" s="95"/>
      <c r="E237" s="101"/>
      <c r="F237" s="95"/>
      <c r="G237" s="102" t="s">
        <v>463</v>
      </c>
      <c r="H237" s="103" t="s">
        <v>464</v>
      </c>
      <c r="I237" s="183" t="s">
        <v>465</v>
      </c>
      <c r="J237" s="95"/>
      <c r="K237" s="25"/>
      <c r="L237" s="28"/>
    </row>
    <row r="238" spans="1:12" ht="27">
      <c r="A238" s="93"/>
      <c r="B238" s="140"/>
      <c r="C238" s="95"/>
      <c r="D238" s="95"/>
      <c r="E238" s="101"/>
      <c r="F238" s="95"/>
      <c r="G238" s="102" t="s">
        <v>466</v>
      </c>
      <c r="H238" s="103" t="s">
        <v>467</v>
      </c>
      <c r="I238" s="183" t="s">
        <v>468</v>
      </c>
      <c r="J238" s="103"/>
      <c r="K238" s="25"/>
      <c r="L238" s="28"/>
    </row>
    <row r="239" spans="1:12" ht="27">
      <c r="A239" s="93"/>
      <c r="B239" s="140"/>
      <c r="C239" s="95"/>
      <c r="D239" s="95"/>
      <c r="E239" s="101"/>
      <c r="F239" s="95"/>
      <c r="G239" s="102" t="s">
        <v>469</v>
      </c>
      <c r="H239" s="103" t="s">
        <v>470</v>
      </c>
      <c r="I239" s="183" t="s">
        <v>471</v>
      </c>
      <c r="J239" s="103"/>
      <c r="K239" s="25"/>
      <c r="L239" s="28"/>
    </row>
    <row r="240" spans="1:12" ht="27">
      <c r="A240" s="93"/>
      <c r="B240" s="140"/>
      <c r="C240" s="95"/>
      <c r="D240" s="95" t="s">
        <v>472</v>
      </c>
      <c r="E240" s="101"/>
      <c r="F240" s="95"/>
      <c r="G240" s="102" t="s">
        <v>473</v>
      </c>
      <c r="H240" s="103" t="s">
        <v>474</v>
      </c>
      <c r="I240" s="183" t="s">
        <v>475</v>
      </c>
      <c r="J240" s="103"/>
      <c r="K240" s="25"/>
      <c r="L240" s="28"/>
    </row>
    <row r="241" spans="1:12" ht="27">
      <c r="A241" s="93"/>
      <c r="B241" s="140"/>
      <c r="C241" s="95"/>
      <c r="D241" s="95"/>
      <c r="E241" s="101"/>
      <c r="F241" s="95"/>
      <c r="G241" s="102" t="s">
        <v>476</v>
      </c>
      <c r="H241" s="103" t="s">
        <v>477</v>
      </c>
      <c r="I241" s="183" t="s">
        <v>478</v>
      </c>
      <c r="J241" s="103"/>
      <c r="K241" s="25"/>
      <c r="L241" s="28"/>
    </row>
    <row r="242" spans="1:12">
      <c r="A242" s="93"/>
      <c r="B242" s="140"/>
      <c r="C242" s="95"/>
      <c r="D242" s="95"/>
      <c r="E242" s="101"/>
      <c r="F242" s="95"/>
      <c r="G242" s="102"/>
      <c r="H242" s="103"/>
      <c r="I242" s="183"/>
      <c r="J242" s="103"/>
      <c r="K242" s="25"/>
      <c r="L242" s="28"/>
    </row>
    <row r="243" spans="1:12">
      <c r="A243" s="93"/>
      <c r="B243" s="140"/>
      <c r="C243" s="95"/>
      <c r="D243" s="95"/>
      <c r="E243" s="96" t="s">
        <v>479</v>
      </c>
      <c r="F243" s="97" t="s">
        <v>480</v>
      </c>
      <c r="G243" s="98"/>
      <c r="H243" s="99"/>
      <c r="I243" s="180"/>
      <c r="J243" s="97"/>
      <c r="K243" s="25"/>
      <c r="L243" s="28"/>
    </row>
    <row r="244" spans="1:12" ht="27">
      <c r="A244" s="93"/>
      <c r="B244" s="140"/>
      <c r="C244" s="95"/>
      <c r="D244" s="95"/>
      <c r="E244" s="101"/>
      <c r="F244" s="95"/>
      <c r="G244" s="102" t="s">
        <v>481</v>
      </c>
      <c r="H244" s="103" t="s">
        <v>482</v>
      </c>
      <c r="I244" s="183" t="s">
        <v>483</v>
      </c>
      <c r="J244" s="95"/>
      <c r="K244" s="25"/>
      <c r="L244" s="28"/>
    </row>
    <row r="245" spans="1:12">
      <c r="A245" s="93"/>
      <c r="B245" s="140"/>
      <c r="C245" s="95"/>
      <c r="D245" s="95"/>
      <c r="E245" s="101"/>
      <c r="F245" s="95"/>
      <c r="G245" s="102" t="s">
        <v>484</v>
      </c>
      <c r="H245" s="103" t="s">
        <v>485</v>
      </c>
      <c r="I245" s="183" t="s">
        <v>486</v>
      </c>
      <c r="J245" s="95"/>
      <c r="K245" s="25"/>
      <c r="L245" s="28"/>
    </row>
    <row r="246" spans="1:12">
      <c r="A246" s="93"/>
      <c r="B246" s="140"/>
      <c r="C246" s="95"/>
      <c r="D246" s="95"/>
      <c r="E246" s="101"/>
      <c r="F246" s="103"/>
      <c r="G246" s="102" t="s">
        <v>487</v>
      </c>
      <c r="H246" s="103" t="s">
        <v>488</v>
      </c>
      <c r="I246" s="183" t="s">
        <v>489</v>
      </c>
      <c r="J246" s="95"/>
      <c r="K246" s="25"/>
      <c r="L246" s="28"/>
    </row>
    <row r="247" spans="1:12">
      <c r="A247" s="93"/>
      <c r="B247" s="140"/>
      <c r="C247" s="95"/>
      <c r="D247" s="95"/>
      <c r="E247" s="101"/>
      <c r="F247" s="95"/>
      <c r="G247" s="102" t="s">
        <v>490</v>
      </c>
      <c r="H247" s="103" t="s">
        <v>491</v>
      </c>
      <c r="I247" s="183" t="s">
        <v>492</v>
      </c>
      <c r="J247" s="95"/>
      <c r="K247" s="25"/>
      <c r="L247" s="28"/>
    </row>
    <row r="248" spans="1:12">
      <c r="A248" s="93"/>
      <c r="B248" s="140"/>
      <c r="C248" s="95"/>
      <c r="D248" s="95"/>
      <c r="E248" s="101"/>
      <c r="F248" s="95"/>
      <c r="G248" s="102" t="s">
        <v>493</v>
      </c>
      <c r="H248" s="103" t="s">
        <v>494</v>
      </c>
      <c r="I248" s="183" t="s">
        <v>495</v>
      </c>
      <c r="J248" s="95"/>
      <c r="K248" s="25"/>
      <c r="L248" s="28"/>
    </row>
    <row r="249" spans="1:12">
      <c r="A249" s="93"/>
      <c r="B249" s="140"/>
      <c r="C249" s="95"/>
      <c r="D249" s="95"/>
      <c r="E249" s="101"/>
      <c r="F249" s="95"/>
      <c r="G249" s="102" t="s">
        <v>496</v>
      </c>
      <c r="H249" s="103" t="s">
        <v>497</v>
      </c>
      <c r="I249" s="183" t="s">
        <v>498</v>
      </c>
      <c r="J249" s="95"/>
      <c r="K249" s="25"/>
      <c r="L249" s="28"/>
    </row>
    <row r="250" spans="1:12">
      <c r="A250" s="93"/>
      <c r="B250" s="140"/>
      <c r="C250" s="95"/>
      <c r="D250" s="95"/>
      <c r="E250" s="101"/>
      <c r="F250" s="95"/>
      <c r="G250" s="102" t="s">
        <v>499</v>
      </c>
      <c r="H250" s="103" t="s">
        <v>500</v>
      </c>
      <c r="I250" s="183" t="s">
        <v>501</v>
      </c>
      <c r="J250" s="95"/>
      <c r="K250" s="25"/>
      <c r="L250" s="28"/>
    </row>
    <row r="251" spans="1:12">
      <c r="A251" s="93"/>
      <c r="B251" s="140"/>
      <c r="C251" s="95"/>
      <c r="D251" s="95"/>
      <c r="E251" s="75"/>
      <c r="F251" s="135"/>
      <c r="G251" s="102" t="s">
        <v>502</v>
      </c>
      <c r="H251" s="95" t="s">
        <v>503</v>
      </c>
      <c r="I251" s="184" t="s">
        <v>504</v>
      </c>
      <c r="J251" s="95"/>
      <c r="K251" s="25"/>
      <c r="L251" s="28"/>
    </row>
    <row r="252" spans="1:12">
      <c r="A252" s="93"/>
      <c r="B252" s="140"/>
      <c r="C252" s="95"/>
      <c r="D252" s="95"/>
      <c r="E252" s="75"/>
      <c r="F252" s="135"/>
      <c r="G252" s="102"/>
      <c r="H252" s="95"/>
      <c r="I252" s="184"/>
      <c r="J252" s="95"/>
      <c r="K252" s="25"/>
      <c r="L252" s="28"/>
    </row>
    <row r="253" spans="1:12">
      <c r="A253" s="93"/>
      <c r="B253" s="94"/>
      <c r="C253" s="95"/>
      <c r="D253" s="95"/>
      <c r="E253" s="96" t="s">
        <v>505</v>
      </c>
      <c r="F253" s="97" t="s">
        <v>92</v>
      </c>
      <c r="G253" s="98"/>
      <c r="H253" s="99"/>
      <c r="I253" s="180"/>
      <c r="J253" s="97"/>
      <c r="K253" s="25"/>
      <c r="L253" s="28"/>
    </row>
    <row r="254" spans="1:12" ht="27">
      <c r="A254" s="93"/>
      <c r="B254" s="94"/>
      <c r="C254" s="95"/>
      <c r="D254" s="95"/>
      <c r="E254" s="101"/>
      <c r="F254" s="95"/>
      <c r="G254" s="102" t="s">
        <v>506</v>
      </c>
      <c r="H254" s="103" t="s">
        <v>507</v>
      </c>
      <c r="I254" s="183" t="s">
        <v>508</v>
      </c>
      <c r="J254" s="95"/>
      <c r="K254" s="25"/>
      <c r="L254" s="28"/>
    </row>
    <row r="255" spans="1:12">
      <c r="A255" s="93"/>
      <c r="B255" s="140"/>
      <c r="C255" s="95"/>
      <c r="D255" s="95"/>
      <c r="E255" s="101"/>
      <c r="F255" s="95"/>
      <c r="G255" s="102" t="s">
        <v>509</v>
      </c>
      <c r="H255" s="103" t="s">
        <v>510</v>
      </c>
      <c r="I255" s="183" t="s">
        <v>511</v>
      </c>
      <c r="J255" s="95"/>
      <c r="K255" s="25"/>
      <c r="L255" s="28"/>
    </row>
    <row r="256" spans="1:12" ht="27">
      <c r="A256" s="93"/>
      <c r="B256" s="140"/>
      <c r="C256" s="95"/>
      <c r="D256" s="95"/>
      <c r="E256" s="101"/>
      <c r="F256" s="95"/>
      <c r="G256" s="102" t="s">
        <v>512</v>
      </c>
      <c r="H256" s="103" t="s">
        <v>513</v>
      </c>
      <c r="I256" s="183" t="s">
        <v>514</v>
      </c>
      <c r="J256" s="95"/>
      <c r="K256" s="25"/>
      <c r="L256" s="28"/>
    </row>
    <row r="257" spans="1:12">
      <c r="A257" s="93"/>
      <c r="B257" s="140"/>
      <c r="C257" s="95"/>
      <c r="D257" s="95"/>
      <c r="E257" s="101"/>
      <c r="F257" s="95"/>
      <c r="G257" s="102" t="s">
        <v>515</v>
      </c>
      <c r="H257" s="103" t="s">
        <v>516</v>
      </c>
      <c r="I257" s="183" t="s">
        <v>517</v>
      </c>
      <c r="J257" s="95"/>
      <c r="K257" s="25"/>
      <c r="L257" s="28"/>
    </row>
    <row r="258" spans="1:12" hidden="1">
      <c r="A258" s="52"/>
      <c r="B258" s="36"/>
      <c r="C258" s="25"/>
      <c r="D258" s="25"/>
      <c r="E258" s="49"/>
      <c r="F258" s="44"/>
      <c r="G258" s="50"/>
      <c r="H258" s="33"/>
      <c r="I258" s="179"/>
      <c r="J258" s="25"/>
      <c r="K258" s="25"/>
      <c r="L258" s="28"/>
    </row>
    <row r="259" spans="1:12" hidden="1">
      <c r="A259" s="13"/>
      <c r="B259" s="62"/>
      <c r="C259" s="44"/>
      <c r="D259" s="44"/>
      <c r="E259" s="13"/>
      <c r="F259" s="44"/>
      <c r="G259" s="8"/>
      <c r="H259" s="62"/>
      <c r="I259" s="197"/>
      <c r="J259" s="44"/>
      <c r="K259" s="44"/>
    </row>
    <row r="260" spans="1:12" hidden="1">
      <c r="A260" s="13"/>
      <c r="B260" s="62"/>
      <c r="C260" s="44"/>
      <c r="D260" s="44"/>
      <c r="E260" s="13"/>
      <c r="F260" s="44"/>
      <c r="G260" s="8"/>
      <c r="H260" s="62"/>
      <c r="I260" s="197"/>
      <c r="J260" s="44"/>
      <c r="K260" s="44"/>
    </row>
  </sheetData>
  <sheetProtection algorithmName="SHA-512" hashValue="9KBU+cWWRmXRDew1uenT3BaXjdswoKFqG7W8Ii5epFXhfZkZF6HThBx/TJUoH+7wG4dtbkISMTVABuhVjka4Ow==" saltValue="l9GS9WMmA3UMIBknbN9+tQ==" spinCount="100000" sheet="1" objects="1" scenarios="1"/>
  <mergeCells count="10">
    <mergeCell ref="B39:D39"/>
    <mergeCell ref="B170:B174"/>
    <mergeCell ref="I35:I36"/>
    <mergeCell ref="I217:I221"/>
    <mergeCell ref="I189:I196"/>
    <mergeCell ref="I203:I206"/>
    <mergeCell ref="I209:I210"/>
    <mergeCell ref="I213:I215"/>
    <mergeCell ref="I198:J198"/>
    <mergeCell ref="I199:I201"/>
  </mergeCells>
  <phoneticPr fontId="3" type="noConversion"/>
  <dataValidations count="1">
    <dataValidation allowBlank="1" showInputMessage="1" showErrorMessage="1" sqref="B137 C230:D258 D173:D229 C3:D63 C129:D169 C66:D96" xr:uid="{9BDBE2D5-EB15-45B6-BC97-D8466983BC67}"/>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FE340-B498-4C72-8D81-3425290BE91D}">
  <sheetPr codeName="Blad10">
    <tabColor rgb="FF002060"/>
  </sheetPr>
  <dimension ref="A1:XEK136"/>
  <sheetViews>
    <sheetView zoomScaleNormal="100" workbookViewId="0">
      <selection activeCell="A5" sqref="A5"/>
    </sheetView>
  </sheetViews>
  <sheetFormatPr defaultColWidth="0" defaultRowHeight="15" zeroHeight="1"/>
  <cols>
    <col min="1" max="1" width="20.625" style="3" customWidth="1"/>
    <col min="2" max="2" width="20.625" style="20" customWidth="1"/>
    <col min="3" max="3" width="40.625" style="20" customWidth="1"/>
    <col min="4" max="4" width="130.625" style="20" customWidth="1"/>
    <col min="5" max="5" width="20.625" style="3" customWidth="1"/>
    <col min="6" max="6" width="80.625" style="20" customWidth="1"/>
    <col min="8" max="8" width="1.625" style="1" customWidth="1"/>
    <col min="9" max="16365" width="9.125" hidden="1" customWidth="1"/>
    <col min="16366" max="16384" width="7.5" hidden="1" customWidth="1"/>
  </cols>
  <sheetData>
    <row r="1" spans="1:8">
      <c r="A1" s="59"/>
      <c r="B1" s="60"/>
      <c r="C1" s="175"/>
      <c r="E1" s="11"/>
      <c r="G1" s="1"/>
      <c r="H1"/>
    </row>
    <row r="2" spans="1:8">
      <c r="A2" s="2"/>
      <c r="B2" s="24"/>
      <c r="C2" s="24"/>
      <c r="D2" s="24"/>
      <c r="E2" s="2"/>
      <c r="F2" s="24"/>
      <c r="G2" s="1"/>
      <c r="H2"/>
    </row>
    <row r="3" spans="1:8">
      <c r="A3" s="2"/>
      <c r="B3" s="24"/>
      <c r="C3" s="24"/>
      <c r="D3" s="24"/>
      <c r="E3" s="2"/>
      <c r="F3" s="24"/>
      <c r="G3" s="1"/>
      <c r="H3"/>
    </row>
    <row r="4" spans="1:8">
      <c r="A4" s="2"/>
      <c r="B4" s="21"/>
      <c r="C4" s="21"/>
      <c r="D4" s="21"/>
      <c r="E4" s="2"/>
      <c r="F4" s="21"/>
      <c r="G4" s="1"/>
      <c r="H4"/>
    </row>
    <row r="5" spans="1:8" ht="24">
      <c r="A5" s="5" t="s">
        <v>1297</v>
      </c>
      <c r="B5" s="22"/>
      <c r="C5" s="22"/>
      <c r="D5" s="176"/>
      <c r="E5" s="12"/>
      <c r="F5" s="176"/>
      <c r="G5" s="1"/>
      <c r="H5"/>
    </row>
    <row r="6" spans="1:8">
      <c r="A6" s="208" t="s">
        <v>518</v>
      </c>
      <c r="B6" s="23" t="s">
        <v>1298</v>
      </c>
      <c r="C6" s="23" t="s">
        <v>1299</v>
      </c>
      <c r="D6" s="77" t="s">
        <v>519</v>
      </c>
      <c r="E6" s="23" t="s">
        <v>520</v>
      </c>
      <c r="F6" s="77" t="s">
        <v>521</v>
      </c>
      <c r="G6" s="1"/>
    </row>
    <row r="7" spans="1:8" s="10" customFormat="1" ht="30">
      <c r="A7" s="209" t="str">
        <f t="shared" ref="A7:A70" si="0">"NFR-" &amp; TEXT(ROW(A1),"000")</f>
        <v>NFR-001</v>
      </c>
      <c r="B7" s="142" t="s">
        <v>601</v>
      </c>
      <c r="C7" s="144" t="s">
        <v>1300</v>
      </c>
      <c r="D7" s="144" t="s">
        <v>1301</v>
      </c>
      <c r="E7" s="151" t="s">
        <v>523</v>
      </c>
      <c r="F7" s="214"/>
      <c r="G7" s="1"/>
      <c r="H7"/>
    </row>
    <row r="8" spans="1:8" s="10" customFormat="1" ht="30">
      <c r="A8" s="209" t="str">
        <f t="shared" si="0"/>
        <v>NFR-002</v>
      </c>
      <c r="B8" s="142" t="s">
        <v>1302</v>
      </c>
      <c r="C8" s="144" t="s">
        <v>1303</v>
      </c>
      <c r="D8" s="142" t="s">
        <v>1304</v>
      </c>
      <c r="E8" s="151" t="s">
        <v>523</v>
      </c>
      <c r="F8" s="218"/>
      <c r="G8" s="1"/>
      <c r="H8"/>
    </row>
    <row r="9" spans="1:8" s="10" customFormat="1" ht="30">
      <c r="A9" s="209" t="str">
        <f t="shared" si="0"/>
        <v>NFR-003</v>
      </c>
      <c r="B9" s="142" t="s">
        <v>1302</v>
      </c>
      <c r="C9" s="144" t="s">
        <v>1305</v>
      </c>
      <c r="D9" s="144" t="s">
        <v>1306</v>
      </c>
      <c r="E9" s="151" t="s">
        <v>523</v>
      </c>
      <c r="F9" s="214"/>
      <c r="G9" s="1"/>
      <c r="H9"/>
    </row>
    <row r="10" spans="1:8" s="10" customFormat="1" ht="30">
      <c r="A10" s="209" t="str">
        <f t="shared" si="0"/>
        <v>NFR-004</v>
      </c>
      <c r="B10" s="142" t="s">
        <v>1302</v>
      </c>
      <c r="C10" s="144" t="s">
        <v>1305</v>
      </c>
      <c r="D10" s="142" t="s">
        <v>1307</v>
      </c>
      <c r="E10" s="151" t="s">
        <v>523</v>
      </c>
      <c r="F10" s="218"/>
      <c r="G10" s="1"/>
      <c r="H10"/>
    </row>
    <row r="11" spans="1:8" s="10" customFormat="1" ht="30">
      <c r="A11" s="209" t="str">
        <f t="shared" si="0"/>
        <v>NFR-005</v>
      </c>
      <c r="B11" s="142" t="s">
        <v>1302</v>
      </c>
      <c r="C11" s="144" t="s">
        <v>1308</v>
      </c>
      <c r="D11" s="144" t="s">
        <v>1309</v>
      </c>
      <c r="E11" s="151" t="s">
        <v>523</v>
      </c>
      <c r="F11" s="214"/>
      <c r="G11" s="1"/>
      <c r="H11"/>
    </row>
    <row r="12" spans="1:8" s="10" customFormat="1" ht="30">
      <c r="A12" s="209" t="str">
        <f t="shared" si="0"/>
        <v>NFR-006</v>
      </c>
      <c r="B12" s="142" t="s">
        <v>1302</v>
      </c>
      <c r="C12" s="144" t="s">
        <v>1310</v>
      </c>
      <c r="D12" s="142" t="s">
        <v>1311</v>
      </c>
      <c r="E12" s="151" t="s">
        <v>523</v>
      </c>
      <c r="F12" s="218"/>
      <c r="G12" s="1"/>
      <c r="H12"/>
    </row>
    <row r="13" spans="1:8" s="10" customFormat="1" ht="30">
      <c r="A13" s="209" t="str">
        <f t="shared" si="0"/>
        <v>NFR-007</v>
      </c>
      <c r="B13" s="142" t="s">
        <v>1302</v>
      </c>
      <c r="C13" s="144" t="s">
        <v>1310</v>
      </c>
      <c r="D13" s="144" t="s">
        <v>1312</v>
      </c>
      <c r="E13" s="151" t="s">
        <v>523</v>
      </c>
      <c r="F13" s="214"/>
      <c r="G13" s="1"/>
      <c r="H13"/>
    </row>
    <row r="14" spans="1:8" s="10" customFormat="1" ht="30">
      <c r="A14" s="209" t="str">
        <f t="shared" si="0"/>
        <v>NFR-008</v>
      </c>
      <c r="B14" s="142" t="s">
        <v>1302</v>
      </c>
      <c r="C14" s="144" t="s">
        <v>1310</v>
      </c>
      <c r="D14" s="142" t="s">
        <v>1313</v>
      </c>
      <c r="E14" s="151" t="s">
        <v>523</v>
      </c>
      <c r="F14" s="218"/>
      <c r="G14" s="1"/>
      <c r="H14"/>
    </row>
    <row r="15" spans="1:8" s="10" customFormat="1" ht="30">
      <c r="A15" s="209" t="str">
        <f t="shared" si="0"/>
        <v>NFR-009</v>
      </c>
      <c r="B15" s="142" t="s">
        <v>1302</v>
      </c>
      <c r="C15" s="144" t="s">
        <v>1310</v>
      </c>
      <c r="D15" s="144" t="s">
        <v>1314</v>
      </c>
      <c r="E15" s="151" t="s">
        <v>523</v>
      </c>
      <c r="F15" s="214"/>
      <c r="G15" s="1"/>
      <c r="H15"/>
    </row>
    <row r="16" spans="1:8" s="10" customFormat="1" ht="30">
      <c r="A16" s="209" t="str">
        <f t="shared" si="0"/>
        <v>NFR-010</v>
      </c>
      <c r="B16" s="142" t="s">
        <v>1302</v>
      </c>
      <c r="C16" s="144" t="s">
        <v>1315</v>
      </c>
      <c r="D16" s="142" t="s">
        <v>1316</v>
      </c>
      <c r="E16" s="151" t="s">
        <v>523</v>
      </c>
      <c r="F16" s="218"/>
      <c r="G16" s="1"/>
      <c r="H16"/>
    </row>
    <row r="17" spans="1:8" s="10" customFormat="1" ht="30">
      <c r="A17" s="209" t="str">
        <f t="shared" si="0"/>
        <v>NFR-011</v>
      </c>
      <c r="B17" s="142" t="s">
        <v>1302</v>
      </c>
      <c r="C17" s="144" t="s">
        <v>1317</v>
      </c>
      <c r="D17" s="144" t="s">
        <v>1318</v>
      </c>
      <c r="E17" s="151" t="s">
        <v>523</v>
      </c>
      <c r="F17" s="214"/>
      <c r="G17" s="1"/>
      <c r="H17"/>
    </row>
    <row r="18" spans="1:8" s="10" customFormat="1" ht="30">
      <c r="A18" s="209" t="str">
        <f t="shared" si="0"/>
        <v>NFR-012</v>
      </c>
      <c r="B18" s="142" t="s">
        <v>1302</v>
      </c>
      <c r="C18" s="144" t="s">
        <v>1317</v>
      </c>
      <c r="D18" s="142" t="s">
        <v>1319</v>
      </c>
      <c r="E18" s="151" t="s">
        <v>523</v>
      </c>
      <c r="F18" s="218"/>
      <c r="G18" s="1"/>
      <c r="H18"/>
    </row>
    <row r="19" spans="1:8" s="10" customFormat="1" ht="30">
      <c r="A19" s="209" t="str">
        <f t="shared" si="0"/>
        <v>NFR-013</v>
      </c>
      <c r="B19" s="142" t="s">
        <v>1302</v>
      </c>
      <c r="C19" s="144" t="s">
        <v>1320</v>
      </c>
      <c r="D19" s="144" t="s">
        <v>1321</v>
      </c>
      <c r="E19" s="151" t="s">
        <v>523</v>
      </c>
      <c r="F19" s="214"/>
      <c r="G19" s="1"/>
      <c r="H19"/>
    </row>
    <row r="20" spans="1:8" s="10" customFormat="1" ht="30">
      <c r="A20" s="209" t="str">
        <f t="shared" si="0"/>
        <v>NFR-014</v>
      </c>
      <c r="B20" s="142" t="s">
        <v>1302</v>
      </c>
      <c r="C20" s="144" t="s">
        <v>1320</v>
      </c>
      <c r="D20" s="142" t="s">
        <v>1322</v>
      </c>
      <c r="E20" s="151" t="s">
        <v>523</v>
      </c>
      <c r="F20" s="218"/>
      <c r="G20" s="1"/>
      <c r="H20"/>
    </row>
    <row r="21" spans="1:8" s="10" customFormat="1">
      <c r="A21" s="209" t="str">
        <f t="shared" si="0"/>
        <v>NFR-015</v>
      </c>
      <c r="B21" s="142" t="s">
        <v>1323</v>
      </c>
      <c r="C21" s="144" t="s">
        <v>1324</v>
      </c>
      <c r="D21" s="144" t="s">
        <v>1325</v>
      </c>
      <c r="E21" s="151" t="s">
        <v>523</v>
      </c>
      <c r="F21" s="214"/>
      <c r="G21" s="1"/>
      <c r="H21"/>
    </row>
    <row r="22" spans="1:8" s="10" customFormat="1">
      <c r="A22" s="209" t="str">
        <f t="shared" si="0"/>
        <v>NFR-016</v>
      </c>
      <c r="B22" s="142" t="s">
        <v>1323</v>
      </c>
      <c r="C22" s="144" t="s">
        <v>1326</v>
      </c>
      <c r="D22" s="142" t="s">
        <v>1327</v>
      </c>
      <c r="E22" s="151" t="s">
        <v>523</v>
      </c>
      <c r="F22" s="218"/>
      <c r="G22" s="1"/>
      <c r="H22"/>
    </row>
    <row r="23" spans="1:8" s="10" customFormat="1" ht="45">
      <c r="A23" s="209" t="str">
        <f t="shared" si="0"/>
        <v>NFR-017</v>
      </c>
      <c r="B23" s="142" t="s">
        <v>1328</v>
      </c>
      <c r="C23" s="144" t="s">
        <v>1329</v>
      </c>
      <c r="D23" s="144" t="s">
        <v>1330</v>
      </c>
      <c r="E23" s="151" t="s">
        <v>523</v>
      </c>
      <c r="F23" s="214"/>
      <c r="G23" s="1"/>
      <c r="H23"/>
    </row>
    <row r="24" spans="1:8" s="10" customFormat="1" ht="45">
      <c r="A24" s="209" t="str">
        <f t="shared" si="0"/>
        <v>NFR-018</v>
      </c>
      <c r="B24" s="142" t="s">
        <v>1328</v>
      </c>
      <c r="C24" s="144" t="s">
        <v>1329</v>
      </c>
      <c r="D24" s="142" t="s">
        <v>1331</v>
      </c>
      <c r="E24" s="151" t="s">
        <v>523</v>
      </c>
      <c r="F24" s="218"/>
      <c r="G24" s="1"/>
      <c r="H24"/>
    </row>
    <row r="25" spans="1:8" s="10" customFormat="1" ht="45">
      <c r="A25" s="209" t="str">
        <f t="shared" si="0"/>
        <v>NFR-019</v>
      </c>
      <c r="B25" s="142" t="s">
        <v>1328</v>
      </c>
      <c r="C25" s="144" t="s">
        <v>1332</v>
      </c>
      <c r="D25" s="144" t="s">
        <v>1333</v>
      </c>
      <c r="E25" s="151" t="s">
        <v>523</v>
      </c>
      <c r="F25" s="214"/>
      <c r="G25" s="1"/>
      <c r="H25"/>
    </row>
    <row r="26" spans="1:8" s="10" customFormat="1" ht="45">
      <c r="A26" s="209" t="str">
        <f t="shared" si="0"/>
        <v>NFR-020</v>
      </c>
      <c r="B26" s="142" t="s">
        <v>1328</v>
      </c>
      <c r="C26" s="144" t="s">
        <v>1332</v>
      </c>
      <c r="D26" s="142" t="s">
        <v>1334</v>
      </c>
      <c r="E26" s="151" t="s">
        <v>523</v>
      </c>
      <c r="F26" s="218"/>
      <c r="G26" s="1"/>
      <c r="H26"/>
    </row>
    <row r="27" spans="1:8" s="10" customFormat="1" ht="45">
      <c r="A27" s="209" t="str">
        <f t="shared" si="0"/>
        <v>NFR-021</v>
      </c>
      <c r="B27" s="142" t="s">
        <v>1328</v>
      </c>
      <c r="C27" s="144" t="s">
        <v>1332</v>
      </c>
      <c r="D27" s="144" t="s">
        <v>1335</v>
      </c>
      <c r="E27" s="151" t="s">
        <v>523</v>
      </c>
      <c r="F27" s="214"/>
      <c r="G27" s="1"/>
      <c r="H27"/>
    </row>
    <row r="28" spans="1:8" s="10" customFormat="1" ht="75">
      <c r="A28" s="209" t="str">
        <f t="shared" si="0"/>
        <v>NFR-022</v>
      </c>
      <c r="B28" s="142" t="s">
        <v>1328</v>
      </c>
      <c r="C28" s="144" t="s">
        <v>1332</v>
      </c>
      <c r="D28" s="142" t="s">
        <v>1336</v>
      </c>
      <c r="E28" s="151" t="s">
        <v>523</v>
      </c>
      <c r="F28" s="218"/>
      <c r="G28" s="1"/>
      <c r="H28"/>
    </row>
    <row r="29" spans="1:8" s="10" customFormat="1" ht="45">
      <c r="A29" s="209" t="str">
        <f t="shared" si="0"/>
        <v>NFR-023</v>
      </c>
      <c r="B29" s="142" t="s">
        <v>1328</v>
      </c>
      <c r="C29" s="144" t="s">
        <v>1332</v>
      </c>
      <c r="D29" s="144" t="s">
        <v>1337</v>
      </c>
      <c r="E29" s="151" t="s">
        <v>523</v>
      </c>
      <c r="F29" s="214"/>
      <c r="G29" s="1"/>
      <c r="H29"/>
    </row>
    <row r="30" spans="1:8" s="10" customFormat="1" ht="45">
      <c r="A30" s="209" t="str">
        <f t="shared" si="0"/>
        <v>NFR-024</v>
      </c>
      <c r="B30" s="142" t="s">
        <v>1328</v>
      </c>
      <c r="C30" s="144" t="s">
        <v>1338</v>
      </c>
      <c r="D30" s="142" t="s">
        <v>1339</v>
      </c>
      <c r="E30" s="151" t="s">
        <v>523</v>
      </c>
      <c r="F30" s="218"/>
      <c r="G30" s="1"/>
      <c r="H30"/>
    </row>
    <row r="31" spans="1:8" s="10" customFormat="1" ht="45">
      <c r="A31" s="209" t="str">
        <f t="shared" si="0"/>
        <v>NFR-025</v>
      </c>
      <c r="B31" s="142" t="s">
        <v>1328</v>
      </c>
      <c r="C31" s="144" t="s">
        <v>1338</v>
      </c>
      <c r="D31" s="144" t="s">
        <v>1340</v>
      </c>
      <c r="E31" s="151" t="s">
        <v>523</v>
      </c>
      <c r="F31" s="214"/>
      <c r="G31" s="1"/>
      <c r="H31"/>
    </row>
    <row r="32" spans="1:8" s="10" customFormat="1" ht="45">
      <c r="A32" s="209" t="str">
        <f t="shared" si="0"/>
        <v>NFR-026</v>
      </c>
      <c r="B32" s="142" t="s">
        <v>1328</v>
      </c>
      <c r="C32" s="144" t="s">
        <v>1338</v>
      </c>
      <c r="D32" s="142" t="s">
        <v>1341</v>
      </c>
      <c r="E32" s="151" t="s">
        <v>523</v>
      </c>
      <c r="F32" s="218"/>
      <c r="G32" s="1"/>
      <c r="H32"/>
    </row>
    <row r="33" spans="1:8" s="10" customFormat="1" ht="45">
      <c r="A33" s="209" t="str">
        <f t="shared" si="0"/>
        <v>NFR-027</v>
      </c>
      <c r="B33" s="142" t="s">
        <v>1328</v>
      </c>
      <c r="C33" s="144" t="s">
        <v>1338</v>
      </c>
      <c r="D33" s="144" t="s">
        <v>1342</v>
      </c>
      <c r="E33" s="151" t="s">
        <v>523</v>
      </c>
      <c r="F33" s="214"/>
      <c r="G33" s="1"/>
      <c r="H33"/>
    </row>
    <row r="34" spans="1:8" s="10" customFormat="1" ht="45">
      <c r="A34" s="209" t="str">
        <f t="shared" si="0"/>
        <v>NFR-028</v>
      </c>
      <c r="B34" s="142" t="s">
        <v>1328</v>
      </c>
      <c r="C34" s="144" t="s">
        <v>1338</v>
      </c>
      <c r="D34" s="142" t="s">
        <v>1343</v>
      </c>
      <c r="E34" s="151" t="s">
        <v>523</v>
      </c>
      <c r="F34" s="218"/>
      <c r="G34" s="1"/>
      <c r="H34"/>
    </row>
    <row r="35" spans="1:8" s="10" customFormat="1" ht="45">
      <c r="A35" s="209" t="str">
        <f t="shared" si="0"/>
        <v>NFR-029</v>
      </c>
      <c r="B35" s="142" t="s">
        <v>1328</v>
      </c>
      <c r="C35" s="144" t="s">
        <v>1344</v>
      </c>
      <c r="D35" s="144" t="s">
        <v>1345</v>
      </c>
      <c r="E35" s="151" t="s">
        <v>523</v>
      </c>
      <c r="F35" s="214"/>
      <c r="G35" s="1"/>
      <c r="H35"/>
    </row>
    <row r="36" spans="1:8" s="10" customFormat="1" ht="45">
      <c r="A36" s="209" t="str">
        <f t="shared" si="0"/>
        <v>NFR-030</v>
      </c>
      <c r="B36" s="142" t="s">
        <v>1328</v>
      </c>
      <c r="C36" s="144" t="s">
        <v>1344</v>
      </c>
      <c r="D36" s="142" t="s">
        <v>1346</v>
      </c>
      <c r="E36" s="151" t="s">
        <v>523</v>
      </c>
      <c r="F36" s="218"/>
      <c r="G36" s="1"/>
      <c r="H36"/>
    </row>
    <row r="37" spans="1:8" s="10" customFormat="1" ht="45">
      <c r="A37" s="209" t="str">
        <f t="shared" si="0"/>
        <v>NFR-031</v>
      </c>
      <c r="B37" s="142" t="s">
        <v>1328</v>
      </c>
      <c r="C37" s="144" t="s">
        <v>1344</v>
      </c>
      <c r="D37" s="144" t="s">
        <v>1347</v>
      </c>
      <c r="E37" s="151" t="s">
        <v>523</v>
      </c>
      <c r="F37" s="214"/>
      <c r="G37" s="1"/>
      <c r="H37"/>
    </row>
    <row r="38" spans="1:8" s="10" customFormat="1" ht="45">
      <c r="A38" s="209" t="str">
        <f t="shared" si="0"/>
        <v>NFR-032</v>
      </c>
      <c r="B38" s="142" t="s">
        <v>1328</v>
      </c>
      <c r="C38" s="144" t="s">
        <v>1344</v>
      </c>
      <c r="D38" s="142" t="s">
        <v>1348</v>
      </c>
      <c r="E38" s="151" t="s">
        <v>523</v>
      </c>
      <c r="F38" s="218"/>
      <c r="G38" s="1"/>
      <c r="H38"/>
    </row>
    <row r="39" spans="1:8" s="10" customFormat="1" ht="45">
      <c r="A39" s="209" t="str">
        <f t="shared" si="0"/>
        <v>NFR-033</v>
      </c>
      <c r="B39" s="142" t="s">
        <v>1328</v>
      </c>
      <c r="C39" s="144" t="s">
        <v>1349</v>
      </c>
      <c r="D39" s="144" t="s">
        <v>1350</v>
      </c>
      <c r="E39" s="151" t="s">
        <v>523</v>
      </c>
      <c r="F39" s="214"/>
      <c r="G39" s="1"/>
      <c r="H39"/>
    </row>
    <row r="40" spans="1:8" s="10" customFormat="1" ht="45">
      <c r="A40" s="209" t="str">
        <f t="shared" si="0"/>
        <v>NFR-034</v>
      </c>
      <c r="B40" s="142" t="s">
        <v>1328</v>
      </c>
      <c r="C40" s="144" t="s">
        <v>1349</v>
      </c>
      <c r="D40" s="142" t="s">
        <v>1351</v>
      </c>
      <c r="E40" s="151" t="s">
        <v>523</v>
      </c>
      <c r="F40" s="218"/>
      <c r="G40" s="1"/>
      <c r="H40"/>
    </row>
    <row r="41" spans="1:8" s="10" customFormat="1" ht="45">
      <c r="A41" s="209" t="str">
        <f t="shared" si="0"/>
        <v>NFR-035</v>
      </c>
      <c r="B41" s="142" t="s">
        <v>1328</v>
      </c>
      <c r="C41" s="144" t="s">
        <v>1349</v>
      </c>
      <c r="D41" s="144" t="s">
        <v>1352</v>
      </c>
      <c r="E41" s="151" t="s">
        <v>523</v>
      </c>
      <c r="F41" s="214"/>
      <c r="G41" s="1"/>
      <c r="H41"/>
    </row>
    <row r="42" spans="1:8" s="10" customFormat="1" ht="45">
      <c r="A42" s="209" t="str">
        <f t="shared" si="0"/>
        <v>NFR-036</v>
      </c>
      <c r="B42" s="142" t="s">
        <v>1328</v>
      </c>
      <c r="C42" s="144" t="s">
        <v>1349</v>
      </c>
      <c r="D42" s="142" t="s">
        <v>1353</v>
      </c>
      <c r="E42" s="151" t="s">
        <v>523</v>
      </c>
      <c r="F42" s="218"/>
      <c r="G42" s="1"/>
      <c r="H42"/>
    </row>
    <row r="43" spans="1:8" s="10" customFormat="1" ht="45">
      <c r="A43" s="209" t="str">
        <f t="shared" si="0"/>
        <v>NFR-037</v>
      </c>
      <c r="B43" s="142" t="s">
        <v>1328</v>
      </c>
      <c r="C43" s="144" t="s">
        <v>1354</v>
      </c>
      <c r="D43" s="144" t="s">
        <v>1355</v>
      </c>
      <c r="E43" s="151" t="s">
        <v>523</v>
      </c>
      <c r="F43" s="214"/>
      <c r="G43" s="1"/>
      <c r="H43"/>
    </row>
    <row r="44" spans="1:8" s="10" customFormat="1" ht="45">
      <c r="A44" s="209" t="str">
        <f t="shared" si="0"/>
        <v>NFR-038</v>
      </c>
      <c r="B44" s="142" t="s">
        <v>1328</v>
      </c>
      <c r="C44" s="144" t="s">
        <v>1354</v>
      </c>
      <c r="D44" s="142" t="s">
        <v>1356</v>
      </c>
      <c r="E44" s="151" t="s">
        <v>523</v>
      </c>
      <c r="F44" s="218"/>
      <c r="G44" s="1"/>
      <c r="H44"/>
    </row>
    <row r="45" spans="1:8" s="10" customFormat="1" ht="45">
      <c r="A45" s="209" t="str">
        <f t="shared" si="0"/>
        <v>NFR-039</v>
      </c>
      <c r="B45" s="142" t="s">
        <v>1328</v>
      </c>
      <c r="C45" s="144" t="s">
        <v>1354</v>
      </c>
      <c r="D45" s="144" t="s">
        <v>1357</v>
      </c>
      <c r="E45" s="151" t="s">
        <v>523</v>
      </c>
      <c r="F45" s="214"/>
      <c r="G45" s="1"/>
      <c r="H45"/>
    </row>
    <row r="46" spans="1:8" s="10" customFormat="1" ht="45">
      <c r="A46" s="209" t="str">
        <f t="shared" si="0"/>
        <v>NFR-040</v>
      </c>
      <c r="B46" s="142" t="s">
        <v>1328</v>
      </c>
      <c r="C46" s="144" t="s">
        <v>1354</v>
      </c>
      <c r="D46" s="142" t="s">
        <v>1358</v>
      </c>
      <c r="E46" s="151" t="s">
        <v>523</v>
      </c>
      <c r="F46" s="218"/>
      <c r="G46" s="1"/>
      <c r="H46"/>
    </row>
    <row r="47" spans="1:8" s="10" customFormat="1" ht="45">
      <c r="A47" s="209" t="str">
        <f t="shared" si="0"/>
        <v>NFR-041</v>
      </c>
      <c r="B47" s="142" t="s">
        <v>1328</v>
      </c>
      <c r="C47" s="144" t="s">
        <v>1354</v>
      </c>
      <c r="D47" s="144" t="s">
        <v>1359</v>
      </c>
      <c r="E47" s="151" t="s">
        <v>523</v>
      </c>
      <c r="F47" s="214"/>
      <c r="G47" s="1"/>
      <c r="H47"/>
    </row>
    <row r="48" spans="1:8" s="10" customFormat="1" ht="45">
      <c r="A48" s="209" t="str">
        <f t="shared" si="0"/>
        <v>NFR-042</v>
      </c>
      <c r="B48" s="142" t="s">
        <v>1328</v>
      </c>
      <c r="C48" s="144" t="s">
        <v>1360</v>
      </c>
      <c r="D48" s="142" t="s">
        <v>1361</v>
      </c>
      <c r="E48" s="151" t="s">
        <v>523</v>
      </c>
      <c r="F48" s="218"/>
      <c r="G48" s="1"/>
      <c r="H48"/>
    </row>
    <row r="49" spans="1:8" s="10" customFormat="1" ht="45">
      <c r="A49" s="209" t="str">
        <f t="shared" si="0"/>
        <v>NFR-043</v>
      </c>
      <c r="B49" s="142" t="s">
        <v>1328</v>
      </c>
      <c r="C49" s="144" t="s">
        <v>1360</v>
      </c>
      <c r="D49" s="144" t="s">
        <v>1362</v>
      </c>
      <c r="E49" s="151" t="s">
        <v>523</v>
      </c>
      <c r="F49" s="214"/>
      <c r="G49" s="1"/>
      <c r="H49"/>
    </row>
    <row r="50" spans="1:8" s="10" customFormat="1" ht="45">
      <c r="A50" s="209" t="str">
        <f t="shared" si="0"/>
        <v>NFR-044</v>
      </c>
      <c r="B50" s="142" t="s">
        <v>1328</v>
      </c>
      <c r="C50" s="144" t="s">
        <v>1360</v>
      </c>
      <c r="D50" s="142" t="s">
        <v>1363</v>
      </c>
      <c r="E50" s="151" t="s">
        <v>523</v>
      </c>
      <c r="F50" s="218"/>
      <c r="G50" s="1"/>
      <c r="H50"/>
    </row>
    <row r="51" spans="1:8" s="10" customFormat="1" ht="45">
      <c r="A51" s="209" t="str">
        <f t="shared" si="0"/>
        <v>NFR-045</v>
      </c>
      <c r="B51" s="142" t="s">
        <v>1328</v>
      </c>
      <c r="C51" s="144" t="s">
        <v>1364</v>
      </c>
      <c r="D51" s="144" t="s">
        <v>1365</v>
      </c>
      <c r="E51" s="151" t="s">
        <v>523</v>
      </c>
      <c r="F51" s="214"/>
      <c r="G51" s="1"/>
      <c r="H51"/>
    </row>
    <row r="52" spans="1:8" s="10" customFormat="1" ht="45">
      <c r="A52" s="209" t="str">
        <f t="shared" si="0"/>
        <v>NFR-046</v>
      </c>
      <c r="B52" s="142" t="s">
        <v>1328</v>
      </c>
      <c r="C52" s="144" t="s">
        <v>1364</v>
      </c>
      <c r="D52" s="142" t="s">
        <v>1366</v>
      </c>
      <c r="E52" s="151" t="s">
        <v>523</v>
      </c>
      <c r="F52" s="218"/>
      <c r="G52" s="1"/>
      <c r="H52"/>
    </row>
    <row r="53" spans="1:8" s="10" customFormat="1" ht="45">
      <c r="A53" s="209" t="str">
        <f t="shared" si="0"/>
        <v>NFR-047</v>
      </c>
      <c r="B53" s="142" t="s">
        <v>1328</v>
      </c>
      <c r="C53" s="144" t="s">
        <v>1364</v>
      </c>
      <c r="D53" s="144" t="s">
        <v>1367</v>
      </c>
      <c r="E53" s="151" t="s">
        <v>523</v>
      </c>
      <c r="F53" s="214"/>
      <c r="G53" s="1"/>
      <c r="H53"/>
    </row>
    <row r="54" spans="1:8" s="10" customFormat="1" ht="45">
      <c r="A54" s="209" t="str">
        <f t="shared" si="0"/>
        <v>NFR-048</v>
      </c>
      <c r="B54" s="142" t="s">
        <v>1328</v>
      </c>
      <c r="C54" s="144" t="s">
        <v>1364</v>
      </c>
      <c r="D54" s="142" t="s">
        <v>1368</v>
      </c>
      <c r="E54" s="151" t="s">
        <v>523</v>
      </c>
      <c r="F54" s="218"/>
      <c r="G54" s="1"/>
      <c r="H54"/>
    </row>
    <row r="55" spans="1:8" s="10" customFormat="1" ht="45">
      <c r="A55" s="209" t="str">
        <f t="shared" si="0"/>
        <v>NFR-049</v>
      </c>
      <c r="B55" s="142" t="s">
        <v>1328</v>
      </c>
      <c r="C55" s="144" t="s">
        <v>1369</v>
      </c>
      <c r="D55" s="144" t="s">
        <v>1370</v>
      </c>
      <c r="E55" s="151" t="s">
        <v>523</v>
      </c>
      <c r="F55" s="214"/>
      <c r="G55" s="1"/>
      <c r="H55"/>
    </row>
    <row r="56" spans="1:8" s="10" customFormat="1" ht="45">
      <c r="A56" s="209" t="str">
        <f t="shared" si="0"/>
        <v>NFR-050</v>
      </c>
      <c r="B56" s="142" t="s">
        <v>1328</v>
      </c>
      <c r="C56" s="144" t="s">
        <v>1369</v>
      </c>
      <c r="D56" s="142" t="s">
        <v>1371</v>
      </c>
      <c r="E56" s="151" t="s">
        <v>523</v>
      </c>
      <c r="F56" s="218"/>
      <c r="G56" s="1"/>
      <c r="H56"/>
    </row>
    <row r="57" spans="1:8" s="10" customFormat="1" ht="45">
      <c r="A57" s="209" t="str">
        <f t="shared" si="0"/>
        <v>NFR-051</v>
      </c>
      <c r="B57" s="142" t="s">
        <v>1328</v>
      </c>
      <c r="C57" s="144" t="s">
        <v>1369</v>
      </c>
      <c r="D57" s="144" t="s">
        <v>1372</v>
      </c>
      <c r="E57" s="151" t="s">
        <v>523</v>
      </c>
      <c r="F57" s="214"/>
      <c r="G57" s="1"/>
      <c r="H57"/>
    </row>
    <row r="58" spans="1:8" s="10" customFormat="1" ht="45">
      <c r="A58" s="209" t="str">
        <f t="shared" si="0"/>
        <v>NFR-052</v>
      </c>
      <c r="B58" s="142" t="s">
        <v>1328</v>
      </c>
      <c r="C58" s="144" t="s">
        <v>1373</v>
      </c>
      <c r="D58" s="142" t="s">
        <v>1374</v>
      </c>
      <c r="E58" s="151" t="s">
        <v>523</v>
      </c>
      <c r="F58" s="218"/>
      <c r="G58" s="1"/>
      <c r="H58"/>
    </row>
    <row r="59" spans="1:8" s="10" customFormat="1" ht="45">
      <c r="A59" s="209" t="str">
        <f t="shared" si="0"/>
        <v>NFR-053</v>
      </c>
      <c r="B59" s="142" t="s">
        <v>1328</v>
      </c>
      <c r="C59" s="144" t="s">
        <v>1373</v>
      </c>
      <c r="D59" s="144" t="s">
        <v>1375</v>
      </c>
      <c r="E59" s="151" t="s">
        <v>523</v>
      </c>
      <c r="F59" s="214"/>
      <c r="G59" s="1"/>
      <c r="H59"/>
    </row>
    <row r="60" spans="1:8" s="10" customFormat="1" ht="45">
      <c r="A60" s="209" t="str">
        <f t="shared" si="0"/>
        <v>NFR-054</v>
      </c>
      <c r="B60" s="142" t="s">
        <v>1328</v>
      </c>
      <c r="C60" s="144" t="s">
        <v>1373</v>
      </c>
      <c r="D60" s="142" t="s">
        <v>1376</v>
      </c>
      <c r="E60" s="151" t="s">
        <v>523</v>
      </c>
      <c r="F60" s="218"/>
      <c r="G60" s="1"/>
      <c r="H60"/>
    </row>
    <row r="61" spans="1:8" s="10" customFormat="1" ht="60">
      <c r="A61" s="209" t="str">
        <f t="shared" si="0"/>
        <v>NFR-055</v>
      </c>
      <c r="B61" s="142" t="s">
        <v>1328</v>
      </c>
      <c r="C61" s="144" t="s">
        <v>1377</v>
      </c>
      <c r="D61" s="144" t="s">
        <v>1378</v>
      </c>
      <c r="E61" s="151" t="s">
        <v>523</v>
      </c>
      <c r="F61" s="214"/>
      <c r="G61" s="1"/>
      <c r="H61"/>
    </row>
    <row r="62" spans="1:8" s="10" customFormat="1" ht="60">
      <c r="A62" s="209" t="str">
        <f t="shared" si="0"/>
        <v>NFR-056</v>
      </c>
      <c r="B62" s="142" t="s">
        <v>1328</v>
      </c>
      <c r="C62" s="144" t="s">
        <v>1379</v>
      </c>
      <c r="D62" s="142" t="s">
        <v>1380</v>
      </c>
      <c r="E62" s="151" t="s">
        <v>523</v>
      </c>
      <c r="F62" s="218"/>
      <c r="G62" s="1"/>
      <c r="H62"/>
    </row>
    <row r="63" spans="1:8" s="10" customFormat="1" ht="45">
      <c r="A63" s="209" t="str">
        <f t="shared" si="0"/>
        <v>NFR-057</v>
      </c>
      <c r="B63" s="142" t="s">
        <v>1328</v>
      </c>
      <c r="C63" s="144" t="s">
        <v>1381</v>
      </c>
      <c r="D63" s="144" t="s">
        <v>1382</v>
      </c>
      <c r="E63" s="151" t="s">
        <v>523</v>
      </c>
      <c r="F63" s="214"/>
      <c r="G63" s="1"/>
      <c r="H63"/>
    </row>
    <row r="64" spans="1:8" s="10" customFormat="1" ht="60">
      <c r="A64" s="209" t="str">
        <f t="shared" si="0"/>
        <v>NFR-058</v>
      </c>
      <c r="B64" s="142" t="s">
        <v>1328</v>
      </c>
      <c r="C64" s="144" t="s">
        <v>1383</v>
      </c>
      <c r="D64" s="142" t="s">
        <v>1384</v>
      </c>
      <c r="E64" s="151" t="s">
        <v>523</v>
      </c>
      <c r="F64" s="218"/>
      <c r="G64" s="1"/>
      <c r="H64"/>
    </row>
    <row r="65" spans="1:8" s="10" customFormat="1" ht="60">
      <c r="A65" s="209" t="str">
        <f t="shared" si="0"/>
        <v>NFR-059</v>
      </c>
      <c r="B65" s="142" t="s">
        <v>1328</v>
      </c>
      <c r="C65" s="144" t="s">
        <v>1385</v>
      </c>
      <c r="D65" s="144" t="s">
        <v>1386</v>
      </c>
      <c r="E65" s="151" t="s">
        <v>523</v>
      </c>
      <c r="F65" s="214"/>
      <c r="G65" s="1"/>
      <c r="H65"/>
    </row>
    <row r="66" spans="1:8" s="10" customFormat="1" ht="60">
      <c r="A66" s="209" t="str">
        <f t="shared" si="0"/>
        <v>NFR-060</v>
      </c>
      <c r="B66" s="142" t="s">
        <v>1387</v>
      </c>
      <c r="C66" s="144" t="s">
        <v>1388</v>
      </c>
      <c r="D66" s="142" t="s">
        <v>1389</v>
      </c>
      <c r="E66" s="151" t="s">
        <v>523</v>
      </c>
      <c r="F66" s="218"/>
      <c r="G66" s="1"/>
      <c r="H66"/>
    </row>
    <row r="67" spans="1:8" s="10" customFormat="1">
      <c r="A67" s="209" t="str">
        <f t="shared" si="0"/>
        <v>NFR-061</v>
      </c>
      <c r="B67" s="142" t="s">
        <v>1387</v>
      </c>
      <c r="C67" s="144" t="s">
        <v>1388</v>
      </c>
      <c r="D67" s="144" t="s">
        <v>1390</v>
      </c>
      <c r="E67" s="151" t="s">
        <v>523</v>
      </c>
      <c r="F67" s="214"/>
      <c r="G67" s="1"/>
      <c r="H67"/>
    </row>
    <row r="68" spans="1:8" s="10" customFormat="1">
      <c r="A68" s="209" t="str">
        <f t="shared" si="0"/>
        <v>NFR-062</v>
      </c>
      <c r="B68" s="142" t="s">
        <v>1387</v>
      </c>
      <c r="C68" s="144" t="s">
        <v>1388</v>
      </c>
      <c r="D68" s="142" t="s">
        <v>1391</v>
      </c>
      <c r="E68" s="151" t="s">
        <v>523</v>
      </c>
      <c r="F68" s="218"/>
      <c r="G68" s="1"/>
      <c r="H68"/>
    </row>
    <row r="69" spans="1:8" s="10" customFormat="1" ht="30">
      <c r="A69" s="209" t="str">
        <f t="shared" si="0"/>
        <v>NFR-063</v>
      </c>
      <c r="B69" s="142" t="s">
        <v>1387</v>
      </c>
      <c r="C69" s="144" t="s">
        <v>1388</v>
      </c>
      <c r="D69" s="144" t="s">
        <v>1392</v>
      </c>
      <c r="E69" s="151" t="s">
        <v>523</v>
      </c>
      <c r="F69" s="214"/>
      <c r="G69" s="1"/>
      <c r="H69"/>
    </row>
    <row r="70" spans="1:8" s="10" customFormat="1">
      <c r="A70" s="209" t="str">
        <f t="shared" si="0"/>
        <v>NFR-064</v>
      </c>
      <c r="B70" s="142" t="s">
        <v>1393</v>
      </c>
      <c r="C70" s="144" t="s">
        <v>1394</v>
      </c>
      <c r="D70" s="142" t="s">
        <v>1395</v>
      </c>
      <c r="E70" s="151" t="s">
        <v>523</v>
      </c>
      <c r="F70" s="218"/>
      <c r="G70" s="1"/>
      <c r="H70"/>
    </row>
    <row r="71" spans="1:8" s="10" customFormat="1" ht="45">
      <c r="A71" s="209" t="str">
        <f t="shared" ref="A71:A124" si="1">"NFR-" &amp; TEXT(ROW(A65),"000")</f>
        <v>NFR-065</v>
      </c>
      <c r="B71" s="142" t="s">
        <v>1393</v>
      </c>
      <c r="C71" s="144" t="s">
        <v>1394</v>
      </c>
      <c r="D71" s="144" t="s">
        <v>1396</v>
      </c>
      <c r="E71" s="151" t="s">
        <v>523</v>
      </c>
      <c r="F71" s="214"/>
      <c r="G71" s="1"/>
      <c r="H71"/>
    </row>
    <row r="72" spans="1:8" s="10" customFormat="1">
      <c r="A72" s="209" t="str">
        <f t="shared" si="1"/>
        <v>NFR-066</v>
      </c>
      <c r="B72" s="142" t="s">
        <v>1393</v>
      </c>
      <c r="C72" s="144" t="s">
        <v>1394</v>
      </c>
      <c r="D72" s="142" t="s">
        <v>1397</v>
      </c>
      <c r="E72" s="151" t="s">
        <v>523</v>
      </c>
      <c r="F72" s="218"/>
      <c r="G72" s="1"/>
      <c r="H72"/>
    </row>
    <row r="73" spans="1:8" s="10" customFormat="1">
      <c r="A73" s="209" t="str">
        <f t="shared" si="1"/>
        <v>NFR-067</v>
      </c>
      <c r="B73" s="142" t="s">
        <v>1393</v>
      </c>
      <c r="C73" s="144" t="s">
        <v>1394</v>
      </c>
      <c r="D73" s="144" t="s">
        <v>1398</v>
      </c>
      <c r="E73" s="151" t="s">
        <v>523</v>
      </c>
      <c r="F73" s="214"/>
      <c r="G73" s="1"/>
      <c r="H73"/>
    </row>
    <row r="74" spans="1:8" s="10" customFormat="1">
      <c r="A74" s="209" t="str">
        <f t="shared" si="1"/>
        <v>NFR-068</v>
      </c>
      <c r="B74" s="142" t="s">
        <v>1393</v>
      </c>
      <c r="C74" s="144" t="s">
        <v>1394</v>
      </c>
      <c r="D74" s="142" t="s">
        <v>1399</v>
      </c>
      <c r="E74" s="151" t="s">
        <v>523</v>
      </c>
      <c r="F74" s="218"/>
      <c r="G74" s="1"/>
      <c r="H74"/>
    </row>
    <row r="75" spans="1:8" s="10" customFormat="1" ht="75">
      <c r="A75" s="209" t="str">
        <f t="shared" si="1"/>
        <v>NFR-069</v>
      </c>
      <c r="B75" s="142" t="s">
        <v>1393</v>
      </c>
      <c r="C75" s="144" t="s">
        <v>1394</v>
      </c>
      <c r="D75" s="144" t="s">
        <v>1400</v>
      </c>
      <c r="E75" s="151" t="s">
        <v>523</v>
      </c>
      <c r="F75" s="214"/>
      <c r="G75" s="1"/>
      <c r="H75"/>
    </row>
    <row r="76" spans="1:8" s="10" customFormat="1" ht="30">
      <c r="A76" s="209" t="str">
        <f t="shared" si="1"/>
        <v>NFR-070</v>
      </c>
      <c r="B76" s="142" t="s">
        <v>1393</v>
      </c>
      <c r="C76" s="144" t="s">
        <v>1394</v>
      </c>
      <c r="D76" s="142" t="s">
        <v>1401</v>
      </c>
      <c r="E76" s="151" t="s">
        <v>523</v>
      </c>
      <c r="F76" s="218"/>
      <c r="G76" s="1"/>
      <c r="H76"/>
    </row>
    <row r="77" spans="1:8" s="10" customFormat="1">
      <c r="A77" s="209" t="str">
        <f t="shared" si="1"/>
        <v>NFR-071</v>
      </c>
      <c r="B77" s="142" t="s">
        <v>1393</v>
      </c>
      <c r="C77" s="144" t="s">
        <v>1394</v>
      </c>
      <c r="D77" s="144" t="s">
        <v>1402</v>
      </c>
      <c r="E77" s="151" t="s">
        <v>523</v>
      </c>
      <c r="F77" s="214"/>
      <c r="G77" s="1"/>
      <c r="H77"/>
    </row>
    <row r="78" spans="1:8" s="10" customFormat="1">
      <c r="A78" s="209" t="str">
        <f t="shared" si="1"/>
        <v>NFR-072</v>
      </c>
      <c r="B78" s="142" t="s">
        <v>1403</v>
      </c>
      <c r="C78" s="144" t="s">
        <v>1404</v>
      </c>
      <c r="D78" s="142" t="s">
        <v>1405</v>
      </c>
      <c r="E78" s="151" t="s">
        <v>523</v>
      </c>
      <c r="F78" s="218"/>
      <c r="G78" s="1"/>
      <c r="H78"/>
    </row>
    <row r="79" spans="1:8" s="10" customFormat="1">
      <c r="A79" s="209" t="str">
        <f t="shared" si="1"/>
        <v>NFR-073</v>
      </c>
      <c r="B79" s="142" t="s">
        <v>1403</v>
      </c>
      <c r="C79" s="144" t="s">
        <v>1404</v>
      </c>
      <c r="D79" s="144" t="s">
        <v>1406</v>
      </c>
      <c r="E79" s="151" t="s">
        <v>523</v>
      </c>
      <c r="F79" s="214"/>
      <c r="G79" s="1"/>
      <c r="H79"/>
    </row>
    <row r="80" spans="1:8" s="10" customFormat="1">
      <c r="A80" s="209" t="str">
        <f t="shared" si="1"/>
        <v>NFR-074</v>
      </c>
      <c r="B80" s="142" t="s">
        <v>1403</v>
      </c>
      <c r="C80" s="144" t="s">
        <v>1404</v>
      </c>
      <c r="D80" s="142" t="s">
        <v>1407</v>
      </c>
      <c r="E80" s="151" t="s">
        <v>523</v>
      </c>
      <c r="F80" s="218"/>
      <c r="G80" s="1"/>
      <c r="H80"/>
    </row>
    <row r="81" spans="1:8" s="10" customFormat="1">
      <c r="A81" s="209" t="str">
        <f t="shared" si="1"/>
        <v>NFR-075</v>
      </c>
      <c r="B81" s="142" t="s">
        <v>1403</v>
      </c>
      <c r="C81" s="144" t="s">
        <v>1404</v>
      </c>
      <c r="D81" s="144" t="s">
        <v>1408</v>
      </c>
      <c r="E81" s="151" t="s">
        <v>523</v>
      </c>
      <c r="F81" s="214"/>
      <c r="G81" s="1"/>
      <c r="H81"/>
    </row>
    <row r="82" spans="1:8" s="10" customFormat="1">
      <c r="A82" s="209" t="str">
        <f t="shared" si="1"/>
        <v>NFR-076</v>
      </c>
      <c r="B82" s="142" t="s">
        <v>1403</v>
      </c>
      <c r="C82" s="144" t="s">
        <v>1404</v>
      </c>
      <c r="D82" s="142" t="s">
        <v>1409</v>
      </c>
      <c r="E82" s="151" t="s">
        <v>523</v>
      </c>
      <c r="F82" s="218"/>
      <c r="G82" s="1"/>
      <c r="H82"/>
    </row>
    <row r="83" spans="1:8" s="10" customFormat="1">
      <c r="A83" s="209" t="str">
        <f t="shared" si="1"/>
        <v>NFR-077</v>
      </c>
      <c r="B83" s="142" t="s">
        <v>1403</v>
      </c>
      <c r="C83" s="144" t="s">
        <v>1404</v>
      </c>
      <c r="D83" s="144" t="s">
        <v>1410</v>
      </c>
      <c r="E83" s="151" t="s">
        <v>523</v>
      </c>
      <c r="F83" s="214"/>
      <c r="G83" s="1"/>
      <c r="H83"/>
    </row>
    <row r="84" spans="1:8" s="10" customFormat="1">
      <c r="A84" s="209" t="str">
        <f t="shared" si="1"/>
        <v>NFR-078</v>
      </c>
      <c r="B84" s="142" t="s">
        <v>1403</v>
      </c>
      <c r="C84" s="144" t="s">
        <v>1404</v>
      </c>
      <c r="D84" s="142" t="s">
        <v>1411</v>
      </c>
      <c r="E84" s="151" t="s">
        <v>523</v>
      </c>
      <c r="F84" s="218"/>
      <c r="G84" s="1"/>
      <c r="H84"/>
    </row>
    <row r="85" spans="1:8" s="10" customFormat="1" ht="30">
      <c r="A85" s="209" t="str">
        <f t="shared" si="1"/>
        <v>NFR-079</v>
      </c>
      <c r="B85" s="142" t="s">
        <v>1403</v>
      </c>
      <c r="C85" s="144" t="s">
        <v>1404</v>
      </c>
      <c r="D85" s="144" t="s">
        <v>1412</v>
      </c>
      <c r="E85" s="151" t="s">
        <v>523</v>
      </c>
      <c r="F85" s="214"/>
      <c r="G85" s="1"/>
      <c r="H85"/>
    </row>
    <row r="86" spans="1:8" s="10" customFormat="1" ht="30">
      <c r="A86" s="209" t="str">
        <f t="shared" si="1"/>
        <v>NFR-080</v>
      </c>
      <c r="B86" s="142" t="s">
        <v>1403</v>
      </c>
      <c r="C86" s="144" t="s">
        <v>1404</v>
      </c>
      <c r="D86" s="142" t="s">
        <v>1413</v>
      </c>
      <c r="E86" s="151" t="s">
        <v>523</v>
      </c>
      <c r="F86" s="218"/>
      <c r="G86" s="1"/>
      <c r="H86"/>
    </row>
    <row r="87" spans="1:8" s="10" customFormat="1">
      <c r="A87" s="209" t="str">
        <f t="shared" si="1"/>
        <v>NFR-081</v>
      </c>
      <c r="B87" s="142" t="s">
        <v>1414</v>
      </c>
      <c r="C87" s="144" t="s">
        <v>1415</v>
      </c>
      <c r="D87" s="144" t="s">
        <v>1416</v>
      </c>
      <c r="E87" s="151" t="s">
        <v>523</v>
      </c>
      <c r="F87" s="214"/>
      <c r="G87" s="1"/>
      <c r="H87"/>
    </row>
    <row r="88" spans="1:8" s="10" customFormat="1">
      <c r="A88" s="209" t="str">
        <f t="shared" si="1"/>
        <v>NFR-082</v>
      </c>
      <c r="B88" s="142" t="s">
        <v>1414</v>
      </c>
      <c r="C88" s="144" t="s">
        <v>1415</v>
      </c>
      <c r="D88" s="142" t="s">
        <v>1417</v>
      </c>
      <c r="E88" s="151" t="s">
        <v>523</v>
      </c>
      <c r="F88" s="218"/>
      <c r="G88" s="1"/>
      <c r="H88"/>
    </row>
    <row r="89" spans="1:8" s="10" customFormat="1">
      <c r="A89" s="209" t="str">
        <f t="shared" si="1"/>
        <v>NFR-083</v>
      </c>
      <c r="B89" s="142" t="s">
        <v>1414</v>
      </c>
      <c r="C89" s="144" t="s">
        <v>1415</v>
      </c>
      <c r="D89" s="144" t="s">
        <v>1418</v>
      </c>
      <c r="E89" s="151" t="s">
        <v>523</v>
      </c>
      <c r="F89" s="214"/>
      <c r="G89" s="1"/>
      <c r="H89"/>
    </row>
    <row r="90" spans="1:8" s="10" customFormat="1">
      <c r="A90" s="209" t="str">
        <f t="shared" si="1"/>
        <v>NFR-084</v>
      </c>
      <c r="B90" s="142" t="s">
        <v>1414</v>
      </c>
      <c r="C90" s="144" t="s">
        <v>1415</v>
      </c>
      <c r="D90" s="142" t="s">
        <v>1419</v>
      </c>
      <c r="E90" s="151" t="s">
        <v>523</v>
      </c>
      <c r="F90" s="218"/>
      <c r="G90" s="1"/>
      <c r="H90"/>
    </row>
    <row r="91" spans="1:8" s="10" customFormat="1" ht="30">
      <c r="A91" s="209" t="str">
        <f t="shared" si="1"/>
        <v>NFR-085</v>
      </c>
      <c r="B91" s="142" t="s">
        <v>1414</v>
      </c>
      <c r="C91" s="144" t="s">
        <v>1415</v>
      </c>
      <c r="D91" s="144" t="s">
        <v>1420</v>
      </c>
      <c r="E91" s="151" t="s">
        <v>523</v>
      </c>
      <c r="F91" s="214"/>
      <c r="G91" s="1"/>
      <c r="H91"/>
    </row>
    <row r="92" spans="1:8" s="10" customFormat="1" ht="30">
      <c r="A92" s="209" t="str">
        <f t="shared" si="1"/>
        <v>NFR-086</v>
      </c>
      <c r="B92" s="142" t="s">
        <v>1414</v>
      </c>
      <c r="C92" s="144" t="s">
        <v>1415</v>
      </c>
      <c r="D92" s="142" t="s">
        <v>1421</v>
      </c>
      <c r="E92" s="151" t="s">
        <v>523</v>
      </c>
      <c r="F92" s="218"/>
      <c r="G92" s="1"/>
      <c r="H92"/>
    </row>
    <row r="93" spans="1:8" s="10" customFormat="1" ht="30">
      <c r="A93" s="209" t="str">
        <f t="shared" si="1"/>
        <v>NFR-087</v>
      </c>
      <c r="B93" s="142" t="s">
        <v>1414</v>
      </c>
      <c r="C93" s="144" t="s">
        <v>1415</v>
      </c>
      <c r="D93" s="144" t="s">
        <v>1422</v>
      </c>
      <c r="E93" s="151" t="s">
        <v>523</v>
      </c>
      <c r="F93" s="214"/>
      <c r="G93" s="1"/>
      <c r="H93"/>
    </row>
    <row r="94" spans="1:8" s="10" customFormat="1">
      <c r="A94" s="209" t="str">
        <f t="shared" si="1"/>
        <v>NFR-088</v>
      </c>
      <c r="B94" s="142" t="s">
        <v>1423</v>
      </c>
      <c r="C94" s="144" t="s">
        <v>1424</v>
      </c>
      <c r="D94" s="142" t="s">
        <v>1425</v>
      </c>
      <c r="E94" s="151" t="s">
        <v>523</v>
      </c>
      <c r="F94" s="218"/>
      <c r="G94" s="1"/>
      <c r="H94"/>
    </row>
    <row r="95" spans="1:8" s="10" customFormat="1" ht="30">
      <c r="A95" s="209" t="str">
        <f t="shared" si="1"/>
        <v>NFR-089</v>
      </c>
      <c r="B95" s="142" t="s">
        <v>1423</v>
      </c>
      <c r="C95" s="144" t="s">
        <v>1424</v>
      </c>
      <c r="D95" s="144" t="s">
        <v>1426</v>
      </c>
      <c r="E95" s="151" t="s">
        <v>523</v>
      </c>
      <c r="F95" s="214"/>
      <c r="G95" s="1"/>
      <c r="H95"/>
    </row>
    <row r="96" spans="1:8" s="10" customFormat="1">
      <c r="A96" s="209" t="str">
        <f t="shared" si="1"/>
        <v>NFR-090</v>
      </c>
      <c r="B96" s="142" t="s">
        <v>1423</v>
      </c>
      <c r="C96" s="144" t="s">
        <v>1424</v>
      </c>
      <c r="D96" s="142" t="s">
        <v>1427</v>
      </c>
      <c r="E96" s="151" t="s">
        <v>523</v>
      </c>
      <c r="F96" s="218"/>
      <c r="G96" s="1"/>
      <c r="H96"/>
    </row>
    <row r="97" spans="1:8" s="10" customFormat="1">
      <c r="A97" s="209" t="str">
        <f t="shared" si="1"/>
        <v>NFR-091</v>
      </c>
      <c r="B97" s="142" t="s">
        <v>1423</v>
      </c>
      <c r="C97" s="144" t="s">
        <v>1424</v>
      </c>
      <c r="D97" s="144" t="s">
        <v>1428</v>
      </c>
      <c r="E97" s="151" t="s">
        <v>523</v>
      </c>
      <c r="F97" s="214"/>
      <c r="G97" s="1"/>
      <c r="H97"/>
    </row>
    <row r="98" spans="1:8" s="10" customFormat="1" ht="30">
      <c r="A98" s="209" t="str">
        <f t="shared" si="1"/>
        <v>NFR-092</v>
      </c>
      <c r="B98" s="142" t="s">
        <v>1423</v>
      </c>
      <c r="C98" s="144" t="s">
        <v>1424</v>
      </c>
      <c r="D98" s="142" t="s">
        <v>1429</v>
      </c>
      <c r="E98" s="151" t="s">
        <v>523</v>
      </c>
      <c r="F98" s="218"/>
      <c r="G98" s="1"/>
      <c r="H98"/>
    </row>
    <row r="99" spans="1:8" s="10" customFormat="1">
      <c r="A99" s="209" t="str">
        <f t="shared" si="1"/>
        <v>NFR-093</v>
      </c>
      <c r="B99" s="142" t="s">
        <v>1423</v>
      </c>
      <c r="C99" s="144" t="s">
        <v>1424</v>
      </c>
      <c r="D99" s="144" t="s">
        <v>1430</v>
      </c>
      <c r="E99" s="151" t="s">
        <v>523</v>
      </c>
      <c r="F99" s="214"/>
      <c r="G99" s="1"/>
      <c r="H99"/>
    </row>
    <row r="100" spans="1:8" s="10" customFormat="1">
      <c r="A100" s="209" t="str">
        <f t="shared" si="1"/>
        <v>NFR-094</v>
      </c>
      <c r="B100" s="142" t="s">
        <v>1423</v>
      </c>
      <c r="C100" s="144" t="s">
        <v>1424</v>
      </c>
      <c r="D100" s="142" t="s">
        <v>1431</v>
      </c>
      <c r="E100" s="151" t="s">
        <v>523</v>
      </c>
      <c r="F100" s="218"/>
      <c r="G100" s="1"/>
      <c r="H100"/>
    </row>
    <row r="101" spans="1:8" s="10" customFormat="1" ht="30">
      <c r="A101" s="209" t="str">
        <f t="shared" si="1"/>
        <v>NFR-095</v>
      </c>
      <c r="B101" s="142" t="s">
        <v>1423</v>
      </c>
      <c r="C101" s="144" t="s">
        <v>1424</v>
      </c>
      <c r="D101" s="144" t="s">
        <v>1432</v>
      </c>
      <c r="E101" s="151" t="s">
        <v>523</v>
      </c>
      <c r="F101" s="214"/>
      <c r="G101" s="1"/>
      <c r="H101"/>
    </row>
    <row r="102" spans="1:8" s="10" customFormat="1">
      <c r="A102" s="209" t="str">
        <f t="shared" si="1"/>
        <v>NFR-096</v>
      </c>
      <c r="B102" s="142" t="s">
        <v>1423</v>
      </c>
      <c r="C102" s="144" t="s">
        <v>1424</v>
      </c>
      <c r="D102" s="142" t="s">
        <v>1433</v>
      </c>
      <c r="E102" s="151" t="s">
        <v>523</v>
      </c>
      <c r="F102" s="218"/>
      <c r="G102" s="1"/>
      <c r="H102"/>
    </row>
    <row r="103" spans="1:8" s="10" customFormat="1" ht="30">
      <c r="A103" s="209" t="str">
        <f t="shared" si="1"/>
        <v>NFR-097</v>
      </c>
      <c r="B103" s="142" t="s">
        <v>1423</v>
      </c>
      <c r="C103" s="144" t="s">
        <v>1424</v>
      </c>
      <c r="D103" s="144" t="s">
        <v>1434</v>
      </c>
      <c r="E103" s="151" t="s">
        <v>523</v>
      </c>
      <c r="F103" s="214"/>
      <c r="G103" s="1"/>
      <c r="H103"/>
    </row>
    <row r="104" spans="1:8" s="10" customFormat="1" ht="30">
      <c r="A104" s="209" t="str">
        <f t="shared" si="1"/>
        <v>NFR-098</v>
      </c>
      <c r="B104" s="142" t="s">
        <v>1435</v>
      </c>
      <c r="C104" s="144" t="s">
        <v>1436</v>
      </c>
      <c r="D104" s="142" t="s">
        <v>1437</v>
      </c>
      <c r="E104" s="151" t="s">
        <v>523</v>
      </c>
      <c r="F104" s="218"/>
      <c r="G104" s="1"/>
      <c r="H104"/>
    </row>
    <row r="105" spans="1:8" s="10" customFormat="1">
      <c r="A105" s="209" t="str">
        <f t="shared" si="1"/>
        <v>NFR-099</v>
      </c>
      <c r="B105" s="142" t="s">
        <v>1435</v>
      </c>
      <c r="C105" s="144" t="s">
        <v>1436</v>
      </c>
      <c r="D105" s="144" t="s">
        <v>1438</v>
      </c>
      <c r="E105" s="151" t="s">
        <v>523</v>
      </c>
      <c r="F105" s="214"/>
      <c r="G105" s="1"/>
      <c r="H105"/>
    </row>
    <row r="106" spans="1:8" s="10" customFormat="1" ht="30">
      <c r="A106" s="209" t="str">
        <f t="shared" si="1"/>
        <v>NFR-100</v>
      </c>
      <c r="B106" s="142" t="s">
        <v>1435</v>
      </c>
      <c r="C106" s="144" t="s">
        <v>1436</v>
      </c>
      <c r="D106" s="142" t="s">
        <v>1439</v>
      </c>
      <c r="E106" s="151" t="s">
        <v>523</v>
      </c>
      <c r="F106" s="218"/>
      <c r="G106" s="1"/>
      <c r="H106"/>
    </row>
    <row r="107" spans="1:8" s="10" customFormat="1">
      <c r="A107" s="209" t="str">
        <f t="shared" si="1"/>
        <v>NFR-101</v>
      </c>
      <c r="B107" s="142" t="s">
        <v>1440</v>
      </c>
      <c r="C107" s="144" t="s">
        <v>1441</v>
      </c>
      <c r="D107" s="144" t="s">
        <v>1442</v>
      </c>
      <c r="E107" s="151" t="s">
        <v>523</v>
      </c>
      <c r="F107" s="214"/>
      <c r="G107" s="1"/>
      <c r="H107"/>
    </row>
    <row r="108" spans="1:8" s="10" customFormat="1" ht="30">
      <c r="A108" s="209" t="str">
        <f t="shared" si="1"/>
        <v>NFR-102</v>
      </c>
      <c r="B108" s="142" t="s">
        <v>1440</v>
      </c>
      <c r="C108" s="144" t="s">
        <v>1441</v>
      </c>
      <c r="D108" s="142" t="s">
        <v>1443</v>
      </c>
      <c r="E108" s="151" t="s">
        <v>523</v>
      </c>
      <c r="F108" s="218"/>
      <c r="G108" s="1"/>
      <c r="H108"/>
    </row>
    <row r="109" spans="1:8" s="10" customFormat="1">
      <c r="A109" s="209" t="str">
        <f t="shared" si="1"/>
        <v>NFR-103</v>
      </c>
      <c r="B109" s="142" t="s">
        <v>1440</v>
      </c>
      <c r="C109" s="144" t="s">
        <v>1441</v>
      </c>
      <c r="D109" s="144" t="s">
        <v>1444</v>
      </c>
      <c r="E109" s="151" t="s">
        <v>523</v>
      </c>
      <c r="F109" s="214"/>
      <c r="G109" s="1"/>
      <c r="H109"/>
    </row>
    <row r="110" spans="1:8" s="10" customFormat="1" ht="30">
      <c r="A110" s="209" t="str">
        <f t="shared" si="1"/>
        <v>NFR-104</v>
      </c>
      <c r="B110" s="142" t="s">
        <v>1440</v>
      </c>
      <c r="C110" s="144" t="s">
        <v>1441</v>
      </c>
      <c r="D110" s="142" t="s">
        <v>1445</v>
      </c>
      <c r="E110" s="151" t="s">
        <v>523</v>
      </c>
      <c r="F110" s="218"/>
      <c r="G110" s="1"/>
      <c r="H110"/>
    </row>
    <row r="111" spans="1:8" s="10" customFormat="1" ht="30">
      <c r="A111" s="209" t="str">
        <f t="shared" si="1"/>
        <v>NFR-105</v>
      </c>
      <c r="B111" s="142" t="s">
        <v>1446</v>
      </c>
      <c r="C111" s="144" t="s">
        <v>1447</v>
      </c>
      <c r="D111" s="144" t="s">
        <v>1448</v>
      </c>
      <c r="E111" s="151" t="s">
        <v>523</v>
      </c>
      <c r="F111" s="214"/>
      <c r="G111" s="1"/>
      <c r="H111"/>
    </row>
    <row r="112" spans="1:8" s="10" customFormat="1" ht="30">
      <c r="A112" s="209" t="str">
        <f t="shared" si="1"/>
        <v>NFR-106</v>
      </c>
      <c r="B112" s="142" t="s">
        <v>1446</v>
      </c>
      <c r="C112" s="144" t="s">
        <v>1447</v>
      </c>
      <c r="D112" s="142" t="s">
        <v>1449</v>
      </c>
      <c r="E112" s="151" t="s">
        <v>523</v>
      </c>
      <c r="F112" s="218"/>
      <c r="G112" s="1"/>
      <c r="H112"/>
    </row>
    <row r="113" spans="1:8" s="10" customFormat="1" ht="45">
      <c r="A113" s="209" t="str">
        <f t="shared" si="1"/>
        <v>NFR-107</v>
      </c>
      <c r="B113" s="142" t="s">
        <v>1446</v>
      </c>
      <c r="C113" s="144" t="s">
        <v>1447</v>
      </c>
      <c r="D113" s="144" t="s">
        <v>1450</v>
      </c>
      <c r="E113" s="151" t="s">
        <v>523</v>
      </c>
      <c r="F113" s="214"/>
      <c r="G113" s="1"/>
      <c r="H113"/>
    </row>
    <row r="114" spans="1:8" s="10" customFormat="1">
      <c r="A114" s="209" t="str">
        <f t="shared" si="1"/>
        <v>NFR-108</v>
      </c>
      <c r="B114" s="142" t="s">
        <v>1446</v>
      </c>
      <c r="C114" s="144" t="s">
        <v>1447</v>
      </c>
      <c r="D114" s="142" t="s">
        <v>1451</v>
      </c>
      <c r="E114" s="151" t="s">
        <v>523</v>
      </c>
      <c r="F114" s="218"/>
      <c r="G114" s="1"/>
      <c r="H114"/>
    </row>
    <row r="115" spans="1:8">
      <c r="A115" s="209" t="str">
        <f t="shared" si="1"/>
        <v>NFR-109</v>
      </c>
      <c r="B115" s="142" t="s">
        <v>1446</v>
      </c>
      <c r="C115" s="144" t="s">
        <v>1447</v>
      </c>
      <c r="D115" s="144" t="s">
        <v>1452</v>
      </c>
      <c r="E115" s="151" t="s">
        <v>523</v>
      </c>
      <c r="F115" s="214"/>
      <c r="G115" s="1"/>
      <c r="H115"/>
    </row>
    <row r="116" spans="1:8" ht="30">
      <c r="A116" s="209" t="str">
        <f t="shared" si="1"/>
        <v>NFR-110</v>
      </c>
      <c r="B116" s="142" t="s">
        <v>1453</v>
      </c>
      <c r="C116" s="144" t="s">
        <v>1454</v>
      </c>
      <c r="D116" s="144" t="s">
        <v>1455</v>
      </c>
      <c r="E116" s="151" t="s">
        <v>523</v>
      </c>
      <c r="F116" s="214"/>
      <c r="G116" s="1"/>
      <c r="H116"/>
    </row>
    <row r="117" spans="1:8">
      <c r="A117" s="209" t="str">
        <f t="shared" si="1"/>
        <v>NFR-111</v>
      </c>
      <c r="B117" s="142" t="s">
        <v>1453</v>
      </c>
      <c r="C117" s="144" t="s">
        <v>1456</v>
      </c>
      <c r="D117" s="142" t="s">
        <v>1457</v>
      </c>
      <c r="E117" s="151" t="s">
        <v>523</v>
      </c>
      <c r="F117" s="218"/>
      <c r="G117" s="1"/>
      <c r="H117"/>
    </row>
    <row r="118" spans="1:8" ht="30">
      <c r="A118" s="209" t="str">
        <f t="shared" si="1"/>
        <v>NFR-112</v>
      </c>
      <c r="B118" s="142" t="s">
        <v>1379</v>
      </c>
      <c r="C118" s="144" t="s">
        <v>1458</v>
      </c>
      <c r="D118" s="142" t="s">
        <v>1459</v>
      </c>
      <c r="E118" s="151" t="s">
        <v>523</v>
      </c>
      <c r="F118" s="218"/>
      <c r="G118" s="1"/>
      <c r="H118"/>
    </row>
    <row r="119" spans="1:8" ht="30">
      <c r="A119" s="209" t="str">
        <f t="shared" si="1"/>
        <v>NFR-113</v>
      </c>
      <c r="B119" s="142" t="s">
        <v>1379</v>
      </c>
      <c r="C119" s="144" t="s">
        <v>1460</v>
      </c>
      <c r="D119" s="144" t="s">
        <v>1461</v>
      </c>
      <c r="E119" s="151" t="s">
        <v>523</v>
      </c>
      <c r="F119" s="214"/>
      <c r="G119" s="1"/>
      <c r="H119"/>
    </row>
    <row r="120" spans="1:8" ht="30">
      <c r="A120" s="209" t="str">
        <f t="shared" si="1"/>
        <v>NFR-114</v>
      </c>
      <c r="B120" s="142" t="s">
        <v>1462</v>
      </c>
      <c r="C120" s="144" t="s">
        <v>1463</v>
      </c>
      <c r="D120" s="142" t="s">
        <v>1464</v>
      </c>
      <c r="E120" s="151" t="s">
        <v>523</v>
      </c>
      <c r="F120" s="218"/>
      <c r="G120" s="1"/>
      <c r="H120"/>
    </row>
    <row r="121" spans="1:8" s="10" customFormat="1" ht="45">
      <c r="A121" s="209" t="str">
        <f t="shared" si="1"/>
        <v>NFR-115</v>
      </c>
      <c r="B121" s="142" t="s">
        <v>1465</v>
      </c>
      <c r="C121" s="144" t="s">
        <v>1466</v>
      </c>
      <c r="D121" s="142" t="s">
        <v>1467</v>
      </c>
      <c r="E121" s="151" t="s">
        <v>523</v>
      </c>
      <c r="F121" s="218"/>
      <c r="G121" s="1"/>
      <c r="H121"/>
    </row>
    <row r="122" spans="1:8" s="10" customFormat="1" ht="45">
      <c r="A122" s="209" t="str">
        <f t="shared" si="1"/>
        <v>NFR-116</v>
      </c>
      <c r="B122" s="142" t="s">
        <v>1465</v>
      </c>
      <c r="C122" s="144" t="s">
        <v>1468</v>
      </c>
      <c r="D122" s="144" t="s">
        <v>1469</v>
      </c>
      <c r="E122" s="151" t="s">
        <v>523</v>
      </c>
      <c r="F122" s="214"/>
      <c r="G122" s="1"/>
      <c r="H122"/>
    </row>
    <row r="123" spans="1:8" s="10" customFormat="1" ht="30">
      <c r="A123" s="209" t="str">
        <f t="shared" si="1"/>
        <v>NFR-117</v>
      </c>
      <c r="B123" s="142" t="s">
        <v>1470</v>
      </c>
      <c r="C123" s="144" t="s">
        <v>1471</v>
      </c>
      <c r="D123" s="142" t="s">
        <v>1472</v>
      </c>
      <c r="E123" s="151" t="s">
        <v>523</v>
      </c>
      <c r="F123" s="218"/>
      <c r="G123" s="1"/>
      <c r="H123"/>
    </row>
    <row r="124" spans="1:8" s="10" customFormat="1">
      <c r="A124" s="209" t="str">
        <f t="shared" si="1"/>
        <v>NFR-118</v>
      </c>
      <c r="B124" s="142" t="s">
        <v>1470</v>
      </c>
      <c r="C124" s="144" t="s">
        <v>1473</v>
      </c>
      <c r="D124" s="142" t="s">
        <v>1474</v>
      </c>
      <c r="E124" s="151" t="s">
        <v>523</v>
      </c>
      <c r="F124" s="218"/>
      <c r="G124" s="1"/>
      <c r="H124"/>
    </row>
    <row r="125" spans="1:8" hidden="1">
      <c r="A125" s="149"/>
      <c r="B125" s="45"/>
      <c r="C125" s="45"/>
      <c r="D125" s="45"/>
      <c r="E125" s="151"/>
      <c r="F125" s="45"/>
    </row>
    <row r="126" spans="1:8" hidden="1">
      <c r="A126" s="149"/>
      <c r="B126" s="45"/>
      <c r="C126" s="45"/>
      <c r="D126" s="45"/>
      <c r="E126" s="151"/>
      <c r="F126" s="45"/>
    </row>
    <row r="127" spans="1:8" hidden="1">
      <c r="A127" s="149"/>
      <c r="B127" s="45"/>
      <c r="C127" s="45"/>
      <c r="D127" s="45"/>
      <c r="E127" s="151"/>
      <c r="F127" s="45"/>
    </row>
    <row r="128" spans="1:8" hidden="1">
      <c r="A128" s="149"/>
      <c r="B128" s="45"/>
      <c r="C128" s="45"/>
      <c r="D128" s="45"/>
      <c r="E128" s="151"/>
      <c r="F128" s="45"/>
    </row>
    <row r="129" spans="1:6" hidden="1">
      <c r="A129" s="149"/>
      <c r="B129" s="45"/>
      <c r="C129" s="45"/>
      <c r="D129" s="45"/>
      <c r="E129" s="151"/>
      <c r="F129" s="45"/>
    </row>
    <row r="130" spans="1:6" hidden="1">
      <c r="A130" s="149"/>
      <c r="B130" s="45"/>
      <c r="C130" s="45"/>
      <c r="D130" s="45"/>
      <c r="E130" s="151"/>
      <c r="F130" s="45"/>
    </row>
    <row r="131" spans="1:6" hidden="1">
      <c r="A131" s="149"/>
      <c r="B131" s="45"/>
      <c r="C131" s="45"/>
      <c r="D131" s="45"/>
      <c r="E131" s="151"/>
      <c r="F131" s="45"/>
    </row>
    <row r="132" spans="1:6" hidden="1">
      <c r="A132" s="46"/>
      <c r="B132" s="45"/>
      <c r="C132" s="45"/>
      <c r="D132" s="45"/>
      <c r="E132" s="151"/>
      <c r="F132" s="45"/>
    </row>
    <row r="133" spans="1:6" hidden="1">
      <c r="A133" s="46"/>
      <c r="B133" s="45"/>
      <c r="C133" s="45"/>
      <c r="D133" s="45"/>
      <c r="E133" s="151"/>
      <c r="F133" s="45"/>
    </row>
    <row r="134" spans="1:6" hidden="1">
      <c r="A134" s="46"/>
      <c r="B134" s="45"/>
      <c r="C134" s="45"/>
      <c r="D134" s="45"/>
      <c r="E134" s="151"/>
      <c r="F134" s="45"/>
    </row>
    <row r="136" spans="1:6" hidden="1">
      <c r="B136" s="162"/>
    </row>
  </sheetData>
  <sheetProtection algorithmName="SHA-512" hashValue="01qoSO9QS+2ko9uvC1/38pCTyrDqW3s9CnwqXqgANTeHvp7JqA2VB/VIpNZG4npV0r0REAOHwZwTrx6ANwIVfQ==" saltValue="cy0IesdXoEo2C/XDzu85gQ==" spinCount="100000" sheet="1" objects="1" scenarios="1"/>
  <phoneticPr fontId="3" type="noConversion"/>
  <dataValidations count="5">
    <dataValidation allowBlank="1" showInputMessage="1" showErrorMessage="1" sqref="B23:B65 G23:XFD65 C51:F60 C23:F47 B8:B20" xr:uid="{F099F4C8-44F6-4A3D-9291-932916852728}"/>
    <dataValidation type="list" allowBlank="1" showInputMessage="1" showErrorMessage="1" sqref="E7:E60 E66:E134" xr:uid="{EA898C14-A65B-4878-BA0A-8FCEB41B3DAB}">
      <formula1>Keuzelijst_Oplevering</formula1>
    </dataValidation>
    <dataValidation type="list" allowBlank="1" showInputMessage="1" showErrorMessage="1" sqref="C21:C22 C61:C65 C121:C122" xr:uid="{20B0871A-4011-47DC-8F03-4FF0B98F0857}">
      <formula1>Subproces_Implementatie</formula1>
    </dataValidation>
    <dataValidation type="list" allowBlank="1" showInputMessage="1" showErrorMessage="1" sqref="E61:E65" xr:uid="{556B516C-5F2B-4637-BB70-4AABB660F986}">
      <formula1>Keuzelijst_Type</formula1>
    </dataValidation>
    <dataValidation type="list" allowBlank="1" showInputMessage="1" showErrorMessage="1" sqref="C8:C20" xr:uid="{CE334E0E-1881-4992-9A2F-B242668E9950}">
      <formula1>Subproces_ICT</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F9A7-2E9D-49D1-AEEE-C351E3073488}">
  <sheetPr codeName="Blad11">
    <tabColor rgb="FF002060"/>
  </sheetPr>
  <dimension ref="A1:H142"/>
  <sheetViews>
    <sheetView zoomScaleNormal="100" workbookViewId="0">
      <pane ySplit="6" topLeftCell="A7" activePane="bottomLeft" state="frozen"/>
      <selection pane="bottomLeft" activeCell="A5" sqref="A5"/>
      <selection activeCell="H1" sqref="H1:H1048576"/>
    </sheetView>
  </sheetViews>
  <sheetFormatPr defaultColWidth="0" defaultRowHeight="15" zeroHeight="1"/>
  <cols>
    <col min="1" max="2" width="20.625" style="3" customWidth="1"/>
    <col min="3" max="3" width="40.625" style="20" customWidth="1"/>
    <col min="4" max="4" width="130.625" style="20" customWidth="1"/>
    <col min="5" max="5" width="20.625" style="3" customWidth="1"/>
    <col min="6" max="6" width="80.625" style="20" customWidth="1"/>
    <col min="8" max="8" width="1.625" style="1" customWidth="1"/>
  </cols>
  <sheetData>
    <row r="1" spans="1:8">
      <c r="A1" s="59"/>
      <c r="B1" s="205"/>
      <c r="E1" s="2"/>
      <c r="G1" s="1"/>
      <c r="H1"/>
    </row>
    <row r="2" spans="1:8">
      <c r="A2" s="2"/>
      <c r="B2" s="2"/>
      <c r="C2" s="24"/>
      <c r="D2" s="24"/>
      <c r="E2" s="2"/>
      <c r="F2" s="24"/>
      <c r="G2" s="1"/>
      <c r="H2"/>
    </row>
    <row r="3" spans="1:8">
      <c r="A3" s="2"/>
      <c r="B3" s="2"/>
      <c r="C3" s="24"/>
      <c r="D3" s="24"/>
      <c r="E3" s="2"/>
      <c r="F3" s="24"/>
      <c r="G3" s="1"/>
      <c r="H3"/>
    </row>
    <row r="4" spans="1:8">
      <c r="A4" s="2"/>
      <c r="B4" s="2"/>
      <c r="C4" s="21"/>
      <c r="D4" s="21"/>
      <c r="E4" s="2"/>
      <c r="F4" s="21"/>
      <c r="G4" s="1"/>
      <c r="H4"/>
    </row>
    <row r="5" spans="1:8" ht="24">
      <c r="A5" s="5" t="s">
        <v>1475</v>
      </c>
      <c r="B5" s="5"/>
      <c r="C5" s="22"/>
      <c r="D5" s="176"/>
      <c r="E5" s="12"/>
      <c r="F5" s="176"/>
      <c r="G5" s="1"/>
      <c r="H5"/>
    </row>
    <row r="6" spans="1:8" s="19" customFormat="1">
      <c r="A6" s="210" t="s">
        <v>518</v>
      </c>
      <c r="B6" s="4" t="s">
        <v>1298</v>
      </c>
      <c r="C6" s="23" t="s">
        <v>1299</v>
      </c>
      <c r="D6" s="77" t="s">
        <v>519</v>
      </c>
      <c r="E6" s="4" t="s">
        <v>1476</v>
      </c>
      <c r="F6" s="77" t="s">
        <v>521</v>
      </c>
      <c r="G6" s="165"/>
    </row>
    <row r="7" spans="1:8" s="10" customFormat="1" ht="30">
      <c r="A7" s="211" t="str">
        <f>"IDEC-" &amp; TEXT(ROW(A1),"000")</f>
        <v>IDEC-001</v>
      </c>
      <c r="B7" s="148" t="s">
        <v>1477</v>
      </c>
      <c r="C7" s="45" t="s">
        <v>601</v>
      </c>
      <c r="D7" s="45" t="s">
        <v>1478</v>
      </c>
      <c r="E7" s="10" t="s">
        <v>523</v>
      </c>
      <c r="F7" s="212"/>
      <c r="G7" s="8"/>
    </row>
    <row r="8" spans="1:8" s="10" customFormat="1" ht="30">
      <c r="A8" s="211" t="str">
        <f>"IDEC-" &amp; TEXT(ROW(A2),"000")</f>
        <v>IDEC-002</v>
      </c>
      <c r="B8" s="148" t="s">
        <v>1477</v>
      </c>
      <c r="C8" s="45" t="s">
        <v>601</v>
      </c>
      <c r="D8" s="45" t="s">
        <v>1479</v>
      </c>
      <c r="E8" s="10" t="s">
        <v>523</v>
      </c>
      <c r="F8" s="212"/>
      <c r="G8" s="8"/>
    </row>
    <row r="9" spans="1:8" s="10" customFormat="1" ht="30">
      <c r="A9" s="211" t="str">
        <f>"IDEC-" &amp; TEXT(ROW(A3),"000")</f>
        <v>IDEC-003</v>
      </c>
      <c r="B9" s="148" t="s">
        <v>1477</v>
      </c>
      <c r="C9" s="45" t="s">
        <v>601</v>
      </c>
      <c r="D9" s="45" t="s">
        <v>1480</v>
      </c>
      <c r="E9" s="10" t="s">
        <v>523</v>
      </c>
      <c r="F9" s="212"/>
      <c r="G9" s="8"/>
    </row>
    <row r="10" spans="1:8" s="10" customFormat="1" ht="30">
      <c r="A10" s="211" t="str">
        <f t="shared" ref="A10:A73" si="0">"IDEC-" &amp; TEXT(ROW(A4),"000")</f>
        <v>IDEC-004</v>
      </c>
      <c r="B10" s="148" t="s">
        <v>1477</v>
      </c>
      <c r="C10" s="45" t="s">
        <v>601</v>
      </c>
      <c r="D10" s="45" t="s">
        <v>1481</v>
      </c>
      <c r="E10" s="10" t="s">
        <v>523</v>
      </c>
      <c r="F10" s="212"/>
      <c r="G10" s="8"/>
    </row>
    <row r="11" spans="1:8" s="10" customFormat="1" ht="90">
      <c r="A11" s="211" t="str">
        <f t="shared" si="0"/>
        <v>IDEC-005</v>
      </c>
      <c r="B11" s="148" t="s">
        <v>1477</v>
      </c>
      <c r="C11" s="45" t="s">
        <v>601</v>
      </c>
      <c r="D11" s="45" t="s">
        <v>1482</v>
      </c>
      <c r="E11" s="10" t="s">
        <v>523</v>
      </c>
      <c r="F11" s="212"/>
      <c r="G11" s="8"/>
    </row>
    <row r="12" spans="1:8" s="10" customFormat="1" ht="30">
      <c r="A12" s="211" t="str">
        <f t="shared" si="0"/>
        <v>IDEC-006</v>
      </c>
      <c r="B12" s="148" t="s">
        <v>1477</v>
      </c>
      <c r="C12" s="45" t="s">
        <v>601</v>
      </c>
      <c r="D12" s="171" t="s">
        <v>1483</v>
      </c>
      <c r="E12" s="10" t="s">
        <v>523</v>
      </c>
      <c r="F12" s="213"/>
      <c r="G12" s="8"/>
    </row>
    <row r="13" spans="1:8" s="10" customFormat="1" ht="30">
      <c r="A13" s="211" t="str">
        <f t="shared" si="0"/>
        <v>IDEC-007</v>
      </c>
      <c r="B13" s="148" t="s">
        <v>1477</v>
      </c>
      <c r="C13" s="45" t="s">
        <v>601</v>
      </c>
      <c r="D13" s="45" t="s">
        <v>1484</v>
      </c>
      <c r="E13" s="10" t="s">
        <v>523</v>
      </c>
      <c r="F13" s="212"/>
      <c r="G13" s="8"/>
    </row>
    <row r="14" spans="1:8" s="10" customFormat="1" ht="30">
      <c r="A14" s="211" t="str">
        <f t="shared" si="0"/>
        <v>IDEC-008</v>
      </c>
      <c r="B14" s="148" t="s">
        <v>1477</v>
      </c>
      <c r="C14" s="45" t="s">
        <v>601</v>
      </c>
      <c r="D14" s="45" t="s">
        <v>1485</v>
      </c>
      <c r="E14" s="10" t="s">
        <v>523</v>
      </c>
      <c r="F14" s="212"/>
      <c r="G14" s="8"/>
    </row>
    <row r="15" spans="1:8" s="10" customFormat="1" ht="30">
      <c r="A15" s="211" t="str">
        <f t="shared" si="0"/>
        <v>IDEC-009</v>
      </c>
      <c r="B15" s="148" t="s">
        <v>1477</v>
      </c>
      <c r="C15" s="45" t="s">
        <v>601</v>
      </c>
      <c r="D15" s="45" t="s">
        <v>1486</v>
      </c>
      <c r="E15" s="10" t="s">
        <v>523</v>
      </c>
      <c r="F15" s="212"/>
      <c r="G15" s="8"/>
    </row>
    <row r="16" spans="1:8" s="10" customFormat="1" ht="30">
      <c r="A16" s="211" t="str">
        <f t="shared" si="0"/>
        <v>IDEC-010</v>
      </c>
      <c r="B16" s="148" t="s">
        <v>1477</v>
      </c>
      <c r="C16" s="45" t="s">
        <v>601</v>
      </c>
      <c r="D16" s="45" t="s">
        <v>1487</v>
      </c>
      <c r="E16" s="10" t="s">
        <v>523</v>
      </c>
      <c r="F16" s="212"/>
      <c r="G16" s="8"/>
    </row>
    <row r="17" spans="1:7" s="10" customFormat="1" ht="30">
      <c r="A17" s="211" t="str">
        <f t="shared" si="0"/>
        <v>IDEC-011</v>
      </c>
      <c r="B17" s="148" t="s">
        <v>1477</v>
      </c>
      <c r="C17" s="45" t="s">
        <v>601</v>
      </c>
      <c r="D17" s="45" t="s">
        <v>1488</v>
      </c>
      <c r="E17" s="10" t="s">
        <v>523</v>
      </c>
      <c r="F17" s="212"/>
      <c r="G17" s="8"/>
    </row>
    <row r="18" spans="1:7" s="10" customFormat="1" ht="30">
      <c r="A18" s="211" t="str">
        <f t="shared" si="0"/>
        <v>IDEC-012</v>
      </c>
      <c r="B18" s="148" t="s">
        <v>1477</v>
      </c>
      <c r="C18" s="45" t="s">
        <v>601</v>
      </c>
      <c r="D18" s="45" t="s">
        <v>1489</v>
      </c>
      <c r="E18" s="10" t="s">
        <v>523</v>
      </c>
      <c r="F18" s="212"/>
      <c r="G18" s="8"/>
    </row>
    <row r="19" spans="1:7" s="10" customFormat="1" ht="30">
      <c r="A19" s="211" t="str">
        <f t="shared" si="0"/>
        <v>IDEC-013</v>
      </c>
      <c r="B19" s="148" t="s">
        <v>1477</v>
      </c>
      <c r="C19" s="45" t="s">
        <v>1490</v>
      </c>
      <c r="D19" s="45" t="s">
        <v>1491</v>
      </c>
      <c r="E19" s="10" t="s">
        <v>523</v>
      </c>
      <c r="F19" s="212"/>
      <c r="G19" s="8"/>
    </row>
    <row r="20" spans="1:7" s="10" customFormat="1" ht="30">
      <c r="A20" s="211" t="str">
        <f t="shared" si="0"/>
        <v>IDEC-014</v>
      </c>
      <c r="B20" s="148" t="s">
        <v>1477</v>
      </c>
      <c r="C20" s="45" t="s">
        <v>1490</v>
      </c>
      <c r="D20" s="45" t="s">
        <v>1492</v>
      </c>
      <c r="E20" s="10" t="s">
        <v>523</v>
      </c>
      <c r="F20" s="212"/>
      <c r="G20" s="8"/>
    </row>
    <row r="21" spans="1:7" s="10" customFormat="1">
      <c r="A21" s="211" t="str">
        <f t="shared" si="0"/>
        <v>IDEC-015</v>
      </c>
      <c r="B21" s="148" t="s">
        <v>1477</v>
      </c>
      <c r="C21" s="45" t="s">
        <v>1490</v>
      </c>
      <c r="D21" s="45" t="s">
        <v>1493</v>
      </c>
      <c r="E21" s="10" t="s">
        <v>523</v>
      </c>
      <c r="F21" s="212"/>
      <c r="G21" s="8"/>
    </row>
    <row r="22" spans="1:7" s="10" customFormat="1" ht="30">
      <c r="A22" s="211" t="str">
        <f t="shared" si="0"/>
        <v>IDEC-016</v>
      </c>
      <c r="B22" s="148" t="s">
        <v>1477</v>
      </c>
      <c r="C22" s="45" t="s">
        <v>1490</v>
      </c>
      <c r="D22" s="45" t="s">
        <v>1494</v>
      </c>
      <c r="E22" s="10" t="s">
        <v>523</v>
      </c>
      <c r="F22" s="212"/>
      <c r="G22" s="8"/>
    </row>
    <row r="23" spans="1:7" s="10" customFormat="1" ht="30">
      <c r="A23" s="211" t="str">
        <f t="shared" si="0"/>
        <v>IDEC-017</v>
      </c>
      <c r="B23" s="148" t="s">
        <v>1477</v>
      </c>
      <c r="C23" s="45" t="s">
        <v>1495</v>
      </c>
      <c r="D23" s="45" t="s">
        <v>1496</v>
      </c>
      <c r="E23" s="10" t="s">
        <v>523</v>
      </c>
      <c r="F23" s="212"/>
      <c r="G23" s="8"/>
    </row>
    <row r="24" spans="1:7" s="10" customFormat="1">
      <c r="A24" s="211" t="str">
        <f t="shared" si="0"/>
        <v>IDEC-018</v>
      </c>
      <c r="B24" s="148" t="s">
        <v>1477</v>
      </c>
      <c r="C24" s="45" t="s">
        <v>1495</v>
      </c>
      <c r="D24" s="45" t="s">
        <v>1497</v>
      </c>
      <c r="E24" s="10" t="s">
        <v>523</v>
      </c>
      <c r="F24" s="212"/>
      <c r="G24" s="8"/>
    </row>
    <row r="25" spans="1:7" s="10" customFormat="1" ht="30">
      <c r="A25" s="211" t="str">
        <f t="shared" si="0"/>
        <v>IDEC-019</v>
      </c>
      <c r="B25" s="148" t="s">
        <v>1477</v>
      </c>
      <c r="C25" s="45" t="s">
        <v>1495</v>
      </c>
      <c r="D25" s="45" t="s">
        <v>1498</v>
      </c>
      <c r="E25" s="10" t="s">
        <v>523</v>
      </c>
      <c r="F25" s="212"/>
      <c r="G25" s="8"/>
    </row>
    <row r="26" spans="1:7" s="10" customFormat="1">
      <c r="A26" s="211" t="str">
        <f t="shared" si="0"/>
        <v>IDEC-020</v>
      </c>
      <c r="B26" s="148" t="s">
        <v>1477</v>
      </c>
      <c r="C26" s="45" t="s">
        <v>1495</v>
      </c>
      <c r="D26" s="45" t="s">
        <v>1499</v>
      </c>
      <c r="E26" s="10" t="s">
        <v>523</v>
      </c>
      <c r="F26" s="212"/>
      <c r="G26" s="8"/>
    </row>
    <row r="27" spans="1:7" s="10" customFormat="1">
      <c r="A27" s="211" t="str">
        <f t="shared" si="0"/>
        <v>IDEC-021</v>
      </c>
      <c r="B27" s="148" t="s">
        <v>1477</v>
      </c>
      <c r="C27" s="45" t="s">
        <v>1495</v>
      </c>
      <c r="D27" s="45" t="s">
        <v>1500</v>
      </c>
      <c r="E27" s="10" t="s">
        <v>523</v>
      </c>
      <c r="F27" s="212"/>
      <c r="G27" s="8"/>
    </row>
    <row r="28" spans="1:7" s="10" customFormat="1">
      <c r="A28" s="211" t="str">
        <f t="shared" si="0"/>
        <v>IDEC-022</v>
      </c>
      <c r="B28" s="148" t="s">
        <v>1477</v>
      </c>
      <c r="C28" s="45" t="s">
        <v>1495</v>
      </c>
      <c r="D28" s="45" t="s">
        <v>1501</v>
      </c>
      <c r="E28" s="10" t="s">
        <v>523</v>
      </c>
      <c r="F28" s="212"/>
      <c r="G28" s="8"/>
    </row>
    <row r="29" spans="1:7" s="10" customFormat="1">
      <c r="A29" s="211" t="str">
        <f t="shared" si="0"/>
        <v>IDEC-023</v>
      </c>
      <c r="B29" s="148" t="s">
        <v>1477</v>
      </c>
      <c r="C29" s="45" t="s">
        <v>1502</v>
      </c>
      <c r="D29" s="45" t="s">
        <v>1503</v>
      </c>
      <c r="E29" s="10" t="s">
        <v>523</v>
      </c>
      <c r="F29" s="212"/>
      <c r="G29" s="8"/>
    </row>
    <row r="30" spans="1:7" s="10" customFormat="1" ht="30">
      <c r="A30" s="211" t="str">
        <f t="shared" si="0"/>
        <v>IDEC-024</v>
      </c>
      <c r="B30" s="148" t="s">
        <v>1477</v>
      </c>
      <c r="C30" s="45" t="s">
        <v>1502</v>
      </c>
      <c r="D30" s="45" t="s">
        <v>1504</v>
      </c>
      <c r="E30" s="10" t="s">
        <v>523</v>
      </c>
      <c r="F30" s="212"/>
      <c r="G30" s="8"/>
    </row>
    <row r="31" spans="1:7" s="10" customFormat="1">
      <c r="A31" s="211" t="str">
        <f t="shared" si="0"/>
        <v>IDEC-025</v>
      </c>
      <c r="B31" s="148" t="s">
        <v>1477</v>
      </c>
      <c r="C31" s="45" t="s">
        <v>1502</v>
      </c>
      <c r="D31" s="45" t="s">
        <v>1505</v>
      </c>
      <c r="E31" s="10" t="s">
        <v>523</v>
      </c>
      <c r="F31" s="212"/>
      <c r="G31" s="8"/>
    </row>
    <row r="32" spans="1:7" s="10" customFormat="1">
      <c r="A32" s="211" t="str">
        <f t="shared" si="0"/>
        <v>IDEC-026</v>
      </c>
      <c r="B32" s="148" t="s">
        <v>1477</v>
      </c>
      <c r="C32" s="45" t="s">
        <v>1502</v>
      </c>
      <c r="D32" s="45" t="s">
        <v>1506</v>
      </c>
      <c r="E32" s="10" t="s">
        <v>523</v>
      </c>
      <c r="F32" s="212"/>
      <c r="G32" s="8"/>
    </row>
    <row r="33" spans="1:7" s="10" customFormat="1">
      <c r="A33" s="211" t="str">
        <f t="shared" si="0"/>
        <v>IDEC-027</v>
      </c>
      <c r="B33" s="148" t="s">
        <v>1477</v>
      </c>
      <c r="C33" s="45" t="s">
        <v>1502</v>
      </c>
      <c r="D33" s="45" t="s">
        <v>1507</v>
      </c>
      <c r="E33" s="10" t="s">
        <v>523</v>
      </c>
      <c r="F33" s="212"/>
      <c r="G33" s="8"/>
    </row>
    <row r="34" spans="1:7" s="10" customFormat="1">
      <c r="A34" s="211" t="str">
        <f t="shared" si="0"/>
        <v>IDEC-028</v>
      </c>
      <c r="B34" s="148" t="s">
        <v>1477</v>
      </c>
      <c r="C34" s="45" t="s">
        <v>1508</v>
      </c>
      <c r="D34" s="45" t="s">
        <v>1509</v>
      </c>
      <c r="E34" s="10" t="s">
        <v>523</v>
      </c>
      <c r="F34" s="212"/>
      <c r="G34" s="8"/>
    </row>
    <row r="35" spans="1:7" s="10" customFormat="1">
      <c r="A35" s="211" t="str">
        <f t="shared" si="0"/>
        <v>IDEC-029</v>
      </c>
      <c r="B35" s="148" t="s">
        <v>1477</v>
      </c>
      <c r="C35" s="45" t="s">
        <v>1508</v>
      </c>
      <c r="D35" s="45" t="s">
        <v>1510</v>
      </c>
      <c r="E35" s="10" t="s">
        <v>523</v>
      </c>
      <c r="F35" s="212"/>
      <c r="G35" s="8"/>
    </row>
    <row r="36" spans="1:7" s="10" customFormat="1">
      <c r="A36" s="211" t="str">
        <f t="shared" si="0"/>
        <v>IDEC-030</v>
      </c>
      <c r="B36" s="148" t="s">
        <v>1477</v>
      </c>
      <c r="C36" s="45" t="s">
        <v>1508</v>
      </c>
      <c r="D36" s="45" t="s">
        <v>1511</v>
      </c>
      <c r="E36" s="10" t="s">
        <v>523</v>
      </c>
      <c r="F36" s="212"/>
      <c r="G36" s="8"/>
    </row>
    <row r="37" spans="1:7" s="10" customFormat="1">
      <c r="A37" s="211" t="str">
        <f t="shared" si="0"/>
        <v>IDEC-031</v>
      </c>
      <c r="B37" s="148" t="s">
        <v>1477</v>
      </c>
      <c r="C37" s="45" t="s">
        <v>1508</v>
      </c>
      <c r="D37" s="45" t="s">
        <v>1512</v>
      </c>
      <c r="E37" s="10" t="s">
        <v>523</v>
      </c>
      <c r="F37" s="212"/>
      <c r="G37" s="8"/>
    </row>
    <row r="38" spans="1:7" s="10" customFormat="1">
      <c r="A38" s="211" t="str">
        <f t="shared" si="0"/>
        <v>IDEC-032</v>
      </c>
      <c r="B38" s="148" t="s">
        <v>1477</v>
      </c>
      <c r="C38" s="45" t="s">
        <v>1508</v>
      </c>
      <c r="D38" s="45" t="s">
        <v>1513</v>
      </c>
      <c r="E38" s="10" t="s">
        <v>523</v>
      </c>
      <c r="F38" s="212"/>
      <c r="G38" s="8"/>
    </row>
    <row r="39" spans="1:7" s="10" customFormat="1">
      <c r="A39" s="211" t="str">
        <f t="shared" si="0"/>
        <v>IDEC-033</v>
      </c>
      <c r="B39" s="148" t="s">
        <v>1477</v>
      </c>
      <c r="C39" s="45" t="s">
        <v>1508</v>
      </c>
      <c r="D39" s="45" t="s">
        <v>1514</v>
      </c>
      <c r="E39" s="10" t="s">
        <v>523</v>
      </c>
      <c r="F39" s="212"/>
      <c r="G39" s="8"/>
    </row>
    <row r="40" spans="1:7" s="10" customFormat="1" ht="30">
      <c r="A40" s="211" t="str">
        <f t="shared" si="0"/>
        <v>IDEC-034</v>
      </c>
      <c r="B40" s="148" t="s">
        <v>1477</v>
      </c>
      <c r="C40" s="45" t="s">
        <v>1515</v>
      </c>
      <c r="D40" s="45" t="s">
        <v>1516</v>
      </c>
      <c r="E40" s="10" t="s">
        <v>523</v>
      </c>
      <c r="F40" s="212"/>
      <c r="G40" s="8"/>
    </row>
    <row r="41" spans="1:7" s="10" customFormat="1">
      <c r="A41" s="211" t="str">
        <f t="shared" si="0"/>
        <v>IDEC-035</v>
      </c>
      <c r="B41" s="148" t="s">
        <v>1477</v>
      </c>
      <c r="C41" s="45" t="s">
        <v>1515</v>
      </c>
      <c r="D41" s="45" t="s">
        <v>1517</v>
      </c>
      <c r="E41" s="10" t="s">
        <v>523</v>
      </c>
      <c r="F41" s="212"/>
      <c r="G41" s="8"/>
    </row>
    <row r="42" spans="1:7" s="10" customFormat="1">
      <c r="A42" s="211" t="str">
        <f t="shared" si="0"/>
        <v>IDEC-036</v>
      </c>
      <c r="B42" s="148" t="s">
        <v>1477</v>
      </c>
      <c r="C42" s="45" t="s">
        <v>1515</v>
      </c>
      <c r="D42" s="45" t="s">
        <v>1518</v>
      </c>
      <c r="E42" s="10" t="s">
        <v>523</v>
      </c>
      <c r="F42" s="212"/>
      <c r="G42" s="8"/>
    </row>
    <row r="43" spans="1:7" s="10" customFormat="1">
      <c r="A43" s="211" t="str">
        <f t="shared" si="0"/>
        <v>IDEC-037</v>
      </c>
      <c r="B43" s="148" t="s">
        <v>1477</v>
      </c>
      <c r="C43" s="45" t="s">
        <v>1515</v>
      </c>
      <c r="D43" s="45" t="s">
        <v>1519</v>
      </c>
      <c r="E43" s="10" t="s">
        <v>523</v>
      </c>
      <c r="F43" s="212"/>
      <c r="G43" s="8"/>
    </row>
    <row r="44" spans="1:7" s="10" customFormat="1">
      <c r="A44" s="211" t="str">
        <f t="shared" si="0"/>
        <v>IDEC-038</v>
      </c>
      <c r="B44" s="148" t="s">
        <v>1477</v>
      </c>
      <c r="C44" s="45" t="s">
        <v>1515</v>
      </c>
      <c r="D44" s="45" t="s">
        <v>1520</v>
      </c>
      <c r="E44" s="10" t="s">
        <v>523</v>
      </c>
      <c r="F44" s="212"/>
      <c r="G44" s="8"/>
    </row>
    <row r="45" spans="1:7" s="10" customFormat="1">
      <c r="A45" s="211" t="str">
        <f t="shared" si="0"/>
        <v>IDEC-039</v>
      </c>
      <c r="B45" s="148" t="s">
        <v>1477</v>
      </c>
      <c r="C45" s="45" t="s">
        <v>1515</v>
      </c>
      <c r="D45" s="45" t="s">
        <v>1521</v>
      </c>
      <c r="E45" s="10" t="s">
        <v>523</v>
      </c>
      <c r="F45" s="212"/>
      <c r="G45" s="8"/>
    </row>
    <row r="46" spans="1:7" s="10" customFormat="1">
      <c r="A46" s="211" t="str">
        <f t="shared" si="0"/>
        <v>IDEC-040</v>
      </c>
      <c r="B46" s="148" t="s">
        <v>1477</v>
      </c>
      <c r="C46" s="45" t="s">
        <v>1320</v>
      </c>
      <c r="D46" s="45" t="s">
        <v>1522</v>
      </c>
      <c r="E46" s="10" t="s">
        <v>523</v>
      </c>
      <c r="F46" s="212"/>
      <c r="G46" s="8"/>
    </row>
    <row r="47" spans="1:7" s="10" customFormat="1">
      <c r="A47" s="211" t="str">
        <f t="shared" si="0"/>
        <v>IDEC-041</v>
      </c>
      <c r="B47" s="148" t="s">
        <v>1477</v>
      </c>
      <c r="C47" s="45" t="s">
        <v>1320</v>
      </c>
      <c r="D47" s="45" t="s">
        <v>1523</v>
      </c>
      <c r="E47" s="10" t="s">
        <v>523</v>
      </c>
      <c r="F47" s="212"/>
      <c r="G47" s="8"/>
    </row>
    <row r="48" spans="1:7" s="10" customFormat="1" ht="30">
      <c r="A48" s="211" t="str">
        <f t="shared" si="0"/>
        <v>IDEC-042</v>
      </c>
      <c r="B48" s="148" t="s">
        <v>1477</v>
      </c>
      <c r="C48" s="45" t="s">
        <v>1320</v>
      </c>
      <c r="D48" s="45" t="s">
        <v>1524</v>
      </c>
      <c r="E48" s="10" t="s">
        <v>523</v>
      </c>
      <c r="F48" s="212"/>
      <c r="G48" s="8"/>
    </row>
    <row r="49" spans="1:7" s="10" customFormat="1">
      <c r="A49" s="211" t="str">
        <f t="shared" si="0"/>
        <v>IDEC-043</v>
      </c>
      <c r="B49" s="148" t="s">
        <v>1477</v>
      </c>
      <c r="C49" s="45" t="s">
        <v>1320</v>
      </c>
      <c r="D49" s="45" t="s">
        <v>1525</v>
      </c>
      <c r="E49" s="10" t="s">
        <v>523</v>
      </c>
      <c r="F49" s="212"/>
      <c r="G49" s="8"/>
    </row>
    <row r="50" spans="1:7" s="10" customFormat="1">
      <c r="A50" s="211" t="str">
        <f t="shared" si="0"/>
        <v>IDEC-044</v>
      </c>
      <c r="B50" s="148" t="s">
        <v>1477</v>
      </c>
      <c r="C50" s="45" t="s">
        <v>1320</v>
      </c>
      <c r="D50" s="45" t="s">
        <v>1526</v>
      </c>
      <c r="E50" s="10" t="s">
        <v>523</v>
      </c>
      <c r="F50" s="212"/>
      <c r="G50" s="8"/>
    </row>
    <row r="51" spans="1:7" s="10" customFormat="1">
      <c r="A51" s="211" t="str">
        <f t="shared" si="0"/>
        <v>IDEC-045</v>
      </c>
      <c r="B51" s="148" t="s">
        <v>1477</v>
      </c>
      <c r="C51" s="45" t="s">
        <v>1320</v>
      </c>
      <c r="D51" s="45" t="s">
        <v>1527</v>
      </c>
      <c r="E51" s="10" t="s">
        <v>523</v>
      </c>
      <c r="F51" s="212"/>
      <c r="G51" s="8"/>
    </row>
    <row r="52" spans="1:7" s="10" customFormat="1">
      <c r="A52" s="211" t="str">
        <f t="shared" si="0"/>
        <v>IDEC-046</v>
      </c>
      <c r="B52" s="148" t="s">
        <v>1477</v>
      </c>
      <c r="C52" s="45" t="s">
        <v>1528</v>
      </c>
      <c r="D52" s="45" t="s">
        <v>1529</v>
      </c>
      <c r="E52" s="10" t="s">
        <v>523</v>
      </c>
      <c r="F52" s="212"/>
      <c r="G52" s="8"/>
    </row>
    <row r="53" spans="1:7" s="10" customFormat="1">
      <c r="A53" s="211" t="str">
        <f t="shared" si="0"/>
        <v>IDEC-047</v>
      </c>
      <c r="B53" s="148" t="s">
        <v>1477</v>
      </c>
      <c r="C53" s="45" t="s">
        <v>1528</v>
      </c>
      <c r="D53" s="45" t="s">
        <v>1530</v>
      </c>
      <c r="E53" s="10" t="s">
        <v>523</v>
      </c>
      <c r="F53" s="212"/>
      <c r="G53" s="8"/>
    </row>
    <row r="54" spans="1:7" s="10" customFormat="1">
      <c r="A54" s="211" t="str">
        <f t="shared" si="0"/>
        <v>IDEC-048</v>
      </c>
      <c r="B54" s="148" t="s">
        <v>1477</v>
      </c>
      <c r="C54" s="45" t="s">
        <v>1528</v>
      </c>
      <c r="D54" s="45" t="s">
        <v>1531</v>
      </c>
      <c r="E54" s="10" t="s">
        <v>523</v>
      </c>
      <c r="F54" s="212"/>
      <c r="G54" s="8"/>
    </row>
    <row r="55" spans="1:7" s="10" customFormat="1">
      <c r="A55" s="211" t="str">
        <f t="shared" si="0"/>
        <v>IDEC-049</v>
      </c>
      <c r="B55" s="148" t="s">
        <v>1477</v>
      </c>
      <c r="C55" s="45" t="s">
        <v>1528</v>
      </c>
      <c r="D55" s="45" t="s">
        <v>1532</v>
      </c>
      <c r="E55" s="10" t="s">
        <v>523</v>
      </c>
      <c r="F55" s="212"/>
      <c r="G55" s="8"/>
    </row>
    <row r="56" spans="1:7" s="10" customFormat="1">
      <c r="A56" s="211" t="str">
        <f t="shared" si="0"/>
        <v>IDEC-050</v>
      </c>
      <c r="B56" s="148" t="s">
        <v>1477</v>
      </c>
      <c r="C56" s="45" t="s">
        <v>1528</v>
      </c>
      <c r="D56" s="45" t="s">
        <v>1533</v>
      </c>
      <c r="E56" s="10" t="s">
        <v>523</v>
      </c>
      <c r="F56" s="212"/>
      <c r="G56" s="8"/>
    </row>
    <row r="57" spans="1:7" s="10" customFormat="1">
      <c r="A57" s="211" t="str">
        <f t="shared" si="0"/>
        <v>IDEC-051</v>
      </c>
      <c r="B57" s="148" t="s">
        <v>1477</v>
      </c>
      <c r="C57" s="45" t="s">
        <v>1515</v>
      </c>
      <c r="D57" s="45" t="s">
        <v>1534</v>
      </c>
      <c r="E57" s="10" t="s">
        <v>523</v>
      </c>
      <c r="F57" s="212"/>
      <c r="G57" s="8"/>
    </row>
    <row r="58" spans="1:7" s="10" customFormat="1">
      <c r="A58" s="211" t="str">
        <f t="shared" si="0"/>
        <v>IDEC-052</v>
      </c>
      <c r="B58" s="148" t="s">
        <v>1477</v>
      </c>
      <c r="C58" s="45" t="s">
        <v>1515</v>
      </c>
      <c r="D58" s="45" t="s">
        <v>1535</v>
      </c>
      <c r="E58" s="10" t="s">
        <v>523</v>
      </c>
      <c r="F58" s="212"/>
      <c r="G58" s="8"/>
    </row>
    <row r="59" spans="1:7" s="10" customFormat="1">
      <c r="A59" s="211" t="str">
        <f t="shared" si="0"/>
        <v>IDEC-053</v>
      </c>
      <c r="B59" s="148" t="s">
        <v>1477</v>
      </c>
      <c r="C59" s="45" t="s">
        <v>1515</v>
      </c>
      <c r="D59" s="45" t="s">
        <v>1536</v>
      </c>
      <c r="E59" s="10" t="s">
        <v>523</v>
      </c>
      <c r="F59" s="212"/>
      <c r="G59" s="8"/>
    </row>
    <row r="60" spans="1:7" s="10" customFormat="1">
      <c r="A60" s="211" t="str">
        <f t="shared" si="0"/>
        <v>IDEC-054</v>
      </c>
      <c r="B60" s="148" t="s">
        <v>1477</v>
      </c>
      <c r="C60" s="45" t="s">
        <v>1515</v>
      </c>
      <c r="D60" s="45" t="s">
        <v>1537</v>
      </c>
      <c r="E60" s="10" t="s">
        <v>523</v>
      </c>
      <c r="F60" s="212"/>
      <c r="G60" s="8"/>
    </row>
    <row r="61" spans="1:7" s="10" customFormat="1" ht="30">
      <c r="A61" s="211" t="str">
        <f t="shared" si="0"/>
        <v>IDEC-055</v>
      </c>
      <c r="B61" s="148" t="s">
        <v>1477</v>
      </c>
      <c r="C61" s="45" t="s">
        <v>1538</v>
      </c>
      <c r="D61" s="45" t="s">
        <v>1539</v>
      </c>
      <c r="E61" s="10" t="s">
        <v>523</v>
      </c>
      <c r="F61" s="212"/>
      <c r="G61" s="8"/>
    </row>
    <row r="62" spans="1:7" s="10" customFormat="1">
      <c r="A62" s="211" t="str">
        <f t="shared" si="0"/>
        <v>IDEC-056</v>
      </c>
      <c r="B62" s="148" t="s">
        <v>1477</v>
      </c>
      <c r="C62" s="45" t="s">
        <v>1538</v>
      </c>
      <c r="D62" s="45" t="s">
        <v>1540</v>
      </c>
      <c r="E62" s="10" t="s">
        <v>523</v>
      </c>
      <c r="F62" s="212"/>
      <c r="G62" s="8"/>
    </row>
    <row r="63" spans="1:7" s="10" customFormat="1">
      <c r="A63" s="211" t="str">
        <f t="shared" si="0"/>
        <v>IDEC-057</v>
      </c>
      <c r="B63" s="148" t="s">
        <v>1477</v>
      </c>
      <c r="C63" s="45" t="s">
        <v>1538</v>
      </c>
      <c r="D63" s="45" t="s">
        <v>1541</v>
      </c>
      <c r="E63" s="10" t="s">
        <v>523</v>
      </c>
      <c r="F63" s="212"/>
      <c r="G63" s="8"/>
    </row>
    <row r="64" spans="1:7" s="10" customFormat="1">
      <c r="A64" s="211" t="str">
        <f t="shared" si="0"/>
        <v>IDEC-058</v>
      </c>
      <c r="B64" s="148" t="s">
        <v>1477</v>
      </c>
      <c r="C64" s="45" t="s">
        <v>1538</v>
      </c>
      <c r="D64" s="45" t="s">
        <v>1542</v>
      </c>
      <c r="E64" s="10" t="s">
        <v>523</v>
      </c>
      <c r="F64" s="212"/>
      <c r="G64" s="8"/>
    </row>
    <row r="65" spans="1:7" s="10" customFormat="1">
      <c r="A65" s="211" t="str">
        <f t="shared" si="0"/>
        <v>IDEC-059</v>
      </c>
      <c r="B65" s="148" t="s">
        <v>1477</v>
      </c>
      <c r="C65" s="45" t="s">
        <v>1538</v>
      </c>
      <c r="D65" s="45" t="s">
        <v>1543</v>
      </c>
      <c r="E65" s="10" t="s">
        <v>523</v>
      </c>
      <c r="F65" s="212"/>
      <c r="G65" s="8"/>
    </row>
    <row r="66" spans="1:7" s="10" customFormat="1" ht="30">
      <c r="A66" s="211" t="str">
        <f t="shared" si="0"/>
        <v>IDEC-060</v>
      </c>
      <c r="B66" s="148" t="s">
        <v>1477</v>
      </c>
      <c r="C66" s="45" t="s">
        <v>1538</v>
      </c>
      <c r="D66" s="45" t="s">
        <v>1544</v>
      </c>
      <c r="E66" s="10" t="s">
        <v>523</v>
      </c>
      <c r="F66" s="212"/>
      <c r="G66" s="8"/>
    </row>
    <row r="67" spans="1:7" s="10" customFormat="1" ht="30">
      <c r="A67" s="211" t="str">
        <f t="shared" si="0"/>
        <v>IDEC-061</v>
      </c>
      <c r="B67" s="148" t="s">
        <v>1477</v>
      </c>
      <c r="C67" s="45" t="s">
        <v>1545</v>
      </c>
      <c r="D67" s="45" t="s">
        <v>1546</v>
      </c>
      <c r="E67" s="10" t="s">
        <v>523</v>
      </c>
      <c r="F67" s="212"/>
      <c r="G67" s="8"/>
    </row>
    <row r="68" spans="1:7" s="10" customFormat="1" ht="30">
      <c r="A68" s="211" t="str">
        <f t="shared" si="0"/>
        <v>IDEC-062</v>
      </c>
      <c r="B68" s="148" t="s">
        <v>1477</v>
      </c>
      <c r="C68" s="45" t="s">
        <v>1545</v>
      </c>
      <c r="D68" s="45" t="s">
        <v>1547</v>
      </c>
      <c r="E68" s="10" t="s">
        <v>523</v>
      </c>
      <c r="F68" s="212"/>
      <c r="G68" s="8"/>
    </row>
    <row r="69" spans="1:7" s="10" customFormat="1" ht="30">
      <c r="A69" s="211" t="str">
        <f t="shared" si="0"/>
        <v>IDEC-063</v>
      </c>
      <c r="B69" s="148" t="s">
        <v>1477</v>
      </c>
      <c r="C69" s="45" t="s">
        <v>1545</v>
      </c>
      <c r="D69" s="45" t="s">
        <v>1548</v>
      </c>
      <c r="E69" s="10" t="s">
        <v>523</v>
      </c>
      <c r="F69" s="212"/>
      <c r="G69" s="8"/>
    </row>
    <row r="70" spans="1:7" s="10" customFormat="1" ht="30">
      <c r="A70" s="211" t="str">
        <f t="shared" si="0"/>
        <v>IDEC-064</v>
      </c>
      <c r="B70" s="148" t="s">
        <v>1477</v>
      </c>
      <c r="C70" s="45" t="s">
        <v>1545</v>
      </c>
      <c r="D70" s="45" t="s">
        <v>1549</v>
      </c>
      <c r="E70" s="10" t="s">
        <v>523</v>
      </c>
      <c r="F70" s="212"/>
      <c r="G70" s="8"/>
    </row>
    <row r="71" spans="1:7" s="10" customFormat="1" ht="30">
      <c r="A71" s="211" t="str">
        <f t="shared" si="0"/>
        <v>IDEC-065</v>
      </c>
      <c r="B71" s="148" t="s">
        <v>1477</v>
      </c>
      <c r="C71" s="45" t="s">
        <v>1550</v>
      </c>
      <c r="D71" s="45" t="s">
        <v>1551</v>
      </c>
      <c r="E71" s="10" t="s">
        <v>523</v>
      </c>
      <c r="F71" s="212"/>
      <c r="G71" s="8"/>
    </row>
    <row r="72" spans="1:7" s="10" customFormat="1" ht="30">
      <c r="A72" s="211" t="str">
        <f t="shared" si="0"/>
        <v>IDEC-066</v>
      </c>
      <c r="B72" s="148" t="s">
        <v>1477</v>
      </c>
      <c r="C72" s="45" t="s">
        <v>1550</v>
      </c>
      <c r="D72" s="45" t="s">
        <v>1552</v>
      </c>
      <c r="E72" s="10" t="s">
        <v>523</v>
      </c>
      <c r="F72" s="212"/>
      <c r="G72" s="8"/>
    </row>
    <row r="73" spans="1:7" s="10" customFormat="1">
      <c r="A73" s="211" t="str">
        <f t="shared" si="0"/>
        <v>IDEC-067</v>
      </c>
      <c r="B73" s="148" t="s">
        <v>1477</v>
      </c>
      <c r="C73" s="45" t="s">
        <v>1550</v>
      </c>
      <c r="D73" s="45" t="s">
        <v>1553</v>
      </c>
      <c r="E73" s="10" t="s">
        <v>523</v>
      </c>
      <c r="F73" s="212"/>
      <c r="G73" s="8"/>
    </row>
    <row r="74" spans="1:7" s="10" customFormat="1">
      <c r="A74" s="211" t="str">
        <f t="shared" ref="A74:A137" si="1">"IDEC-" &amp; TEXT(ROW(A68),"000")</f>
        <v>IDEC-068</v>
      </c>
      <c r="B74" s="148" t="s">
        <v>1477</v>
      </c>
      <c r="C74" s="45" t="s">
        <v>1550</v>
      </c>
      <c r="D74" s="45" t="s">
        <v>1554</v>
      </c>
      <c r="E74" s="10" t="s">
        <v>523</v>
      </c>
      <c r="F74" s="212"/>
      <c r="G74" s="8"/>
    </row>
    <row r="75" spans="1:7" s="10" customFormat="1" ht="30">
      <c r="A75" s="211" t="str">
        <f t="shared" si="1"/>
        <v>IDEC-069</v>
      </c>
      <c r="B75" s="148" t="s">
        <v>1477</v>
      </c>
      <c r="C75" s="45" t="s">
        <v>1555</v>
      </c>
      <c r="D75" s="45" t="s">
        <v>1556</v>
      </c>
      <c r="E75" s="10" t="s">
        <v>523</v>
      </c>
      <c r="F75" s="212"/>
      <c r="G75" s="8"/>
    </row>
    <row r="76" spans="1:7" s="10" customFormat="1">
      <c r="A76" s="211" t="str">
        <f t="shared" si="1"/>
        <v>IDEC-070</v>
      </c>
      <c r="B76" s="148" t="s">
        <v>1477</v>
      </c>
      <c r="C76" s="45" t="s">
        <v>1555</v>
      </c>
      <c r="D76" s="45" t="s">
        <v>1557</v>
      </c>
      <c r="E76" s="10" t="s">
        <v>523</v>
      </c>
      <c r="F76" s="212"/>
      <c r="G76" s="8"/>
    </row>
    <row r="77" spans="1:7" s="10" customFormat="1" ht="30">
      <c r="A77" s="211" t="str">
        <f t="shared" si="1"/>
        <v>IDEC-071</v>
      </c>
      <c r="B77" s="148" t="s">
        <v>1477</v>
      </c>
      <c r="C77" s="45" t="s">
        <v>1555</v>
      </c>
      <c r="D77" s="45" t="s">
        <v>1558</v>
      </c>
      <c r="E77" s="10" t="s">
        <v>523</v>
      </c>
      <c r="F77" s="212"/>
      <c r="G77" s="8"/>
    </row>
    <row r="78" spans="1:7" s="10" customFormat="1">
      <c r="A78" s="211" t="str">
        <f t="shared" si="1"/>
        <v>IDEC-072</v>
      </c>
      <c r="B78" s="148" t="s">
        <v>1477</v>
      </c>
      <c r="C78" s="45" t="s">
        <v>1559</v>
      </c>
      <c r="D78" s="45" t="s">
        <v>1560</v>
      </c>
      <c r="E78" s="10" t="s">
        <v>523</v>
      </c>
      <c r="F78" s="212"/>
      <c r="G78" s="8"/>
    </row>
    <row r="79" spans="1:7" s="10" customFormat="1">
      <c r="A79" s="211" t="str">
        <f t="shared" si="1"/>
        <v>IDEC-073</v>
      </c>
      <c r="B79" s="148" t="s">
        <v>1477</v>
      </c>
      <c r="C79" s="45" t="s">
        <v>1559</v>
      </c>
      <c r="D79" s="45" t="s">
        <v>1561</v>
      </c>
      <c r="E79" s="10" t="s">
        <v>523</v>
      </c>
      <c r="F79" s="212"/>
      <c r="G79" s="8"/>
    </row>
    <row r="80" spans="1:7" s="10" customFormat="1">
      <c r="A80" s="211" t="str">
        <f t="shared" si="1"/>
        <v>IDEC-074</v>
      </c>
      <c r="B80" s="148" t="s">
        <v>1477</v>
      </c>
      <c r="C80" s="45" t="s">
        <v>1453</v>
      </c>
      <c r="D80" s="45" t="s">
        <v>1562</v>
      </c>
      <c r="E80" s="10" t="s">
        <v>523</v>
      </c>
      <c r="F80" s="212"/>
      <c r="G80" s="8"/>
    </row>
    <row r="81" spans="1:8" s="10" customFormat="1">
      <c r="A81" s="211" t="str">
        <f t="shared" si="1"/>
        <v>IDEC-075</v>
      </c>
      <c r="B81" s="148" t="s">
        <v>1477</v>
      </c>
      <c r="C81" s="45" t="s">
        <v>1453</v>
      </c>
      <c r="D81" s="45" t="s">
        <v>1563</v>
      </c>
      <c r="E81" s="10" t="s">
        <v>523</v>
      </c>
      <c r="F81" s="212"/>
      <c r="G81" s="8"/>
    </row>
    <row r="82" spans="1:8" s="10" customFormat="1" ht="30">
      <c r="A82" s="211" t="str">
        <f t="shared" si="1"/>
        <v>IDEC-076</v>
      </c>
      <c r="B82" s="148" t="s">
        <v>1477</v>
      </c>
      <c r="C82" s="45" t="s">
        <v>1453</v>
      </c>
      <c r="D82" s="45" t="s">
        <v>1564</v>
      </c>
      <c r="E82" s="10" t="s">
        <v>523</v>
      </c>
      <c r="F82" s="212"/>
      <c r="G82" s="8"/>
    </row>
    <row r="83" spans="1:8" s="10" customFormat="1" ht="30">
      <c r="A83" s="211" t="str">
        <f t="shared" si="1"/>
        <v>IDEC-077</v>
      </c>
      <c r="B83" s="148" t="s">
        <v>1477</v>
      </c>
      <c r="C83" s="45" t="s">
        <v>1453</v>
      </c>
      <c r="D83" s="45" t="s">
        <v>1565</v>
      </c>
      <c r="E83" s="10" t="s">
        <v>523</v>
      </c>
      <c r="F83" s="212"/>
      <c r="G83" s="8"/>
    </row>
    <row r="84" spans="1:8" s="10" customFormat="1" ht="30">
      <c r="A84" s="211" t="str">
        <f t="shared" si="1"/>
        <v>IDEC-078</v>
      </c>
      <c r="B84" s="148" t="s">
        <v>1477</v>
      </c>
      <c r="C84" s="45" t="s">
        <v>1566</v>
      </c>
      <c r="D84" s="45" t="s">
        <v>1567</v>
      </c>
      <c r="E84" s="10" t="s">
        <v>523</v>
      </c>
      <c r="F84" s="212"/>
      <c r="G84" s="8"/>
    </row>
    <row r="85" spans="1:8" s="10" customFormat="1">
      <c r="A85" s="211" t="str">
        <f t="shared" si="1"/>
        <v>IDEC-079</v>
      </c>
      <c r="B85" s="148" t="s">
        <v>1477</v>
      </c>
      <c r="C85" s="45" t="s">
        <v>1566</v>
      </c>
      <c r="D85" s="45" t="s">
        <v>1568</v>
      </c>
      <c r="E85" s="10" t="s">
        <v>523</v>
      </c>
      <c r="F85" s="212"/>
      <c r="G85" s="8"/>
    </row>
    <row r="86" spans="1:8" s="10" customFormat="1">
      <c r="A86" s="211" t="str">
        <f t="shared" si="1"/>
        <v>IDEC-080</v>
      </c>
      <c r="B86" s="148" t="s">
        <v>1477</v>
      </c>
      <c r="C86" s="45" t="s">
        <v>1566</v>
      </c>
      <c r="D86" s="45" t="s">
        <v>1569</v>
      </c>
      <c r="E86" s="10" t="s">
        <v>523</v>
      </c>
      <c r="F86" s="212"/>
      <c r="G86" s="8"/>
    </row>
    <row r="87" spans="1:8" s="10" customFormat="1">
      <c r="A87" s="211" t="str">
        <f t="shared" si="1"/>
        <v>IDEC-081</v>
      </c>
      <c r="B87" s="148" t="s">
        <v>1477</v>
      </c>
      <c r="C87" s="45" t="s">
        <v>1566</v>
      </c>
      <c r="D87" s="45" t="s">
        <v>1570</v>
      </c>
      <c r="E87" s="10" t="s">
        <v>523</v>
      </c>
      <c r="F87" s="212"/>
      <c r="G87" s="8"/>
    </row>
    <row r="88" spans="1:8" ht="315">
      <c r="A88" s="211" t="str">
        <f t="shared" si="1"/>
        <v>IDEC-082</v>
      </c>
      <c r="B88" s="148" t="s">
        <v>1477</v>
      </c>
      <c r="C88" s="45" t="s">
        <v>1571</v>
      </c>
      <c r="D88" s="144" t="s">
        <v>1572</v>
      </c>
      <c r="E88" s="10" t="s">
        <v>523</v>
      </c>
      <c r="F88" s="214"/>
      <c r="G88" s="1"/>
      <c r="H88"/>
    </row>
    <row r="89" spans="1:8" s="10" customFormat="1" ht="60">
      <c r="A89" s="211" t="str">
        <f t="shared" si="1"/>
        <v>IDEC-083</v>
      </c>
      <c r="B89" s="148" t="s">
        <v>1477</v>
      </c>
      <c r="C89" s="45" t="s">
        <v>1573</v>
      </c>
      <c r="D89" s="45" t="s">
        <v>1574</v>
      </c>
      <c r="E89" s="10" t="s">
        <v>523</v>
      </c>
      <c r="F89" s="212"/>
      <c r="G89" s="8"/>
    </row>
    <row r="90" spans="1:8" s="10" customFormat="1" ht="30">
      <c r="A90" s="211" t="str">
        <f t="shared" si="1"/>
        <v>IDEC-084</v>
      </c>
      <c r="B90" s="148" t="s">
        <v>1575</v>
      </c>
      <c r="C90" s="45" t="s">
        <v>601</v>
      </c>
      <c r="D90" s="45" t="s">
        <v>1576</v>
      </c>
      <c r="E90" s="10" t="s">
        <v>523</v>
      </c>
      <c r="F90" s="212"/>
      <c r="G90" s="8"/>
    </row>
    <row r="91" spans="1:8" s="10" customFormat="1" ht="30">
      <c r="A91" s="211" t="str">
        <f t="shared" si="1"/>
        <v>IDEC-085</v>
      </c>
      <c r="B91" s="148" t="s">
        <v>1575</v>
      </c>
      <c r="C91" s="45" t="s">
        <v>601</v>
      </c>
      <c r="D91" s="45" t="s">
        <v>1577</v>
      </c>
      <c r="E91" s="10" t="s">
        <v>523</v>
      </c>
      <c r="F91" s="212"/>
      <c r="G91" s="8"/>
    </row>
    <row r="92" spans="1:8" s="10" customFormat="1" ht="30">
      <c r="A92" s="211" t="str">
        <f t="shared" si="1"/>
        <v>IDEC-086</v>
      </c>
      <c r="B92" s="148" t="s">
        <v>1575</v>
      </c>
      <c r="C92" s="45" t="s">
        <v>601</v>
      </c>
      <c r="D92" s="45" t="s">
        <v>1578</v>
      </c>
      <c r="E92" s="10" t="s">
        <v>523</v>
      </c>
      <c r="F92" s="212"/>
      <c r="G92" s="8"/>
    </row>
    <row r="93" spans="1:8" s="10" customFormat="1">
      <c r="A93" s="211" t="str">
        <f t="shared" si="1"/>
        <v>IDEC-087</v>
      </c>
      <c r="B93" s="148" t="s">
        <v>1575</v>
      </c>
      <c r="C93" s="45" t="s">
        <v>601</v>
      </c>
      <c r="D93" s="45" t="s">
        <v>1579</v>
      </c>
      <c r="E93" s="10" t="s">
        <v>523</v>
      </c>
      <c r="F93" s="212"/>
      <c r="G93" s="8"/>
    </row>
    <row r="94" spans="1:8" s="10" customFormat="1" ht="30">
      <c r="A94" s="211" t="str">
        <f t="shared" si="1"/>
        <v>IDEC-088</v>
      </c>
      <c r="B94" s="148" t="s">
        <v>1575</v>
      </c>
      <c r="C94" s="45" t="s">
        <v>601</v>
      </c>
      <c r="D94" s="45" t="s">
        <v>1580</v>
      </c>
      <c r="E94" s="10" t="s">
        <v>523</v>
      </c>
      <c r="F94" s="212"/>
      <c r="G94" s="8"/>
    </row>
    <row r="95" spans="1:8" s="10" customFormat="1">
      <c r="A95" s="211" t="str">
        <f t="shared" si="1"/>
        <v>IDEC-089</v>
      </c>
      <c r="B95" s="148" t="s">
        <v>1575</v>
      </c>
      <c r="C95" s="45" t="s">
        <v>601</v>
      </c>
      <c r="D95" s="45" t="s">
        <v>1581</v>
      </c>
      <c r="E95" s="10" t="s">
        <v>523</v>
      </c>
      <c r="F95" s="212"/>
      <c r="G95" s="8"/>
    </row>
    <row r="96" spans="1:8" s="10" customFormat="1">
      <c r="A96" s="211" t="str">
        <f t="shared" si="1"/>
        <v>IDEC-090</v>
      </c>
      <c r="B96" s="148" t="s">
        <v>1575</v>
      </c>
      <c r="C96" s="45" t="s">
        <v>601</v>
      </c>
      <c r="D96" s="45" t="s">
        <v>1582</v>
      </c>
      <c r="E96" s="10" t="s">
        <v>523</v>
      </c>
      <c r="F96" s="212"/>
      <c r="G96" s="8"/>
    </row>
    <row r="97" spans="1:7" s="10" customFormat="1">
      <c r="A97" s="211" t="str">
        <f t="shared" si="1"/>
        <v>IDEC-091</v>
      </c>
      <c r="B97" s="148" t="s">
        <v>1575</v>
      </c>
      <c r="C97" s="45" t="s">
        <v>1583</v>
      </c>
      <c r="D97" s="45" t="s">
        <v>1584</v>
      </c>
      <c r="E97" s="10" t="s">
        <v>523</v>
      </c>
      <c r="F97" s="212"/>
      <c r="G97" s="8"/>
    </row>
    <row r="98" spans="1:7" s="10" customFormat="1" ht="30">
      <c r="A98" s="211" t="str">
        <f t="shared" si="1"/>
        <v>IDEC-092</v>
      </c>
      <c r="B98" s="148" t="s">
        <v>1575</v>
      </c>
      <c r="C98" s="45" t="s">
        <v>1583</v>
      </c>
      <c r="D98" s="45" t="s">
        <v>1585</v>
      </c>
      <c r="E98" s="10" t="s">
        <v>523</v>
      </c>
      <c r="F98" s="212"/>
      <c r="G98" s="8"/>
    </row>
    <row r="99" spans="1:7" s="10" customFormat="1" ht="30">
      <c r="A99" s="211" t="str">
        <f t="shared" si="1"/>
        <v>IDEC-093</v>
      </c>
      <c r="B99" s="148" t="s">
        <v>1575</v>
      </c>
      <c r="C99" s="45" t="s">
        <v>1583</v>
      </c>
      <c r="D99" s="45" t="s">
        <v>1586</v>
      </c>
      <c r="E99" s="10" t="s">
        <v>523</v>
      </c>
      <c r="F99" s="212"/>
      <c r="G99" s="8"/>
    </row>
    <row r="100" spans="1:7" s="10" customFormat="1">
      <c r="A100" s="211" t="str">
        <f t="shared" si="1"/>
        <v>IDEC-094</v>
      </c>
      <c r="B100" s="148" t="s">
        <v>1575</v>
      </c>
      <c r="C100" s="45" t="s">
        <v>1583</v>
      </c>
      <c r="D100" s="45" t="s">
        <v>1587</v>
      </c>
      <c r="E100" s="10" t="s">
        <v>523</v>
      </c>
      <c r="F100" s="212"/>
      <c r="G100" s="8"/>
    </row>
    <row r="101" spans="1:7" s="10" customFormat="1" ht="30">
      <c r="A101" s="211" t="str">
        <f t="shared" si="1"/>
        <v>IDEC-095</v>
      </c>
      <c r="B101" s="148" t="s">
        <v>1575</v>
      </c>
      <c r="C101" s="45" t="s">
        <v>1583</v>
      </c>
      <c r="D101" s="35" t="s">
        <v>1588</v>
      </c>
      <c r="E101" s="10" t="s">
        <v>523</v>
      </c>
      <c r="F101" s="215"/>
      <c r="G101" s="8"/>
    </row>
    <row r="102" spans="1:7" s="10" customFormat="1" ht="30">
      <c r="A102" s="211" t="str">
        <f t="shared" si="1"/>
        <v>IDEC-096</v>
      </c>
      <c r="B102" s="148" t="s">
        <v>1575</v>
      </c>
      <c r="C102" s="45" t="s">
        <v>1589</v>
      </c>
      <c r="D102" s="45" t="s">
        <v>1590</v>
      </c>
      <c r="E102" s="10" t="s">
        <v>523</v>
      </c>
      <c r="F102" s="212"/>
      <c r="G102" s="8"/>
    </row>
    <row r="103" spans="1:7" s="10" customFormat="1" ht="30">
      <c r="A103" s="211" t="str">
        <f t="shared" si="1"/>
        <v>IDEC-097</v>
      </c>
      <c r="B103" s="148" t="s">
        <v>1575</v>
      </c>
      <c r="C103" s="45" t="s">
        <v>1589</v>
      </c>
      <c r="D103" s="45" t="s">
        <v>1591</v>
      </c>
      <c r="E103" s="10" t="s">
        <v>523</v>
      </c>
      <c r="F103" s="212"/>
      <c r="G103" s="8"/>
    </row>
    <row r="104" spans="1:7" s="10" customFormat="1" ht="30">
      <c r="A104" s="211" t="str">
        <f t="shared" si="1"/>
        <v>IDEC-098</v>
      </c>
      <c r="B104" s="148" t="s">
        <v>1575</v>
      </c>
      <c r="C104" s="45" t="s">
        <v>1589</v>
      </c>
      <c r="D104" s="45" t="s">
        <v>1592</v>
      </c>
      <c r="E104" s="10" t="s">
        <v>523</v>
      </c>
      <c r="F104" s="212"/>
      <c r="G104" s="8"/>
    </row>
    <row r="105" spans="1:7" s="10" customFormat="1" ht="30">
      <c r="A105" s="211" t="str">
        <f t="shared" si="1"/>
        <v>IDEC-099</v>
      </c>
      <c r="B105" s="148" t="s">
        <v>1575</v>
      </c>
      <c r="C105" s="45" t="s">
        <v>1589</v>
      </c>
      <c r="D105" s="45" t="s">
        <v>1593</v>
      </c>
      <c r="E105" s="10" t="s">
        <v>523</v>
      </c>
      <c r="F105" s="212"/>
      <c r="G105" s="8"/>
    </row>
    <row r="106" spans="1:7" s="10" customFormat="1" ht="30">
      <c r="A106" s="211" t="str">
        <f t="shared" si="1"/>
        <v>IDEC-100</v>
      </c>
      <c r="B106" s="148" t="s">
        <v>1575</v>
      </c>
      <c r="C106" s="45" t="s">
        <v>1589</v>
      </c>
      <c r="D106" s="45" t="s">
        <v>1594</v>
      </c>
      <c r="E106" s="10" t="s">
        <v>523</v>
      </c>
      <c r="F106" s="212"/>
      <c r="G106" s="8"/>
    </row>
    <row r="107" spans="1:7" s="10" customFormat="1" ht="30">
      <c r="A107" s="211" t="str">
        <f t="shared" si="1"/>
        <v>IDEC-101</v>
      </c>
      <c r="B107" s="148" t="s">
        <v>1575</v>
      </c>
      <c r="C107" s="45" t="s">
        <v>1589</v>
      </c>
      <c r="D107" s="45" t="s">
        <v>1595</v>
      </c>
      <c r="E107" s="10" t="s">
        <v>523</v>
      </c>
      <c r="F107" s="212"/>
      <c r="G107" s="8"/>
    </row>
    <row r="108" spans="1:7" s="10" customFormat="1">
      <c r="A108" s="211" t="str">
        <f t="shared" si="1"/>
        <v>IDEC-102</v>
      </c>
      <c r="B108" s="148" t="s">
        <v>1575</v>
      </c>
      <c r="C108" s="45" t="s">
        <v>1589</v>
      </c>
      <c r="D108" s="45" t="s">
        <v>1596</v>
      </c>
      <c r="E108" s="10" t="s">
        <v>523</v>
      </c>
      <c r="F108" s="212"/>
      <c r="G108" s="8"/>
    </row>
    <row r="109" spans="1:7" s="10" customFormat="1" ht="45">
      <c r="A109" s="211" t="str">
        <f t="shared" si="1"/>
        <v>IDEC-103</v>
      </c>
      <c r="B109" s="148" t="s">
        <v>1575</v>
      </c>
      <c r="C109" s="45" t="s">
        <v>1589</v>
      </c>
      <c r="D109" s="144" t="s">
        <v>1597</v>
      </c>
      <c r="E109" s="10" t="s">
        <v>523</v>
      </c>
      <c r="F109" s="214"/>
      <c r="G109" s="8"/>
    </row>
    <row r="110" spans="1:7" s="10" customFormat="1" ht="30">
      <c r="A110" s="211" t="str">
        <f t="shared" si="1"/>
        <v>IDEC-104</v>
      </c>
      <c r="B110" s="148" t="s">
        <v>1575</v>
      </c>
      <c r="C110" s="45" t="s">
        <v>1589</v>
      </c>
      <c r="D110" s="45" t="s">
        <v>1598</v>
      </c>
      <c r="E110" s="10" t="s">
        <v>523</v>
      </c>
      <c r="F110" s="212"/>
      <c r="G110" s="8"/>
    </row>
    <row r="111" spans="1:7" s="10" customFormat="1" ht="75">
      <c r="A111" s="211" t="str">
        <f t="shared" si="1"/>
        <v>IDEC-105</v>
      </c>
      <c r="B111" s="148" t="s">
        <v>1575</v>
      </c>
      <c r="C111" s="45" t="s">
        <v>1589</v>
      </c>
      <c r="D111" s="45" t="s">
        <v>1599</v>
      </c>
      <c r="E111" s="10" t="s">
        <v>523</v>
      </c>
      <c r="F111" s="212"/>
      <c r="G111" s="8"/>
    </row>
    <row r="112" spans="1:7" s="10" customFormat="1" ht="30">
      <c r="A112" s="211" t="str">
        <f t="shared" si="1"/>
        <v>IDEC-106</v>
      </c>
      <c r="B112" s="148" t="s">
        <v>1575</v>
      </c>
      <c r="C112" s="45" t="s">
        <v>1600</v>
      </c>
      <c r="D112" s="45" t="s">
        <v>1601</v>
      </c>
      <c r="E112" s="10" t="s">
        <v>523</v>
      </c>
      <c r="F112" s="212"/>
      <c r="G112" s="8"/>
    </row>
    <row r="113" spans="1:7" s="10" customFormat="1" ht="30">
      <c r="A113" s="211" t="str">
        <f t="shared" si="1"/>
        <v>IDEC-107</v>
      </c>
      <c r="B113" s="148" t="s">
        <v>1575</v>
      </c>
      <c r="C113" s="45" t="s">
        <v>1600</v>
      </c>
      <c r="D113" s="45" t="s">
        <v>1602</v>
      </c>
      <c r="E113" s="10" t="s">
        <v>523</v>
      </c>
      <c r="F113" s="212"/>
      <c r="G113" s="8"/>
    </row>
    <row r="114" spans="1:7" s="10" customFormat="1" ht="30">
      <c r="A114" s="211" t="str">
        <f t="shared" si="1"/>
        <v>IDEC-108</v>
      </c>
      <c r="B114" s="148" t="s">
        <v>1575</v>
      </c>
      <c r="C114" s="45" t="s">
        <v>1600</v>
      </c>
      <c r="D114" s="45" t="s">
        <v>1603</v>
      </c>
      <c r="E114" s="10" t="s">
        <v>523</v>
      </c>
      <c r="F114" s="212"/>
      <c r="G114" s="8"/>
    </row>
    <row r="115" spans="1:7" s="10" customFormat="1">
      <c r="A115" s="211" t="str">
        <f t="shared" si="1"/>
        <v>IDEC-109</v>
      </c>
      <c r="B115" s="148" t="s">
        <v>1575</v>
      </c>
      <c r="C115" s="45" t="s">
        <v>1600</v>
      </c>
      <c r="D115" s="45" t="s">
        <v>1604</v>
      </c>
      <c r="E115" s="10" t="s">
        <v>523</v>
      </c>
      <c r="F115" s="212"/>
      <c r="G115" s="8"/>
    </row>
    <row r="116" spans="1:7" s="10" customFormat="1" ht="150">
      <c r="A116" s="211" t="str">
        <f t="shared" si="1"/>
        <v>IDEC-110</v>
      </c>
      <c r="B116" s="148" t="s">
        <v>1575</v>
      </c>
      <c r="C116" s="45" t="s">
        <v>1600</v>
      </c>
      <c r="D116" s="45" t="s">
        <v>1605</v>
      </c>
      <c r="E116" s="10" t="s">
        <v>523</v>
      </c>
      <c r="F116" s="212"/>
      <c r="G116" s="8"/>
    </row>
    <row r="117" spans="1:7" s="10" customFormat="1" ht="45">
      <c r="A117" s="211" t="str">
        <f t="shared" si="1"/>
        <v>IDEC-111</v>
      </c>
      <c r="B117" s="148" t="s">
        <v>1575</v>
      </c>
      <c r="C117" s="45" t="s">
        <v>1600</v>
      </c>
      <c r="D117" s="144" t="s">
        <v>1606</v>
      </c>
      <c r="E117" s="10" t="s">
        <v>523</v>
      </c>
      <c r="F117" s="214"/>
      <c r="G117" s="8"/>
    </row>
    <row r="118" spans="1:7" s="10" customFormat="1" ht="30">
      <c r="A118" s="211" t="str">
        <f t="shared" si="1"/>
        <v>IDEC-112</v>
      </c>
      <c r="B118" s="148" t="s">
        <v>1575</v>
      </c>
      <c r="C118" s="45" t="s">
        <v>1600</v>
      </c>
      <c r="D118" s="199" t="s">
        <v>1607</v>
      </c>
      <c r="E118" s="10" t="s">
        <v>523</v>
      </c>
      <c r="F118" s="216"/>
      <c r="G118" s="8"/>
    </row>
    <row r="119" spans="1:7" s="10" customFormat="1" ht="45">
      <c r="A119" s="211" t="str">
        <f t="shared" si="1"/>
        <v>IDEC-113</v>
      </c>
      <c r="B119" s="148" t="s">
        <v>1575</v>
      </c>
      <c r="C119" s="45" t="s">
        <v>1600</v>
      </c>
      <c r="D119" s="199" t="s">
        <v>1608</v>
      </c>
      <c r="E119" s="10" t="s">
        <v>523</v>
      </c>
      <c r="F119" s="216"/>
      <c r="G119" s="8"/>
    </row>
    <row r="120" spans="1:7" s="10" customFormat="1" ht="30">
      <c r="A120" s="211" t="str">
        <f t="shared" si="1"/>
        <v>IDEC-114</v>
      </c>
      <c r="B120" s="148" t="s">
        <v>1575</v>
      </c>
      <c r="C120" s="45" t="s">
        <v>1600</v>
      </c>
      <c r="D120" s="45" t="s">
        <v>1609</v>
      </c>
      <c r="E120" s="10" t="s">
        <v>523</v>
      </c>
      <c r="F120" s="212"/>
      <c r="G120" s="8"/>
    </row>
    <row r="121" spans="1:7" s="10" customFormat="1" ht="60">
      <c r="A121" s="211" t="str">
        <f t="shared" si="1"/>
        <v>IDEC-115</v>
      </c>
      <c r="B121" s="148" t="s">
        <v>1575</v>
      </c>
      <c r="C121" s="45" t="s">
        <v>1600</v>
      </c>
      <c r="D121" s="45" t="s">
        <v>1610</v>
      </c>
      <c r="E121" s="10" t="s">
        <v>523</v>
      </c>
      <c r="F121" s="212"/>
      <c r="G121" s="8"/>
    </row>
    <row r="122" spans="1:7" s="10" customFormat="1" ht="75">
      <c r="A122" s="211" t="str">
        <f t="shared" si="1"/>
        <v>IDEC-116</v>
      </c>
      <c r="B122" s="148" t="s">
        <v>1575</v>
      </c>
      <c r="C122" s="45" t="s">
        <v>1600</v>
      </c>
      <c r="D122" s="45" t="s">
        <v>1611</v>
      </c>
      <c r="E122" s="10" t="s">
        <v>523</v>
      </c>
      <c r="F122" s="212"/>
      <c r="G122" s="8"/>
    </row>
    <row r="123" spans="1:7" s="10" customFormat="1" ht="30">
      <c r="A123" s="211" t="str">
        <f t="shared" si="1"/>
        <v>IDEC-117</v>
      </c>
      <c r="B123" s="148" t="s">
        <v>1575</v>
      </c>
      <c r="C123" s="45" t="s">
        <v>1612</v>
      </c>
      <c r="D123" s="45" t="s">
        <v>1613</v>
      </c>
      <c r="E123" s="10" t="s">
        <v>523</v>
      </c>
      <c r="F123" s="212"/>
      <c r="G123" s="8"/>
    </row>
    <row r="124" spans="1:7" s="10" customFormat="1" ht="30">
      <c r="A124" s="211" t="str">
        <f t="shared" si="1"/>
        <v>IDEC-118</v>
      </c>
      <c r="B124" s="148" t="s">
        <v>1575</v>
      </c>
      <c r="C124" s="45" t="s">
        <v>1614</v>
      </c>
      <c r="D124" s="45" t="s">
        <v>1615</v>
      </c>
      <c r="E124" s="10" t="s">
        <v>523</v>
      </c>
      <c r="F124" s="212"/>
      <c r="G124" s="8"/>
    </row>
    <row r="125" spans="1:7" s="10" customFormat="1" ht="30">
      <c r="A125" s="211" t="str">
        <f t="shared" si="1"/>
        <v>IDEC-119</v>
      </c>
      <c r="B125" s="148" t="s">
        <v>1575</v>
      </c>
      <c r="C125" s="45" t="s">
        <v>1616</v>
      </c>
      <c r="D125" s="45" t="s">
        <v>1617</v>
      </c>
      <c r="E125" s="10" t="s">
        <v>523</v>
      </c>
      <c r="F125" s="212"/>
      <c r="G125" s="8"/>
    </row>
    <row r="126" spans="1:7" s="10" customFormat="1" ht="30">
      <c r="A126" s="211" t="str">
        <f t="shared" si="1"/>
        <v>IDEC-120</v>
      </c>
      <c r="B126" s="148" t="s">
        <v>1575</v>
      </c>
      <c r="C126" s="45" t="s">
        <v>1618</v>
      </c>
      <c r="D126" s="45" t="s">
        <v>1619</v>
      </c>
      <c r="E126" s="10" t="s">
        <v>523</v>
      </c>
      <c r="F126" s="212"/>
      <c r="G126" s="8"/>
    </row>
    <row r="127" spans="1:7" s="10" customFormat="1">
      <c r="A127" s="211" t="str">
        <f t="shared" si="1"/>
        <v>IDEC-121</v>
      </c>
      <c r="B127" s="148" t="s">
        <v>1575</v>
      </c>
      <c r="C127" s="45" t="s">
        <v>1618</v>
      </c>
      <c r="D127" s="45" t="s">
        <v>1620</v>
      </c>
      <c r="E127" s="10" t="s">
        <v>523</v>
      </c>
      <c r="F127" s="212"/>
      <c r="G127" s="8"/>
    </row>
    <row r="128" spans="1:7" s="10" customFormat="1" ht="30">
      <c r="A128" s="211" t="str">
        <f t="shared" si="1"/>
        <v>IDEC-122</v>
      </c>
      <c r="B128" s="148" t="s">
        <v>1575</v>
      </c>
      <c r="C128" s="45" t="s">
        <v>1618</v>
      </c>
      <c r="D128" s="45" t="s">
        <v>1621</v>
      </c>
      <c r="E128" s="10" t="s">
        <v>523</v>
      </c>
      <c r="F128" s="212"/>
      <c r="G128" s="8"/>
    </row>
    <row r="129" spans="1:7" s="10" customFormat="1" ht="30">
      <c r="A129" s="211" t="str">
        <f t="shared" si="1"/>
        <v>IDEC-123</v>
      </c>
      <c r="B129" s="148" t="s">
        <v>1575</v>
      </c>
      <c r="C129" s="45" t="s">
        <v>1622</v>
      </c>
      <c r="D129" s="45" t="s">
        <v>1623</v>
      </c>
      <c r="E129" s="10" t="s">
        <v>523</v>
      </c>
      <c r="F129" s="212"/>
      <c r="G129" s="8"/>
    </row>
    <row r="130" spans="1:7" s="10" customFormat="1" ht="30">
      <c r="A130" s="211" t="str">
        <f t="shared" si="1"/>
        <v>IDEC-124</v>
      </c>
      <c r="B130" s="148" t="s">
        <v>1575</v>
      </c>
      <c r="C130" s="45" t="s">
        <v>1622</v>
      </c>
      <c r="D130" s="45" t="s">
        <v>1624</v>
      </c>
      <c r="E130" s="10" t="s">
        <v>523</v>
      </c>
      <c r="F130" s="212"/>
      <c r="G130" s="8"/>
    </row>
    <row r="131" spans="1:7" s="10" customFormat="1" ht="30">
      <c r="A131" s="211" t="str">
        <f t="shared" si="1"/>
        <v>IDEC-125</v>
      </c>
      <c r="B131" s="148" t="s">
        <v>1575</v>
      </c>
      <c r="C131" s="45" t="s">
        <v>1622</v>
      </c>
      <c r="D131" s="45" t="s">
        <v>1625</v>
      </c>
      <c r="E131" s="10" t="s">
        <v>523</v>
      </c>
      <c r="F131" s="212"/>
      <c r="G131" s="8"/>
    </row>
    <row r="132" spans="1:7" s="10" customFormat="1" ht="30">
      <c r="A132" s="211" t="str">
        <f t="shared" si="1"/>
        <v>IDEC-126</v>
      </c>
      <c r="B132" s="148" t="s">
        <v>1575</v>
      </c>
      <c r="C132" s="45" t="s">
        <v>1622</v>
      </c>
      <c r="D132" s="45" t="s">
        <v>1626</v>
      </c>
      <c r="E132" s="10" t="s">
        <v>523</v>
      </c>
      <c r="F132" s="212"/>
      <c r="G132" s="8"/>
    </row>
    <row r="133" spans="1:7" s="10" customFormat="1">
      <c r="A133" s="211" t="str">
        <f t="shared" si="1"/>
        <v>IDEC-127</v>
      </c>
      <c r="B133" s="148" t="s">
        <v>1575</v>
      </c>
      <c r="C133" s="45" t="s">
        <v>1622</v>
      </c>
      <c r="D133" s="45" t="s">
        <v>1627</v>
      </c>
      <c r="E133" s="10" t="s">
        <v>523</v>
      </c>
      <c r="F133" s="212"/>
      <c r="G133" s="8"/>
    </row>
    <row r="134" spans="1:7" s="10" customFormat="1" ht="30">
      <c r="A134" s="211" t="str">
        <f t="shared" si="1"/>
        <v>IDEC-128</v>
      </c>
      <c r="B134" s="148" t="s">
        <v>1575</v>
      </c>
      <c r="C134" s="45" t="s">
        <v>1622</v>
      </c>
      <c r="D134" s="45" t="s">
        <v>1628</v>
      </c>
      <c r="E134" s="10" t="s">
        <v>523</v>
      </c>
      <c r="F134" s="212"/>
      <c r="G134" s="8"/>
    </row>
    <row r="135" spans="1:7" s="10" customFormat="1" ht="30">
      <c r="A135" s="211" t="str">
        <f t="shared" si="1"/>
        <v>IDEC-129</v>
      </c>
      <c r="B135" s="148" t="s">
        <v>1575</v>
      </c>
      <c r="C135" s="45" t="s">
        <v>1629</v>
      </c>
      <c r="D135" s="45" t="s">
        <v>1630</v>
      </c>
      <c r="E135" s="10" t="s">
        <v>523</v>
      </c>
      <c r="F135" s="212"/>
      <c r="G135" s="8"/>
    </row>
    <row r="136" spans="1:7" s="10" customFormat="1" ht="45">
      <c r="A136" s="211" t="str">
        <f t="shared" si="1"/>
        <v>IDEC-130</v>
      </c>
      <c r="B136" s="148" t="s">
        <v>1575</v>
      </c>
      <c r="C136" s="45" t="s">
        <v>1631</v>
      </c>
      <c r="D136" s="45" t="s">
        <v>1632</v>
      </c>
      <c r="E136" s="10" t="s">
        <v>523</v>
      </c>
      <c r="F136" s="212"/>
      <c r="G136" s="8"/>
    </row>
    <row r="137" spans="1:7" s="10" customFormat="1" ht="225">
      <c r="A137" s="211" t="str">
        <f t="shared" si="1"/>
        <v>IDEC-131</v>
      </c>
      <c r="B137" s="148" t="s">
        <v>1575</v>
      </c>
      <c r="C137" s="45" t="s">
        <v>1631</v>
      </c>
      <c r="D137" s="45" t="s">
        <v>1633</v>
      </c>
      <c r="E137" s="10" t="s">
        <v>523</v>
      </c>
      <c r="F137" s="212"/>
      <c r="G137" s="8"/>
    </row>
    <row r="138" spans="1:7" s="10" customFormat="1" ht="45">
      <c r="A138" s="211" t="str">
        <f t="shared" ref="A138:A142" si="2">"IDEC-" &amp; TEXT(ROW(A132),"000")</f>
        <v>IDEC-132</v>
      </c>
      <c r="B138" s="148" t="s">
        <v>1575</v>
      </c>
      <c r="C138" s="45" t="s">
        <v>1634</v>
      </c>
      <c r="D138" s="45" t="s">
        <v>1635</v>
      </c>
      <c r="E138" s="10" t="s">
        <v>523</v>
      </c>
      <c r="F138" s="212"/>
      <c r="G138" s="8"/>
    </row>
    <row r="139" spans="1:7" s="10" customFormat="1" ht="60">
      <c r="A139" s="211" t="str">
        <f t="shared" si="2"/>
        <v>IDEC-133</v>
      </c>
      <c r="B139" s="148" t="s">
        <v>1575</v>
      </c>
      <c r="C139" s="45" t="s">
        <v>1634</v>
      </c>
      <c r="D139" s="45" t="s">
        <v>1636</v>
      </c>
      <c r="E139" s="10" t="s">
        <v>523</v>
      </c>
      <c r="F139" s="212"/>
      <c r="G139" s="8"/>
    </row>
    <row r="140" spans="1:7" s="10" customFormat="1" ht="45">
      <c r="A140" s="211" t="str">
        <f t="shared" si="2"/>
        <v>IDEC-134</v>
      </c>
      <c r="B140" s="148" t="s">
        <v>1575</v>
      </c>
      <c r="C140" s="45" t="s">
        <v>1634</v>
      </c>
      <c r="D140" s="45" t="s">
        <v>1637</v>
      </c>
      <c r="E140" s="10" t="s">
        <v>523</v>
      </c>
      <c r="F140" s="212"/>
      <c r="G140" s="8"/>
    </row>
    <row r="141" spans="1:7" s="10" customFormat="1">
      <c r="A141" s="211" t="str">
        <f t="shared" si="2"/>
        <v>IDEC-135</v>
      </c>
      <c r="B141" s="10" t="s">
        <v>1575</v>
      </c>
      <c r="C141" s="45" t="s">
        <v>1634</v>
      </c>
      <c r="D141" s="45" t="s">
        <v>1638</v>
      </c>
      <c r="E141" s="10" t="s">
        <v>523</v>
      </c>
      <c r="F141" s="212"/>
      <c r="G141" s="8"/>
    </row>
    <row r="142" spans="1:7" s="10" customFormat="1" ht="45">
      <c r="A142" s="211" t="str">
        <f t="shared" si="2"/>
        <v>IDEC-136</v>
      </c>
      <c r="B142" s="200" t="s">
        <v>1575</v>
      </c>
      <c r="C142" s="146" t="s">
        <v>1639</v>
      </c>
      <c r="D142" s="146" t="s">
        <v>1640</v>
      </c>
      <c r="E142" s="10" t="s">
        <v>523</v>
      </c>
      <c r="F142" s="217"/>
      <c r="G142" s="8"/>
    </row>
  </sheetData>
  <sheetProtection algorithmName="SHA-512" hashValue="UrGPkXtK16ooluQPgagzU5LuzGoQcU0toGSk7YfSxS1Xcbk2SqOvb033s+i3sn0JvxaR7qHVHTO197xRZ3DvCQ==" saltValue="EzzugWMWMLLJlELQCJ6q3A==" spinCount="100000" sheet="1" objects="1" scenarios="1"/>
  <phoneticPr fontId="3" type="noConversion"/>
  <dataValidations count="2">
    <dataValidation type="list" allowBlank="1" showInputMessage="1" showErrorMessage="1" sqref="C7:C142" xr:uid="{80E22455-8FCA-4DC7-AA73-2CCFBA3E12CE}">
      <formula1>Subproces_Implementatie</formula1>
    </dataValidation>
    <dataValidation type="list" allowBlank="1" showInputMessage="1" showErrorMessage="1" sqref="E7:E142" xr:uid="{FCA98A03-07B1-4BA6-832F-B3D30FABB7F7}">
      <formula1>Keuzelijst_Oplevering</formula1>
    </dataValidation>
  </dataValidations>
  <pageMargins left="0.7" right="0.7" top="0.75" bottom="0.75" header="0.3" footer="0.3"/>
  <pageSetup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1B151-B221-42CA-AD64-9276DC98CCD3}">
  <sheetPr codeName="Blad12">
    <tabColor rgb="FF002060"/>
    <pageSetUpPr fitToPage="1"/>
  </sheetPr>
  <dimension ref="A1:H40"/>
  <sheetViews>
    <sheetView zoomScaleNormal="100" workbookViewId="0">
      <selection activeCell="A5" sqref="A5"/>
    </sheetView>
  </sheetViews>
  <sheetFormatPr defaultColWidth="0" defaultRowHeight="15" zeroHeight="1"/>
  <cols>
    <col min="1" max="2" width="20.625" style="40" customWidth="1"/>
    <col min="3" max="3" width="40.625" style="10" customWidth="1"/>
    <col min="4" max="4" width="130.625" style="45" customWidth="1"/>
    <col min="5" max="5" width="20.625" style="40" customWidth="1"/>
    <col min="6" max="6" width="80.625" style="45" customWidth="1"/>
    <col min="8" max="8" width="1.625" style="8" customWidth="1"/>
    <col min="9" max="16384" width="0" style="10" hidden="1"/>
  </cols>
  <sheetData>
    <row r="1" spans="1:8">
      <c r="A1" s="206"/>
      <c r="B1" s="60"/>
      <c r="C1" s="8"/>
      <c r="D1" s="9"/>
      <c r="E1" s="13"/>
      <c r="F1" s="9"/>
      <c r="G1" s="8"/>
      <c r="H1" s="10"/>
    </row>
    <row r="2" spans="1:8">
      <c r="A2" s="13"/>
      <c r="B2" s="13"/>
      <c r="C2" s="8"/>
      <c r="D2" s="9"/>
      <c r="E2" s="13"/>
      <c r="F2" s="9"/>
      <c r="G2" s="8"/>
      <c r="H2" s="10"/>
    </row>
    <row r="3" spans="1:8">
      <c r="A3" s="13"/>
      <c r="B3" s="13"/>
      <c r="C3" s="8"/>
      <c r="D3" s="9"/>
      <c r="E3" s="13"/>
      <c r="F3" s="9"/>
      <c r="G3" s="8"/>
      <c r="H3" s="10"/>
    </row>
    <row r="4" spans="1:8">
      <c r="A4" s="13"/>
      <c r="B4" s="13"/>
      <c r="C4" s="13"/>
      <c r="D4" s="72"/>
      <c r="E4" s="13"/>
      <c r="F4" s="72"/>
      <c r="G4" s="8"/>
      <c r="H4" s="10"/>
    </row>
    <row r="5" spans="1:8" ht="24">
      <c r="A5" s="42" t="s">
        <v>1393</v>
      </c>
      <c r="B5" s="42"/>
      <c r="C5" s="42"/>
      <c r="D5" s="176"/>
      <c r="E5" s="38"/>
      <c r="F5" s="176"/>
      <c r="G5" s="8"/>
      <c r="H5" s="10"/>
    </row>
    <row r="6" spans="1:8">
      <c r="A6" s="43" t="s">
        <v>518</v>
      </c>
      <c r="B6" s="43" t="s">
        <v>1298</v>
      </c>
      <c r="C6" s="43" t="s">
        <v>1299</v>
      </c>
      <c r="D6" s="77" t="s">
        <v>519</v>
      </c>
      <c r="E6" s="39" t="s">
        <v>520</v>
      </c>
      <c r="F6" s="77" t="s">
        <v>521</v>
      </c>
      <c r="G6" s="8"/>
      <c r="H6" s="10"/>
    </row>
    <row r="7" spans="1:8" ht="30">
      <c r="A7" s="10" t="str">
        <f t="shared" ref="A7:A40" si="0">"DATA-" &amp; TEXT(ROW(A1),"000")</f>
        <v>DATA-001</v>
      </c>
      <c r="B7" s="45" t="s">
        <v>1393</v>
      </c>
      <c r="C7" s="45" t="s">
        <v>601</v>
      </c>
      <c r="D7" s="45" t="s">
        <v>1641</v>
      </c>
      <c r="E7" s="10" t="s">
        <v>523</v>
      </c>
      <c r="F7" s="212"/>
      <c r="G7" s="8"/>
      <c r="H7" s="10"/>
    </row>
    <row r="8" spans="1:8" ht="30">
      <c r="A8" s="10" t="str">
        <f t="shared" si="0"/>
        <v>DATA-002</v>
      </c>
      <c r="B8" s="45" t="s">
        <v>1393</v>
      </c>
      <c r="C8" s="45" t="s">
        <v>601</v>
      </c>
      <c r="D8" s="45" t="s">
        <v>1642</v>
      </c>
      <c r="E8" s="10" t="s">
        <v>523</v>
      </c>
      <c r="F8" s="212"/>
      <c r="G8" s="8"/>
      <c r="H8" s="10"/>
    </row>
    <row r="9" spans="1:8" ht="60">
      <c r="A9" s="10" t="str">
        <f t="shared" si="0"/>
        <v>DATA-003</v>
      </c>
      <c r="B9" s="45" t="s">
        <v>1393</v>
      </c>
      <c r="C9" s="45" t="s">
        <v>601</v>
      </c>
      <c r="D9" s="45" t="s">
        <v>1643</v>
      </c>
      <c r="E9" s="10" t="s">
        <v>523</v>
      </c>
      <c r="F9" s="212"/>
      <c r="G9" s="8"/>
      <c r="H9" s="10"/>
    </row>
    <row r="10" spans="1:8" ht="60">
      <c r="A10" s="10" t="str">
        <f t="shared" si="0"/>
        <v>DATA-004</v>
      </c>
      <c r="B10" s="45" t="s">
        <v>1393</v>
      </c>
      <c r="C10" s="45" t="s">
        <v>601</v>
      </c>
      <c r="D10" s="45" t="s">
        <v>1644</v>
      </c>
      <c r="E10" s="10" t="s">
        <v>523</v>
      </c>
      <c r="F10" s="212"/>
      <c r="G10" s="8"/>
      <c r="H10" s="10"/>
    </row>
    <row r="11" spans="1:8" ht="60">
      <c r="A11" s="10" t="str">
        <f t="shared" si="0"/>
        <v>DATA-005</v>
      </c>
      <c r="B11" s="45" t="s">
        <v>1645</v>
      </c>
      <c r="C11" s="45" t="s">
        <v>1645</v>
      </c>
      <c r="D11" s="45" t="s">
        <v>1646</v>
      </c>
      <c r="E11" s="10" t="s">
        <v>523</v>
      </c>
      <c r="F11" s="212"/>
      <c r="G11" s="8"/>
      <c r="H11" s="10"/>
    </row>
    <row r="12" spans="1:8" ht="105">
      <c r="A12" s="10" t="str">
        <f t="shared" si="0"/>
        <v>DATA-006</v>
      </c>
      <c r="B12" s="45" t="s">
        <v>1645</v>
      </c>
      <c r="C12" s="45" t="s">
        <v>1645</v>
      </c>
      <c r="D12" s="45" t="s">
        <v>1647</v>
      </c>
      <c r="E12" s="10" t="s">
        <v>523</v>
      </c>
      <c r="F12" s="212"/>
      <c r="G12" s="8"/>
      <c r="H12" s="10"/>
    </row>
    <row r="13" spans="1:8" ht="60">
      <c r="A13" s="10" t="str">
        <f t="shared" si="0"/>
        <v>DATA-007</v>
      </c>
      <c r="B13" s="45" t="s">
        <v>1645</v>
      </c>
      <c r="C13" s="45" t="s">
        <v>1645</v>
      </c>
      <c r="D13" s="45" t="s">
        <v>1648</v>
      </c>
      <c r="E13" s="10" t="s">
        <v>523</v>
      </c>
      <c r="F13" s="212"/>
      <c r="G13" s="8"/>
      <c r="H13" s="10"/>
    </row>
    <row r="14" spans="1:8" ht="30">
      <c r="A14" s="10" t="str">
        <f t="shared" si="0"/>
        <v>DATA-008</v>
      </c>
      <c r="B14" s="45" t="s">
        <v>1649</v>
      </c>
      <c r="C14" s="45" t="s">
        <v>1649</v>
      </c>
      <c r="D14" s="45" t="s">
        <v>1650</v>
      </c>
      <c r="E14" s="10" t="s">
        <v>523</v>
      </c>
      <c r="F14" s="212"/>
      <c r="G14" s="8"/>
      <c r="H14" s="10"/>
    </row>
    <row r="15" spans="1:8">
      <c r="A15" s="10" t="str">
        <f t="shared" si="0"/>
        <v>DATA-009</v>
      </c>
      <c r="B15" s="45" t="s">
        <v>1649</v>
      </c>
      <c r="C15" s="45" t="s">
        <v>1649</v>
      </c>
      <c r="D15" s="45" t="s">
        <v>1651</v>
      </c>
      <c r="E15" s="10" t="s">
        <v>523</v>
      </c>
      <c r="F15" s="212"/>
      <c r="G15" s="8"/>
      <c r="H15" s="10"/>
    </row>
    <row r="16" spans="1:8" ht="30">
      <c r="A16" s="10" t="str">
        <f t="shared" si="0"/>
        <v>DATA-010</v>
      </c>
      <c r="B16" s="45" t="s">
        <v>1649</v>
      </c>
      <c r="C16" s="45" t="s">
        <v>1649</v>
      </c>
      <c r="D16" s="45" t="s">
        <v>1652</v>
      </c>
      <c r="E16" s="10" t="s">
        <v>523</v>
      </c>
      <c r="F16" s="212"/>
      <c r="G16" s="8"/>
      <c r="H16" s="10"/>
    </row>
    <row r="17" spans="1:8" ht="211.5" customHeight="1">
      <c r="A17" s="10" t="str">
        <f t="shared" si="0"/>
        <v>DATA-011</v>
      </c>
      <c r="B17" s="45" t="s">
        <v>1653</v>
      </c>
      <c r="C17" s="45" t="s">
        <v>1653</v>
      </c>
      <c r="D17" s="45" t="s">
        <v>1654</v>
      </c>
      <c r="E17" s="10" t="s">
        <v>523</v>
      </c>
      <c r="F17" s="212"/>
      <c r="G17" s="8"/>
      <c r="H17" s="10"/>
    </row>
    <row r="18" spans="1:8" ht="45">
      <c r="A18" s="10" t="str">
        <f t="shared" si="0"/>
        <v>DATA-012</v>
      </c>
      <c r="B18" s="45" t="s">
        <v>1653</v>
      </c>
      <c r="C18" s="45" t="s">
        <v>1653</v>
      </c>
      <c r="D18" s="45" t="s">
        <v>1655</v>
      </c>
      <c r="E18" s="10" t="s">
        <v>523</v>
      </c>
      <c r="F18" s="212"/>
      <c r="G18" s="8"/>
      <c r="H18" s="10"/>
    </row>
    <row r="19" spans="1:8" ht="30">
      <c r="A19" s="10" t="str">
        <f t="shared" si="0"/>
        <v>DATA-013</v>
      </c>
      <c r="B19" s="45" t="s">
        <v>1653</v>
      </c>
      <c r="C19" s="45" t="s">
        <v>1653</v>
      </c>
      <c r="D19" s="45" t="s">
        <v>1656</v>
      </c>
      <c r="E19" s="10" t="s">
        <v>523</v>
      </c>
      <c r="F19" s="212"/>
      <c r="G19" s="8"/>
      <c r="H19" s="10"/>
    </row>
    <row r="20" spans="1:8" ht="30">
      <c r="A20" s="10" t="str">
        <f t="shared" si="0"/>
        <v>DATA-014</v>
      </c>
      <c r="B20" s="45" t="s">
        <v>1653</v>
      </c>
      <c r="C20" s="45" t="s">
        <v>1653</v>
      </c>
      <c r="D20" s="45" t="s">
        <v>1657</v>
      </c>
      <c r="E20" s="10" t="s">
        <v>523</v>
      </c>
      <c r="F20" s="212"/>
      <c r="G20" s="8"/>
      <c r="H20" s="10"/>
    </row>
    <row r="21" spans="1:8" ht="45">
      <c r="A21" s="10" t="str">
        <f t="shared" si="0"/>
        <v>DATA-015</v>
      </c>
      <c r="B21" s="45" t="s">
        <v>1658</v>
      </c>
      <c r="C21" s="45" t="s">
        <v>1659</v>
      </c>
      <c r="D21" s="45" t="s">
        <v>1660</v>
      </c>
      <c r="E21" s="10" t="s">
        <v>523</v>
      </c>
      <c r="F21" s="212"/>
      <c r="G21" s="8"/>
      <c r="H21" s="10"/>
    </row>
    <row r="22" spans="1:8" ht="30">
      <c r="A22" s="10" t="str">
        <f t="shared" si="0"/>
        <v>DATA-016</v>
      </c>
      <c r="B22" s="45" t="s">
        <v>1658</v>
      </c>
      <c r="C22" s="45" t="s">
        <v>1661</v>
      </c>
      <c r="D22" s="45" t="s">
        <v>1662</v>
      </c>
      <c r="E22" s="10" t="s">
        <v>523</v>
      </c>
      <c r="F22" s="212"/>
      <c r="G22" s="8"/>
      <c r="H22" s="10"/>
    </row>
    <row r="23" spans="1:8" ht="30">
      <c r="A23" s="10" t="str">
        <f t="shared" si="0"/>
        <v>DATA-017</v>
      </c>
      <c r="B23" s="45" t="s">
        <v>1663</v>
      </c>
      <c r="C23" s="45" t="s">
        <v>1664</v>
      </c>
      <c r="D23" s="45" t="s">
        <v>1665</v>
      </c>
      <c r="E23" s="10" t="s">
        <v>523</v>
      </c>
      <c r="F23" s="212"/>
      <c r="G23" s="8"/>
      <c r="H23" s="10"/>
    </row>
    <row r="24" spans="1:8" ht="30">
      <c r="A24" s="10" t="str">
        <f t="shared" si="0"/>
        <v>DATA-018</v>
      </c>
      <c r="B24" s="45" t="s">
        <v>1663</v>
      </c>
      <c r="C24" s="45" t="s">
        <v>1666</v>
      </c>
      <c r="D24" s="45" t="s">
        <v>1667</v>
      </c>
      <c r="E24" s="10" t="s">
        <v>523</v>
      </c>
      <c r="F24" s="212"/>
      <c r="G24" s="8"/>
      <c r="H24" s="10"/>
    </row>
    <row r="25" spans="1:8" ht="60">
      <c r="A25" s="10" t="str">
        <f t="shared" si="0"/>
        <v>DATA-019</v>
      </c>
      <c r="B25" s="45" t="s">
        <v>1663</v>
      </c>
      <c r="C25" s="45" t="s">
        <v>1668</v>
      </c>
      <c r="D25" s="45" t="s">
        <v>1669</v>
      </c>
      <c r="E25" s="10" t="s">
        <v>523</v>
      </c>
      <c r="F25" s="212"/>
      <c r="G25" s="8"/>
      <c r="H25" s="10"/>
    </row>
    <row r="26" spans="1:8">
      <c r="A26" s="10" t="str">
        <f t="shared" si="0"/>
        <v>DATA-020</v>
      </c>
      <c r="B26" s="45" t="s">
        <v>313</v>
      </c>
      <c r="C26" s="45" t="s">
        <v>1670</v>
      </c>
      <c r="D26" s="45" t="s">
        <v>1671</v>
      </c>
      <c r="E26" s="10" t="s">
        <v>523</v>
      </c>
      <c r="F26" s="212"/>
      <c r="G26" s="8"/>
      <c r="H26" s="10"/>
    </row>
    <row r="27" spans="1:8" ht="30">
      <c r="A27" s="10" t="str">
        <f t="shared" si="0"/>
        <v>DATA-021</v>
      </c>
      <c r="B27" s="45" t="s">
        <v>313</v>
      </c>
      <c r="C27" s="45" t="s">
        <v>1672</v>
      </c>
      <c r="D27" s="45" t="s">
        <v>1673</v>
      </c>
      <c r="E27" s="10" t="s">
        <v>523</v>
      </c>
      <c r="F27" s="212"/>
      <c r="G27" s="8"/>
      <c r="H27" s="10"/>
    </row>
    <row r="28" spans="1:8" ht="30">
      <c r="A28" s="10" t="str">
        <f t="shared" si="0"/>
        <v>DATA-022</v>
      </c>
      <c r="B28" s="45" t="s">
        <v>313</v>
      </c>
      <c r="C28" s="45" t="s">
        <v>1674</v>
      </c>
      <c r="D28" s="45" t="s">
        <v>1675</v>
      </c>
      <c r="E28" s="10" t="s">
        <v>523</v>
      </c>
      <c r="F28" s="212"/>
      <c r="G28" s="8"/>
      <c r="H28" s="10"/>
    </row>
    <row r="29" spans="1:8" ht="45">
      <c r="A29" s="10" t="str">
        <f t="shared" si="0"/>
        <v>DATA-023</v>
      </c>
      <c r="B29" s="45" t="s">
        <v>1676</v>
      </c>
      <c r="C29" s="45" t="s">
        <v>1677</v>
      </c>
      <c r="D29" s="45" t="s">
        <v>1678</v>
      </c>
      <c r="E29" s="10" t="s">
        <v>523</v>
      </c>
      <c r="F29" s="212"/>
      <c r="G29" s="8"/>
      <c r="H29" s="10"/>
    </row>
    <row r="30" spans="1:8" ht="180">
      <c r="A30" s="10" t="str">
        <f t="shared" si="0"/>
        <v>DATA-024</v>
      </c>
      <c r="B30" s="45" t="s">
        <v>1679</v>
      </c>
      <c r="C30" s="45" t="s">
        <v>1680</v>
      </c>
      <c r="D30" s="45" t="s">
        <v>1681</v>
      </c>
      <c r="E30" s="10" t="s">
        <v>523</v>
      </c>
      <c r="F30" s="212"/>
      <c r="G30" s="8"/>
      <c r="H30" s="10"/>
    </row>
    <row r="31" spans="1:8" ht="60">
      <c r="A31" s="10" t="str">
        <f t="shared" si="0"/>
        <v>DATA-025</v>
      </c>
      <c r="B31" s="45" t="s">
        <v>1682</v>
      </c>
      <c r="C31" s="45" t="s">
        <v>1683</v>
      </c>
      <c r="D31" s="45" t="s">
        <v>1684</v>
      </c>
      <c r="E31" s="10" t="s">
        <v>523</v>
      </c>
      <c r="F31" s="212"/>
      <c r="G31" s="8"/>
      <c r="H31" s="10"/>
    </row>
    <row r="32" spans="1:8" ht="105">
      <c r="A32" s="10" t="str">
        <f t="shared" si="0"/>
        <v>DATA-026</v>
      </c>
      <c r="B32" s="45" t="s">
        <v>1682</v>
      </c>
      <c r="C32" s="45" t="s">
        <v>1683</v>
      </c>
      <c r="D32" s="45" t="s">
        <v>1685</v>
      </c>
      <c r="E32" s="10" t="s">
        <v>523</v>
      </c>
      <c r="F32" s="212"/>
      <c r="G32" s="8"/>
      <c r="H32" s="10"/>
    </row>
    <row r="33" spans="1:8" ht="30">
      <c r="A33" s="10" t="str">
        <f t="shared" si="0"/>
        <v>DATA-027</v>
      </c>
      <c r="B33" s="45" t="s">
        <v>1682</v>
      </c>
      <c r="C33" s="45" t="s">
        <v>1683</v>
      </c>
      <c r="D33" s="45" t="s">
        <v>1686</v>
      </c>
      <c r="E33" s="10" t="s">
        <v>523</v>
      </c>
      <c r="F33" s="212"/>
      <c r="G33" s="8"/>
      <c r="H33" s="10"/>
    </row>
    <row r="34" spans="1:8" ht="45">
      <c r="A34" s="10" t="str">
        <f t="shared" si="0"/>
        <v>DATA-028</v>
      </c>
      <c r="B34" s="45" t="s">
        <v>1645</v>
      </c>
      <c r="C34" s="45" t="s">
        <v>1385</v>
      </c>
      <c r="D34" s="45" t="s">
        <v>1687</v>
      </c>
      <c r="E34" s="10" t="s">
        <v>523</v>
      </c>
      <c r="F34" s="212"/>
      <c r="G34" s="8"/>
      <c r="H34" s="10"/>
    </row>
    <row r="35" spans="1:8" ht="30">
      <c r="A35" s="10" t="str">
        <f t="shared" si="0"/>
        <v>DATA-029</v>
      </c>
      <c r="B35" s="45" t="s">
        <v>1688</v>
      </c>
      <c r="C35" s="45" t="s">
        <v>1689</v>
      </c>
      <c r="D35" s="45" t="s">
        <v>1690</v>
      </c>
      <c r="E35" s="10" t="s">
        <v>523</v>
      </c>
      <c r="F35" s="212"/>
      <c r="G35" s="8"/>
      <c r="H35" s="10"/>
    </row>
    <row r="36" spans="1:8" ht="60">
      <c r="A36" s="10" t="str">
        <f t="shared" si="0"/>
        <v>DATA-030</v>
      </c>
      <c r="B36" s="45" t="s">
        <v>1658</v>
      </c>
      <c r="C36" s="45" t="s">
        <v>1691</v>
      </c>
      <c r="D36" s="45" t="s">
        <v>1692</v>
      </c>
      <c r="E36" s="10" t="s">
        <v>523</v>
      </c>
      <c r="F36" s="212"/>
      <c r="G36" s="8"/>
      <c r="H36" s="10"/>
    </row>
    <row r="37" spans="1:8" ht="60">
      <c r="A37" s="10" t="str">
        <f t="shared" si="0"/>
        <v>DATA-031</v>
      </c>
      <c r="B37" s="45" t="s">
        <v>1658</v>
      </c>
      <c r="C37" s="45" t="s">
        <v>1691</v>
      </c>
      <c r="D37" s="45" t="s">
        <v>1693</v>
      </c>
      <c r="E37" s="10" t="s">
        <v>523</v>
      </c>
      <c r="F37" s="212"/>
      <c r="G37" s="8"/>
      <c r="H37" s="10"/>
    </row>
    <row r="38" spans="1:8" ht="60">
      <c r="A38" s="10" t="str">
        <f t="shared" si="0"/>
        <v>DATA-032</v>
      </c>
      <c r="B38" s="45" t="s">
        <v>1658</v>
      </c>
      <c r="C38" s="45" t="s">
        <v>1694</v>
      </c>
      <c r="D38" s="45" t="s">
        <v>1695</v>
      </c>
      <c r="E38" s="10" t="s">
        <v>523</v>
      </c>
      <c r="F38" s="212"/>
      <c r="G38" s="8"/>
      <c r="H38" s="10"/>
    </row>
    <row r="39" spans="1:8" ht="60">
      <c r="A39" s="10" t="str">
        <f t="shared" si="0"/>
        <v>DATA-033</v>
      </c>
      <c r="B39" s="45" t="s">
        <v>1676</v>
      </c>
      <c r="C39" s="45" t="s">
        <v>1696</v>
      </c>
      <c r="D39" s="45" t="s">
        <v>1697</v>
      </c>
      <c r="E39" s="10" t="s">
        <v>523</v>
      </c>
      <c r="F39" s="212"/>
      <c r="G39" s="8"/>
      <c r="H39" s="10"/>
    </row>
    <row r="40" spans="1:8" ht="60">
      <c r="A40" s="10" t="str">
        <f t="shared" si="0"/>
        <v>DATA-034</v>
      </c>
      <c r="B40" s="45" t="s">
        <v>1676</v>
      </c>
      <c r="C40" s="45" t="s">
        <v>1698</v>
      </c>
      <c r="D40" s="45" t="s">
        <v>1699</v>
      </c>
      <c r="E40" s="10" t="s">
        <v>523</v>
      </c>
      <c r="F40" s="212"/>
      <c r="G40" s="8"/>
      <c r="H40" s="10"/>
    </row>
  </sheetData>
  <sheetProtection algorithmName="SHA-512" hashValue="xTUbkwGeAX4YDcB2KBxPkYUQV/Ib2vsZa7RJCVBStNTxiiAFQeKkHmNi7VY8Xv3mD6dAGI3il/PG54GByte8Og==" saltValue="BiLo70YRACbvYM4lw8jIGQ==" spinCount="100000" sheet="1" objects="1" scenarios="1"/>
  <phoneticPr fontId="3" type="noConversion"/>
  <dataValidations count="2">
    <dataValidation type="list" allowBlank="1" showInputMessage="1" showErrorMessage="1" sqref="D19:F19 C7:C10 C21:C40" xr:uid="{04F3DB87-E7BB-47E5-ADB1-58E4D08D90A0}">
      <formula1>Subproces_Implementatie</formula1>
    </dataValidation>
    <dataValidation type="list" allowBlank="1" showInputMessage="1" showErrorMessage="1" sqref="E7:E40" xr:uid="{85DECEBA-CA72-40B9-BA78-7B4F3F747662}">
      <formula1>Keuzelijst_Oplevering</formula1>
    </dataValidation>
  </dataValidation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1B33-1DDE-475D-8B81-2718CD78DE20}">
  <sheetPr codeName="Blad1">
    <tabColor rgb="FF0070C0"/>
  </sheetPr>
  <dimension ref="A1:AB34"/>
  <sheetViews>
    <sheetView zoomScaleNormal="100" workbookViewId="0">
      <selection activeCell="A5" sqref="A5"/>
    </sheetView>
  </sheetViews>
  <sheetFormatPr defaultColWidth="0" defaultRowHeight="15" zeroHeight="1"/>
  <cols>
    <col min="1" max="2" width="20.625" style="3" customWidth="1"/>
    <col min="3" max="3" width="40.625" style="10" customWidth="1"/>
    <col min="4" max="4" width="130.625" style="20" customWidth="1"/>
    <col min="5" max="5" width="20.625" style="3" customWidth="1"/>
    <col min="6" max="6" width="80.625" style="20" customWidth="1"/>
    <col min="8" max="8" width="1.625" customWidth="1"/>
    <col min="9" max="9" width="15.625" style="3" hidden="1" customWidth="1"/>
    <col min="10" max="10" width="1.625" hidden="1" customWidth="1"/>
    <col min="11" max="11" width="26.5" hidden="1"/>
    <col min="13" max="13" width="45" hidden="1"/>
  </cols>
  <sheetData>
    <row r="1" spans="1:24">
      <c r="A1" s="59"/>
      <c r="B1" s="60"/>
      <c r="C1" s="8"/>
      <c r="D1" s="24"/>
      <c r="E1" s="11"/>
      <c r="F1" s="24"/>
      <c r="G1" s="1"/>
      <c r="H1" s="1"/>
      <c r="I1" s="1"/>
      <c r="J1" s="1"/>
      <c r="K1" s="1"/>
      <c r="L1" s="1"/>
      <c r="M1" s="1"/>
      <c r="N1" s="1"/>
      <c r="O1" s="1"/>
      <c r="P1" s="1"/>
      <c r="Q1" s="1"/>
      <c r="R1" s="1"/>
      <c r="S1" s="1"/>
      <c r="T1" s="1"/>
      <c r="U1" s="1"/>
      <c r="V1" s="1"/>
      <c r="W1" s="1"/>
      <c r="X1" s="1"/>
    </row>
    <row r="2" spans="1:24">
      <c r="A2" s="2"/>
      <c r="B2" s="2"/>
      <c r="C2" s="8"/>
      <c r="D2" s="24"/>
      <c r="E2" s="2"/>
      <c r="F2" s="24"/>
      <c r="G2" s="1"/>
      <c r="H2" s="1"/>
      <c r="I2" s="1"/>
      <c r="J2" s="1"/>
      <c r="K2" s="1"/>
      <c r="L2" s="1"/>
      <c r="M2" s="1"/>
      <c r="N2" s="1"/>
      <c r="O2" s="1"/>
      <c r="P2" s="1"/>
      <c r="Q2" s="1"/>
      <c r="R2" s="1"/>
      <c r="S2" s="1"/>
      <c r="T2" s="1"/>
      <c r="U2" s="1"/>
      <c r="V2" s="1"/>
      <c r="W2" s="1"/>
      <c r="X2" s="1"/>
    </row>
    <row r="3" spans="1:24">
      <c r="A3" s="2"/>
      <c r="B3" s="2"/>
      <c r="C3" s="8"/>
      <c r="D3" s="24"/>
      <c r="E3" s="2"/>
      <c r="F3" s="24"/>
      <c r="G3" s="1"/>
      <c r="H3" s="1"/>
      <c r="I3" s="1"/>
      <c r="J3" s="1"/>
      <c r="K3" s="1"/>
      <c r="L3" s="1"/>
      <c r="M3" s="1"/>
      <c r="N3" s="1"/>
      <c r="O3" s="1"/>
      <c r="P3" s="1"/>
      <c r="Q3" s="1"/>
      <c r="R3" s="1"/>
      <c r="S3" s="1"/>
      <c r="T3" s="1"/>
      <c r="U3" s="1"/>
      <c r="V3" s="1"/>
      <c r="W3" s="1"/>
      <c r="X3" s="1"/>
    </row>
    <row r="4" spans="1:24">
      <c r="A4" s="2"/>
      <c r="B4" s="2"/>
      <c r="C4" s="13"/>
      <c r="D4" s="21"/>
      <c r="E4" s="2"/>
      <c r="F4" s="21"/>
      <c r="G4" s="1"/>
      <c r="H4" s="1"/>
      <c r="I4" s="1"/>
      <c r="J4" s="1"/>
      <c r="K4" s="1"/>
      <c r="L4" s="1"/>
      <c r="M4" s="1"/>
      <c r="N4" s="1"/>
      <c r="O4" s="1"/>
      <c r="P4" s="1"/>
      <c r="Q4" s="1"/>
      <c r="R4" s="1"/>
      <c r="S4" s="1"/>
      <c r="T4" s="1"/>
      <c r="U4" s="1"/>
      <c r="V4" s="1"/>
      <c r="W4" s="1"/>
      <c r="X4" s="1"/>
    </row>
    <row r="5" spans="1:24" ht="24">
      <c r="A5" s="5" t="s">
        <v>5</v>
      </c>
      <c r="B5" s="5"/>
      <c r="C5" s="42"/>
      <c r="D5" s="176"/>
      <c r="E5" s="12"/>
      <c r="F5" s="176"/>
      <c r="G5" s="1"/>
      <c r="H5" s="1"/>
      <c r="I5" s="1"/>
      <c r="J5" s="1"/>
      <c r="K5" s="1"/>
      <c r="L5" s="1"/>
      <c r="M5" s="1"/>
      <c r="N5" s="1"/>
      <c r="O5" s="1"/>
      <c r="P5" s="1"/>
      <c r="Q5" s="1"/>
      <c r="R5" s="1"/>
      <c r="S5" s="1"/>
      <c r="T5" s="1"/>
      <c r="U5" s="1"/>
      <c r="V5" s="1"/>
      <c r="W5" s="1"/>
      <c r="X5" s="1"/>
    </row>
    <row r="6" spans="1:24" s="19" customFormat="1">
      <c r="A6" s="4" t="s">
        <v>518</v>
      </c>
      <c r="B6" s="4" t="s">
        <v>2</v>
      </c>
      <c r="C6" s="4" t="s">
        <v>3</v>
      </c>
      <c r="D6" s="77" t="s">
        <v>519</v>
      </c>
      <c r="E6" s="23" t="s">
        <v>520</v>
      </c>
      <c r="F6" s="77" t="s">
        <v>521</v>
      </c>
      <c r="G6" s="166"/>
      <c r="H6" s="165"/>
      <c r="I6" s="165"/>
      <c r="J6" s="165"/>
      <c r="K6" s="165"/>
      <c r="L6" s="165"/>
      <c r="M6" s="165"/>
      <c r="N6" s="165"/>
      <c r="O6" s="165"/>
      <c r="P6" s="165"/>
      <c r="Q6" s="165"/>
      <c r="R6" s="165"/>
      <c r="S6" s="165"/>
      <c r="T6" s="165"/>
      <c r="U6" s="165"/>
      <c r="V6" s="165"/>
      <c r="W6" s="165"/>
      <c r="X6" s="165"/>
    </row>
    <row r="7" spans="1:24" s="10" customFormat="1" ht="45">
      <c r="A7" s="10" t="str">
        <f>"P2Ctrl-" &amp; TEXT(ROW(A1),"000")</f>
        <v>P2Ctrl-001</v>
      </c>
      <c r="B7" s="45" t="s">
        <v>7</v>
      </c>
      <c r="C7" s="45" t="s">
        <v>16</v>
      </c>
      <c r="D7" s="45" t="s">
        <v>522</v>
      </c>
      <c r="E7" s="10" t="s">
        <v>523</v>
      </c>
      <c r="F7" s="212"/>
      <c r="G7" s="152"/>
      <c r="H7" s="8"/>
      <c r="I7" s="8"/>
      <c r="J7" s="8"/>
      <c r="K7" s="8"/>
      <c r="L7" s="8"/>
      <c r="M7" s="8"/>
      <c r="N7" s="8"/>
      <c r="O7" s="8"/>
      <c r="P7" s="8"/>
      <c r="Q7" s="8"/>
      <c r="R7" s="8"/>
      <c r="S7" s="8"/>
      <c r="T7" s="8"/>
      <c r="U7" s="8"/>
      <c r="V7" s="8"/>
      <c r="W7" s="8"/>
      <c r="X7" s="8"/>
    </row>
    <row r="8" spans="1:24" s="10" customFormat="1" ht="60">
      <c r="A8" s="10" t="str">
        <f t="shared" ref="A8:A24" si="0">"P2Ctrl-" &amp; TEXT(ROW(A2),"000")</f>
        <v>P2Ctrl-002</v>
      </c>
      <c r="B8" s="45" t="s">
        <v>7</v>
      </c>
      <c r="C8" s="45" t="s">
        <v>16</v>
      </c>
      <c r="D8" s="45" t="s">
        <v>524</v>
      </c>
      <c r="E8" s="10" t="s">
        <v>523</v>
      </c>
      <c r="F8" s="212"/>
      <c r="G8" s="152"/>
      <c r="H8" s="8"/>
      <c r="I8" s="8"/>
      <c r="J8" s="8"/>
      <c r="K8" s="8"/>
      <c r="L8" s="8"/>
      <c r="M8" s="8"/>
      <c r="N8" s="8"/>
      <c r="O8" s="8"/>
      <c r="P8" s="8"/>
      <c r="Q8" s="8"/>
      <c r="R8" s="8"/>
      <c r="S8" s="8"/>
      <c r="T8" s="8"/>
      <c r="U8" s="8"/>
      <c r="V8" s="8"/>
      <c r="W8" s="8"/>
      <c r="X8" s="8"/>
    </row>
    <row r="9" spans="1:24" s="10" customFormat="1">
      <c r="A9" s="10" t="str">
        <f t="shared" si="0"/>
        <v>P2Ctrl-003</v>
      </c>
      <c r="B9" s="45" t="s">
        <v>7</v>
      </c>
      <c r="C9" s="45" t="s">
        <v>16</v>
      </c>
      <c r="D9" s="45" t="s">
        <v>525</v>
      </c>
      <c r="E9" s="10" t="s">
        <v>523</v>
      </c>
      <c r="F9" s="212"/>
      <c r="G9" s="158"/>
      <c r="H9" s="8"/>
      <c r="I9" s="8"/>
      <c r="J9" s="8"/>
      <c r="K9" s="8"/>
      <c r="L9" s="8"/>
      <c r="M9" s="8"/>
      <c r="N9" s="8"/>
      <c r="O9" s="8"/>
      <c r="P9" s="8"/>
      <c r="Q9" s="8"/>
      <c r="R9" s="8"/>
      <c r="S9" s="8"/>
      <c r="T9" s="8"/>
      <c r="U9" s="8"/>
      <c r="V9" s="8"/>
      <c r="W9" s="8"/>
      <c r="X9" s="8"/>
    </row>
    <row r="10" spans="1:24" s="10" customFormat="1" ht="30">
      <c r="A10" s="10" t="str">
        <f t="shared" si="0"/>
        <v>P2Ctrl-004</v>
      </c>
      <c r="B10" s="45" t="s">
        <v>7</v>
      </c>
      <c r="C10" s="45" t="s">
        <v>13</v>
      </c>
      <c r="D10" s="45" t="s">
        <v>526</v>
      </c>
      <c r="E10" s="10" t="s">
        <v>523</v>
      </c>
      <c r="F10" s="212"/>
      <c r="G10" s="152"/>
      <c r="H10" s="8"/>
      <c r="I10" s="8"/>
      <c r="J10" s="8"/>
      <c r="K10" s="8"/>
      <c r="L10" s="8"/>
      <c r="M10" s="8"/>
      <c r="N10" s="8"/>
      <c r="O10" s="8"/>
      <c r="P10" s="8"/>
      <c r="Q10" s="8"/>
      <c r="R10" s="8"/>
      <c r="S10" s="8"/>
      <c r="T10" s="8"/>
      <c r="U10" s="8"/>
      <c r="V10" s="8"/>
      <c r="W10" s="8"/>
      <c r="X10" s="8"/>
    </row>
    <row r="11" spans="1:24" s="10" customFormat="1">
      <c r="A11" s="10" t="str">
        <f t="shared" si="0"/>
        <v>P2Ctrl-005</v>
      </c>
      <c r="B11" s="45" t="s">
        <v>7</v>
      </c>
      <c r="C11" s="45" t="s">
        <v>16</v>
      </c>
      <c r="D11" s="45" t="s">
        <v>527</v>
      </c>
      <c r="E11" s="10" t="s">
        <v>523</v>
      </c>
      <c r="F11" s="212"/>
      <c r="G11" s="158"/>
      <c r="H11" s="8"/>
      <c r="I11" s="8"/>
      <c r="J11" s="8"/>
      <c r="K11" s="8"/>
      <c r="L11" s="8"/>
      <c r="M11" s="8"/>
      <c r="N11" s="8"/>
      <c r="O11" s="8"/>
      <c r="P11" s="8"/>
      <c r="Q11" s="8"/>
      <c r="R11" s="8"/>
      <c r="S11" s="8"/>
      <c r="T11" s="8"/>
      <c r="U11" s="8"/>
      <c r="V11" s="8"/>
      <c r="W11" s="8"/>
      <c r="X11" s="8"/>
    </row>
    <row r="12" spans="1:24" s="10" customFormat="1">
      <c r="A12" s="10" t="str">
        <f t="shared" si="0"/>
        <v>P2Ctrl-006</v>
      </c>
      <c r="B12" s="45" t="s">
        <v>7</v>
      </c>
      <c r="C12" s="45" t="s">
        <v>16</v>
      </c>
      <c r="D12" s="45" t="s">
        <v>528</v>
      </c>
      <c r="E12" s="10" t="s">
        <v>523</v>
      </c>
      <c r="F12" s="212"/>
      <c r="G12" s="158"/>
      <c r="H12" s="8"/>
      <c r="I12" s="8"/>
      <c r="J12" s="8"/>
      <c r="K12" s="8"/>
      <c r="L12" s="8"/>
      <c r="M12" s="8"/>
      <c r="N12" s="8"/>
      <c r="O12" s="8"/>
      <c r="P12" s="8"/>
      <c r="Q12" s="8"/>
      <c r="R12" s="8"/>
      <c r="S12" s="8"/>
      <c r="T12" s="8"/>
      <c r="U12" s="8"/>
      <c r="V12" s="8"/>
      <c r="W12" s="8"/>
      <c r="X12" s="8"/>
    </row>
    <row r="13" spans="1:24" s="10" customFormat="1" ht="45">
      <c r="A13" s="10" t="str">
        <f t="shared" si="0"/>
        <v>P2Ctrl-007</v>
      </c>
      <c r="B13" s="45" t="s">
        <v>7</v>
      </c>
      <c r="C13" s="45" t="s">
        <v>16</v>
      </c>
      <c r="D13" s="45" t="s">
        <v>529</v>
      </c>
      <c r="E13" s="10" t="s">
        <v>530</v>
      </c>
      <c r="F13" s="212"/>
      <c r="G13" s="152"/>
      <c r="H13" s="8"/>
      <c r="I13" s="8"/>
      <c r="J13" s="8"/>
      <c r="K13" s="8"/>
      <c r="L13" s="8"/>
      <c r="M13" s="8"/>
      <c r="N13" s="8"/>
      <c r="O13" s="8"/>
      <c r="P13" s="8"/>
      <c r="Q13" s="8"/>
      <c r="R13" s="8"/>
      <c r="S13" s="8"/>
      <c r="T13" s="8"/>
      <c r="U13" s="8"/>
      <c r="V13" s="8"/>
      <c r="W13" s="8"/>
      <c r="X13" s="8"/>
    </row>
    <row r="14" spans="1:24" s="10" customFormat="1" ht="45">
      <c r="A14" s="10" t="str">
        <f t="shared" si="0"/>
        <v>P2Ctrl-008</v>
      </c>
      <c r="B14" s="45" t="s">
        <v>7</v>
      </c>
      <c r="C14" s="45" t="s">
        <v>16</v>
      </c>
      <c r="D14" s="45" t="s">
        <v>531</v>
      </c>
      <c r="E14" s="10" t="s">
        <v>523</v>
      </c>
      <c r="F14" s="212"/>
      <c r="G14" s="158"/>
      <c r="H14" s="8"/>
      <c r="I14" s="8"/>
      <c r="J14" s="8"/>
      <c r="K14" s="8"/>
      <c r="L14" s="8"/>
      <c r="M14" s="8"/>
      <c r="N14" s="8"/>
      <c r="O14" s="8"/>
      <c r="P14" s="8"/>
      <c r="Q14" s="8"/>
      <c r="R14" s="8"/>
      <c r="S14" s="8"/>
      <c r="T14" s="8"/>
      <c r="U14" s="8"/>
      <c r="V14" s="8"/>
      <c r="W14" s="8"/>
      <c r="X14" s="8"/>
    </row>
    <row r="15" spans="1:24" s="10" customFormat="1" ht="30">
      <c r="A15" s="10" t="str">
        <f t="shared" si="0"/>
        <v>P2Ctrl-009</v>
      </c>
      <c r="B15" s="45" t="s">
        <v>7</v>
      </c>
      <c r="C15" s="45" t="s">
        <v>16</v>
      </c>
      <c r="D15" s="45" t="s">
        <v>532</v>
      </c>
      <c r="E15" s="10" t="s">
        <v>523</v>
      </c>
      <c r="F15" s="212"/>
      <c r="G15" s="158"/>
      <c r="H15" s="8"/>
      <c r="I15" s="8"/>
      <c r="J15" s="8"/>
      <c r="K15" s="8"/>
      <c r="L15" s="8"/>
      <c r="M15" s="8"/>
      <c r="N15" s="8"/>
      <c r="O15" s="8"/>
      <c r="P15" s="8"/>
      <c r="Q15" s="8"/>
      <c r="R15" s="8"/>
      <c r="S15" s="8"/>
      <c r="T15" s="8"/>
      <c r="U15" s="8"/>
      <c r="V15" s="8"/>
      <c r="W15" s="8"/>
      <c r="X15" s="8"/>
    </row>
    <row r="16" spans="1:24" s="10" customFormat="1">
      <c r="A16" s="10" t="str">
        <f t="shared" si="0"/>
        <v>P2Ctrl-010</v>
      </c>
      <c r="B16" s="45" t="s">
        <v>7</v>
      </c>
      <c r="C16" s="45" t="s">
        <v>16</v>
      </c>
      <c r="D16" s="45" t="s">
        <v>533</v>
      </c>
      <c r="E16" s="10" t="s">
        <v>523</v>
      </c>
      <c r="F16" s="212"/>
      <c r="G16" s="158"/>
      <c r="H16" s="8"/>
      <c r="I16" s="8"/>
      <c r="J16" s="8"/>
      <c r="K16" s="8"/>
      <c r="L16" s="8"/>
      <c r="M16" s="8"/>
      <c r="N16" s="8"/>
      <c r="O16" s="8"/>
      <c r="P16" s="8"/>
      <c r="Q16" s="8"/>
      <c r="R16" s="8"/>
      <c r="S16" s="8"/>
      <c r="T16" s="8"/>
      <c r="U16" s="8"/>
      <c r="V16" s="8"/>
      <c r="W16" s="8"/>
      <c r="X16" s="8"/>
    </row>
    <row r="17" spans="1:28" s="10" customFormat="1" ht="30">
      <c r="A17" s="10" t="str">
        <f t="shared" si="0"/>
        <v>P2Ctrl-011</v>
      </c>
      <c r="B17" s="45" t="s">
        <v>19</v>
      </c>
      <c r="C17" s="45" t="s">
        <v>21</v>
      </c>
      <c r="D17" s="45" t="s">
        <v>534</v>
      </c>
      <c r="E17" s="10" t="s">
        <v>530</v>
      </c>
      <c r="F17" s="212"/>
      <c r="G17" s="152"/>
      <c r="H17" s="8"/>
      <c r="I17" s="8"/>
      <c r="J17" s="8"/>
      <c r="K17" s="8"/>
      <c r="L17" s="8"/>
      <c r="M17" s="8"/>
      <c r="N17" s="8"/>
      <c r="O17" s="8"/>
      <c r="P17" s="8"/>
      <c r="Q17" s="8"/>
      <c r="R17" s="8"/>
      <c r="S17" s="8"/>
      <c r="T17" s="8"/>
      <c r="U17" s="8"/>
      <c r="V17" s="8"/>
      <c r="W17" s="8"/>
      <c r="X17" s="8"/>
    </row>
    <row r="18" spans="1:28" s="10" customFormat="1" ht="30">
      <c r="A18" s="10" t="str">
        <f t="shared" si="0"/>
        <v>P2Ctrl-012</v>
      </c>
      <c r="B18" s="45" t="s">
        <v>19</v>
      </c>
      <c r="C18" s="45" t="s">
        <v>21</v>
      </c>
      <c r="D18" s="45" t="s">
        <v>535</v>
      </c>
      <c r="E18" s="10" t="s">
        <v>530</v>
      </c>
      <c r="F18" s="212"/>
      <c r="G18" s="158"/>
      <c r="H18" s="8"/>
      <c r="I18" s="8"/>
      <c r="J18" s="8"/>
      <c r="K18" s="8"/>
      <c r="L18" s="8"/>
      <c r="M18" s="8"/>
      <c r="N18" s="8"/>
      <c r="O18" s="8"/>
      <c r="P18" s="8"/>
      <c r="Q18" s="8"/>
      <c r="R18" s="8"/>
      <c r="S18" s="8"/>
      <c r="T18" s="8"/>
      <c r="U18" s="8"/>
      <c r="V18" s="8"/>
      <c r="W18" s="8"/>
      <c r="X18" s="8"/>
    </row>
    <row r="19" spans="1:28" s="10" customFormat="1" ht="30">
      <c r="A19" s="10" t="str">
        <f t="shared" si="0"/>
        <v>P2Ctrl-013</v>
      </c>
      <c r="B19" s="45" t="s">
        <v>19</v>
      </c>
      <c r="C19" s="45" t="s">
        <v>21</v>
      </c>
      <c r="D19" s="45" t="s">
        <v>536</v>
      </c>
      <c r="E19" s="10" t="s">
        <v>530</v>
      </c>
      <c r="F19" s="212"/>
      <c r="G19" s="158"/>
      <c r="H19" s="8"/>
      <c r="I19" s="8"/>
      <c r="J19" s="8"/>
      <c r="K19" s="8"/>
      <c r="L19" s="8"/>
      <c r="M19" s="8"/>
      <c r="N19" s="8"/>
      <c r="O19" s="8"/>
      <c r="P19" s="8"/>
      <c r="Q19" s="8"/>
      <c r="R19" s="8"/>
      <c r="S19" s="8"/>
      <c r="T19" s="8"/>
      <c r="U19" s="8"/>
      <c r="V19" s="8"/>
      <c r="W19" s="8"/>
      <c r="X19" s="8"/>
    </row>
    <row r="20" spans="1:28" s="10" customFormat="1" ht="30">
      <c r="A20" s="10" t="str">
        <f t="shared" si="0"/>
        <v>P2Ctrl-014</v>
      </c>
      <c r="B20" s="45" t="s">
        <v>19</v>
      </c>
      <c r="C20" s="45" t="s">
        <v>21</v>
      </c>
      <c r="D20" s="45" t="s">
        <v>537</v>
      </c>
      <c r="E20" s="10" t="s">
        <v>530</v>
      </c>
      <c r="F20" s="212"/>
      <c r="G20" s="158"/>
      <c r="H20" s="8"/>
      <c r="I20" s="8"/>
      <c r="J20" s="8"/>
      <c r="K20" s="8"/>
      <c r="L20" s="8"/>
      <c r="M20" s="8"/>
      <c r="N20" s="8"/>
      <c r="O20" s="8"/>
      <c r="P20" s="8"/>
      <c r="Q20" s="8"/>
      <c r="R20" s="8"/>
      <c r="S20" s="8"/>
      <c r="T20" s="8"/>
      <c r="U20" s="8"/>
      <c r="V20" s="8"/>
      <c r="W20" s="8"/>
      <c r="X20" s="8"/>
    </row>
    <row r="21" spans="1:28" s="10" customFormat="1" ht="45">
      <c r="A21" s="10" t="str">
        <f t="shared" si="0"/>
        <v>P2Ctrl-015</v>
      </c>
      <c r="B21" s="45" t="s">
        <v>24</v>
      </c>
      <c r="C21" s="45" t="s">
        <v>26</v>
      </c>
      <c r="D21" s="45" t="s">
        <v>538</v>
      </c>
      <c r="E21" s="10" t="s">
        <v>523</v>
      </c>
      <c r="F21" s="212"/>
      <c r="G21" s="158"/>
      <c r="H21" s="8"/>
      <c r="I21" s="8"/>
      <c r="J21" s="8"/>
      <c r="K21" s="8"/>
      <c r="L21" s="8"/>
      <c r="M21" s="8"/>
      <c r="N21" s="8"/>
      <c r="O21" s="8"/>
      <c r="P21" s="8"/>
      <c r="Q21" s="8"/>
      <c r="R21" s="8"/>
      <c r="S21" s="8"/>
      <c r="T21" s="8"/>
      <c r="U21" s="8"/>
      <c r="V21" s="8"/>
      <c r="W21" s="8"/>
      <c r="X21" s="8"/>
    </row>
    <row r="22" spans="1:28" s="10" customFormat="1" ht="45">
      <c r="A22" s="10" t="str">
        <f t="shared" si="0"/>
        <v>P2Ctrl-016</v>
      </c>
      <c r="B22" s="45" t="s">
        <v>24</v>
      </c>
      <c r="C22" s="45" t="s">
        <v>31</v>
      </c>
      <c r="D22" s="45" t="s">
        <v>539</v>
      </c>
      <c r="E22" s="10" t="s">
        <v>523</v>
      </c>
      <c r="F22" s="212"/>
      <c r="G22" s="158"/>
      <c r="H22" s="8"/>
      <c r="I22" s="8"/>
      <c r="J22" s="8"/>
      <c r="K22" s="8"/>
      <c r="L22" s="8"/>
      <c r="M22" s="8"/>
      <c r="N22" s="8"/>
      <c r="O22" s="8"/>
      <c r="P22" s="8"/>
      <c r="Q22" s="8"/>
      <c r="R22" s="8"/>
      <c r="S22" s="8"/>
      <c r="T22" s="8"/>
      <c r="U22" s="8"/>
      <c r="V22" s="8"/>
      <c r="W22" s="8"/>
      <c r="X22" s="8"/>
    </row>
    <row r="23" spans="1:28" s="10" customFormat="1" ht="30">
      <c r="A23" s="10" t="str">
        <f t="shared" si="0"/>
        <v>P2Ctrl-017</v>
      </c>
      <c r="B23" s="45" t="s">
        <v>37</v>
      </c>
      <c r="C23" s="45" t="s">
        <v>39</v>
      </c>
      <c r="D23" s="45" t="s">
        <v>540</v>
      </c>
      <c r="E23" s="10" t="s">
        <v>523</v>
      </c>
      <c r="F23" s="212"/>
      <c r="G23" s="158"/>
      <c r="H23" s="8"/>
      <c r="I23" s="8"/>
      <c r="J23" s="8"/>
      <c r="K23" s="8"/>
      <c r="L23" s="8"/>
      <c r="M23" s="8"/>
      <c r="N23" s="8"/>
      <c r="O23" s="8"/>
      <c r="P23" s="8"/>
      <c r="Q23" s="8"/>
      <c r="R23" s="8"/>
      <c r="S23" s="8"/>
      <c r="T23" s="8"/>
      <c r="U23" s="8"/>
      <c r="V23" s="8"/>
      <c r="W23" s="8"/>
      <c r="X23" s="8"/>
    </row>
    <row r="24" spans="1:28" s="10" customFormat="1" ht="30">
      <c r="A24" s="10" t="str">
        <f t="shared" si="0"/>
        <v>P2Ctrl-018</v>
      </c>
      <c r="B24" s="45" t="s">
        <v>45</v>
      </c>
      <c r="C24" s="45" t="s">
        <v>39</v>
      </c>
      <c r="D24" s="45" t="s">
        <v>541</v>
      </c>
      <c r="E24" s="10" t="s">
        <v>523</v>
      </c>
      <c r="F24" s="212"/>
      <c r="G24" s="158"/>
      <c r="H24" s="8"/>
      <c r="I24" s="8"/>
      <c r="J24" s="8"/>
      <c r="K24" s="8"/>
      <c r="L24" s="8"/>
      <c r="M24" s="8"/>
      <c r="N24" s="8"/>
      <c r="O24" s="8"/>
      <c r="P24" s="8"/>
      <c r="Q24" s="8"/>
      <c r="R24" s="8"/>
      <c r="S24" s="8"/>
      <c r="T24" s="8"/>
      <c r="U24" s="8"/>
      <c r="V24" s="8"/>
      <c r="W24" s="8"/>
      <c r="X24" s="8"/>
    </row>
    <row r="25" spans="1:28" hidden="1">
      <c r="A25" s="2"/>
      <c r="B25" s="2"/>
      <c r="C25" s="8"/>
      <c r="D25" s="24"/>
      <c r="E25" s="2"/>
      <c r="F25" s="24"/>
      <c r="I25" s="2"/>
      <c r="J25" s="1"/>
      <c r="K25" s="1"/>
      <c r="L25" s="1"/>
      <c r="M25" s="1"/>
      <c r="N25" s="1"/>
      <c r="O25" s="1"/>
      <c r="P25" s="1"/>
      <c r="Q25" s="1"/>
      <c r="R25" s="1"/>
      <c r="S25" s="1"/>
      <c r="T25" s="1"/>
      <c r="U25" s="1"/>
      <c r="V25" s="1"/>
      <c r="W25" s="1"/>
      <c r="X25" s="1"/>
      <c r="Y25" s="1"/>
      <c r="Z25" s="1"/>
      <c r="AA25" s="1"/>
      <c r="AB25" s="1"/>
    </row>
    <row r="26" spans="1:28" hidden="1">
      <c r="A26" s="2"/>
      <c r="B26" s="2"/>
      <c r="C26" s="8"/>
      <c r="D26" s="24"/>
      <c r="E26" s="2"/>
      <c r="F26" s="24"/>
      <c r="I26" s="2"/>
      <c r="J26" s="1"/>
      <c r="K26" s="1"/>
      <c r="L26" s="1"/>
      <c r="M26" s="1"/>
      <c r="N26" s="1"/>
      <c r="O26" s="1"/>
      <c r="P26" s="1"/>
      <c r="Q26" s="1"/>
      <c r="R26" s="1"/>
      <c r="S26" s="1"/>
      <c r="T26" s="1"/>
      <c r="U26" s="1"/>
      <c r="V26" s="1"/>
      <c r="W26" s="1"/>
      <c r="X26" s="1"/>
      <c r="Y26" s="1"/>
      <c r="Z26" s="1"/>
      <c r="AA26" s="1"/>
      <c r="AB26" s="1"/>
    </row>
    <row r="27" spans="1:28" hidden="1">
      <c r="A27" s="2"/>
      <c r="B27" s="2"/>
      <c r="C27" s="8"/>
      <c r="D27" s="24"/>
      <c r="E27" s="2"/>
      <c r="F27" s="24"/>
      <c r="I27" s="2"/>
      <c r="J27" s="1"/>
      <c r="K27" s="1"/>
      <c r="L27" s="1"/>
      <c r="M27" s="1"/>
      <c r="N27" s="1"/>
      <c r="O27" s="1"/>
      <c r="P27" s="1"/>
      <c r="Q27" s="1"/>
      <c r="R27" s="1"/>
      <c r="S27" s="1"/>
      <c r="T27" s="1"/>
      <c r="U27" s="1"/>
      <c r="V27" s="1"/>
      <c r="W27" s="1"/>
      <c r="X27" s="1"/>
      <c r="Y27" s="1"/>
      <c r="Z27" s="1"/>
      <c r="AA27" s="1"/>
      <c r="AB27" s="1"/>
    </row>
    <row r="28" spans="1:28" hidden="1">
      <c r="A28" s="2"/>
      <c r="B28" s="2"/>
      <c r="C28" s="8"/>
      <c r="D28" s="24"/>
      <c r="E28" s="2"/>
      <c r="F28" s="24"/>
      <c r="I28" s="2"/>
      <c r="J28" s="1"/>
      <c r="K28" s="1"/>
      <c r="L28" s="1"/>
      <c r="M28" s="1"/>
      <c r="N28" s="1"/>
      <c r="O28" s="1"/>
      <c r="P28" s="1"/>
      <c r="Q28" s="1"/>
      <c r="R28" s="1"/>
      <c r="S28" s="1"/>
      <c r="T28" s="1"/>
      <c r="U28" s="1"/>
      <c r="V28" s="1"/>
      <c r="W28" s="1"/>
      <c r="X28" s="1"/>
      <c r="Y28" s="1"/>
      <c r="Z28" s="1"/>
      <c r="AA28" s="1"/>
      <c r="AB28" s="1"/>
    </row>
    <row r="29" spans="1:28" hidden="1">
      <c r="A29" s="2"/>
      <c r="B29" s="2"/>
      <c r="C29" s="8"/>
      <c r="D29" s="24"/>
      <c r="E29" s="2"/>
      <c r="F29" s="24"/>
      <c r="I29" s="2"/>
      <c r="J29" s="1"/>
      <c r="K29" s="1"/>
      <c r="L29" s="1"/>
      <c r="M29" s="1"/>
      <c r="N29" s="1"/>
      <c r="O29" s="1"/>
      <c r="P29" s="1"/>
      <c r="Q29" s="1"/>
      <c r="R29" s="1"/>
      <c r="S29" s="1"/>
      <c r="T29" s="1"/>
      <c r="U29" s="1"/>
      <c r="V29" s="1"/>
      <c r="W29" s="1"/>
      <c r="X29" s="1"/>
      <c r="Y29" s="1"/>
      <c r="Z29" s="1"/>
      <c r="AA29" s="1"/>
      <c r="AB29" s="1"/>
    </row>
    <row r="30" spans="1:28" hidden="1">
      <c r="A30" s="2"/>
      <c r="B30" s="2"/>
      <c r="C30" s="8"/>
      <c r="D30" s="24"/>
      <c r="E30" s="2"/>
      <c r="F30" s="24"/>
      <c r="I30" s="2"/>
      <c r="J30" s="1"/>
      <c r="K30" s="1"/>
      <c r="L30" s="1"/>
      <c r="M30" s="1"/>
      <c r="N30" s="1"/>
      <c r="O30" s="1"/>
      <c r="P30" s="1"/>
      <c r="Q30" s="1"/>
      <c r="R30" s="1"/>
      <c r="S30" s="1"/>
      <c r="T30" s="1"/>
      <c r="U30" s="1"/>
      <c r="V30" s="1"/>
      <c r="W30" s="1"/>
      <c r="X30" s="1"/>
      <c r="Y30" s="1"/>
      <c r="Z30" s="1"/>
      <c r="AA30" s="1"/>
      <c r="AB30" s="1"/>
    </row>
    <row r="31" spans="1:28" hidden="1">
      <c r="A31" s="2"/>
      <c r="B31" s="2"/>
      <c r="C31" s="8"/>
      <c r="D31" s="24"/>
      <c r="E31" s="2"/>
      <c r="F31" s="24"/>
      <c r="I31" s="2"/>
      <c r="J31" s="1"/>
      <c r="K31" s="1"/>
      <c r="L31" s="1"/>
      <c r="M31" s="1"/>
      <c r="N31" s="1"/>
      <c r="O31" s="1"/>
      <c r="P31" s="1"/>
      <c r="Q31" s="1"/>
      <c r="R31" s="1"/>
      <c r="S31" s="1"/>
      <c r="T31" s="1"/>
      <c r="U31" s="1"/>
      <c r="V31" s="1"/>
      <c r="W31" s="1"/>
      <c r="X31" s="1"/>
      <c r="Y31" s="1"/>
      <c r="Z31" s="1"/>
      <c r="AA31" s="1"/>
      <c r="AB31" s="1"/>
    </row>
    <row r="32" spans="1:28" hidden="1">
      <c r="A32" s="2"/>
      <c r="B32" s="2"/>
      <c r="C32" s="8"/>
      <c r="D32" s="24"/>
      <c r="E32" s="2"/>
      <c r="F32" s="24"/>
      <c r="I32" s="2"/>
      <c r="J32" s="1"/>
      <c r="K32" s="1"/>
      <c r="L32" s="1"/>
      <c r="M32" s="1"/>
      <c r="N32" s="1"/>
      <c r="O32" s="1"/>
      <c r="P32" s="1"/>
      <c r="Q32" s="1"/>
      <c r="R32" s="1"/>
      <c r="S32" s="1"/>
      <c r="T32" s="1"/>
      <c r="U32" s="1"/>
      <c r="V32" s="1"/>
      <c r="W32" s="1"/>
      <c r="X32" s="1"/>
      <c r="Y32" s="1"/>
      <c r="Z32" s="1"/>
      <c r="AA32" s="1"/>
      <c r="AB32" s="1"/>
    </row>
    <row r="33" spans="1:28" hidden="1">
      <c r="A33" s="2"/>
      <c r="B33" s="2"/>
      <c r="C33" s="8"/>
      <c r="D33" s="24"/>
      <c r="E33" s="2"/>
      <c r="F33" s="24"/>
      <c r="I33" s="2"/>
      <c r="J33" s="1"/>
      <c r="K33" s="1"/>
      <c r="L33" s="1"/>
      <c r="M33" s="1"/>
      <c r="N33" s="1"/>
      <c r="O33" s="1"/>
      <c r="P33" s="1"/>
      <c r="Q33" s="1"/>
      <c r="R33" s="1"/>
      <c r="S33" s="1"/>
      <c r="T33" s="1"/>
      <c r="U33" s="1"/>
      <c r="V33" s="1"/>
      <c r="W33" s="1"/>
      <c r="X33" s="1"/>
      <c r="Y33" s="1"/>
      <c r="Z33" s="1"/>
      <c r="AA33" s="1"/>
      <c r="AB33" s="1"/>
    </row>
    <row r="34" spans="1:28" hidden="1">
      <c r="A34" s="2"/>
      <c r="B34" s="2"/>
      <c r="C34" s="8"/>
      <c r="D34" s="24"/>
      <c r="E34" s="2"/>
      <c r="F34" s="24"/>
      <c r="I34" s="2"/>
      <c r="J34" s="1"/>
      <c r="K34" s="1"/>
      <c r="L34" s="1"/>
      <c r="M34" s="1"/>
      <c r="N34" s="1"/>
      <c r="O34" s="1"/>
      <c r="P34" s="1"/>
      <c r="Q34" s="1"/>
      <c r="R34" s="1"/>
      <c r="S34" s="1"/>
      <c r="T34" s="1"/>
      <c r="U34" s="1"/>
      <c r="V34" s="1"/>
      <c r="W34" s="1"/>
      <c r="X34" s="1"/>
      <c r="Y34" s="1"/>
      <c r="Z34" s="1"/>
      <c r="AA34" s="1"/>
      <c r="AB34" s="1"/>
    </row>
  </sheetData>
  <sheetProtection algorithmName="SHA-512" hashValue="Dnfi19ktKkh+uvd4GGWVNfhExJE9x3kiNryXKbmN7rDU9vxD4qMm2NUlrvt2HFkz4/sjm/LW2gRGYKTj0HjNjQ==" saltValue="eGXksxo7BXei7zb223SzUw==" spinCount="100000" sheet="1" objects="1" scenarios="1"/>
  <phoneticPr fontId="3" type="noConversion"/>
  <dataValidations count="1">
    <dataValidation type="list" allowBlank="1" showInputMessage="1" showErrorMessage="1" sqref="E7:E24" xr:uid="{E88B93C3-D1C2-4DD5-B499-1466DE001173}">
      <formula1>Keuzelijst_Oplevering</formula1>
    </dataValidation>
  </dataValidations>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2856-1F2B-4DE3-9187-EA7ED7BBD306}">
  <sheetPr codeName="Blad3">
    <tabColor rgb="FF0070C0"/>
  </sheetPr>
  <dimension ref="A1:Z74"/>
  <sheetViews>
    <sheetView zoomScaleNormal="100" workbookViewId="0">
      <selection activeCell="A5" sqref="A5"/>
    </sheetView>
  </sheetViews>
  <sheetFormatPr defaultColWidth="0" defaultRowHeight="15" zeroHeight="1"/>
  <cols>
    <col min="1" max="2" width="20.625" style="3" customWidth="1"/>
    <col min="3" max="3" width="40.625" customWidth="1"/>
    <col min="4" max="4" width="130.625" style="20" customWidth="1"/>
    <col min="5" max="5" width="20.625" style="3" customWidth="1"/>
    <col min="6" max="6" width="80.625" style="20" customWidth="1"/>
    <col min="8" max="8" width="1.625" customWidth="1"/>
  </cols>
  <sheetData>
    <row r="1" spans="1:22">
      <c r="A1" s="59"/>
      <c r="B1" s="60"/>
      <c r="C1" s="1"/>
      <c r="D1" s="141"/>
      <c r="E1" s="11"/>
      <c r="F1" s="141"/>
      <c r="G1" s="1"/>
      <c r="H1" s="1"/>
      <c r="I1" s="1"/>
      <c r="J1" s="1"/>
      <c r="K1" s="1"/>
      <c r="L1" s="1"/>
      <c r="M1" s="1"/>
      <c r="N1" s="1"/>
      <c r="O1" s="1"/>
      <c r="P1" s="1"/>
      <c r="Q1" s="1"/>
      <c r="R1" s="1"/>
      <c r="S1" s="1"/>
      <c r="T1" s="1"/>
      <c r="U1" s="1"/>
      <c r="V1" s="1"/>
    </row>
    <row r="2" spans="1:22">
      <c r="A2" s="2"/>
      <c r="B2" s="2"/>
      <c r="C2" s="1"/>
      <c r="D2" s="92"/>
      <c r="E2" s="2"/>
      <c r="F2" s="92"/>
      <c r="G2" s="1"/>
      <c r="H2" s="1"/>
      <c r="I2" s="1"/>
      <c r="J2" s="1"/>
      <c r="K2" s="1"/>
      <c r="L2" s="1"/>
      <c r="M2" s="1"/>
      <c r="N2" s="1"/>
      <c r="O2" s="1"/>
      <c r="P2" s="1"/>
      <c r="Q2" s="1"/>
      <c r="R2" s="1"/>
      <c r="S2" s="1"/>
      <c r="T2" s="1"/>
      <c r="U2" s="1"/>
      <c r="V2" s="1"/>
    </row>
    <row r="3" spans="1:22">
      <c r="A3" s="2"/>
      <c r="B3" s="2"/>
      <c r="C3" s="1"/>
      <c r="D3" s="92"/>
      <c r="E3" s="2"/>
      <c r="F3" s="92"/>
      <c r="G3" s="1"/>
      <c r="H3" s="1"/>
      <c r="I3" s="1"/>
      <c r="J3" s="1"/>
      <c r="K3" s="1"/>
      <c r="L3" s="1"/>
      <c r="M3" s="1"/>
      <c r="N3" s="1"/>
      <c r="O3" s="1"/>
      <c r="P3" s="1"/>
      <c r="Q3" s="1"/>
      <c r="R3" s="1"/>
      <c r="S3" s="1"/>
      <c r="T3" s="1"/>
      <c r="U3" s="1"/>
      <c r="V3" s="1"/>
    </row>
    <row r="4" spans="1:22">
      <c r="A4" s="2"/>
      <c r="B4" s="2"/>
      <c r="C4" s="2"/>
      <c r="D4" s="21"/>
      <c r="E4" s="2"/>
      <c r="F4" s="21"/>
      <c r="G4" s="1"/>
      <c r="H4" s="1"/>
      <c r="I4" s="1"/>
      <c r="J4" s="1"/>
      <c r="K4" s="1"/>
      <c r="L4" s="1"/>
      <c r="M4" s="1"/>
      <c r="N4" s="1"/>
      <c r="O4" s="1"/>
      <c r="P4" s="1"/>
      <c r="Q4" s="1"/>
      <c r="R4" s="1"/>
      <c r="S4" s="1"/>
      <c r="T4" s="1"/>
      <c r="U4" s="1"/>
      <c r="V4" s="1"/>
    </row>
    <row r="5" spans="1:22" ht="24">
      <c r="A5" s="5" t="s">
        <v>47</v>
      </c>
      <c r="B5" s="5"/>
      <c r="C5" s="5"/>
      <c r="D5" s="176"/>
      <c r="E5" s="12"/>
      <c r="F5" s="176"/>
      <c r="G5" s="1"/>
      <c r="H5" s="1"/>
      <c r="I5" s="1"/>
      <c r="J5" s="1"/>
      <c r="K5" s="1"/>
      <c r="L5" s="1"/>
      <c r="M5" s="1"/>
      <c r="N5" s="1"/>
      <c r="O5" s="1"/>
      <c r="P5" s="1"/>
      <c r="Q5" s="1"/>
      <c r="R5" s="1"/>
      <c r="S5" s="1"/>
      <c r="T5" s="1"/>
      <c r="U5" s="1"/>
      <c r="V5" s="1"/>
    </row>
    <row r="6" spans="1:22">
      <c r="A6" s="4" t="s">
        <v>518</v>
      </c>
      <c r="B6" s="4" t="s">
        <v>2</v>
      </c>
      <c r="C6" s="4" t="s">
        <v>3</v>
      </c>
      <c r="D6" s="77" t="s">
        <v>519</v>
      </c>
      <c r="E6" s="4" t="s">
        <v>520</v>
      </c>
      <c r="F6" s="77" t="s">
        <v>521</v>
      </c>
      <c r="G6" s="1"/>
      <c r="H6" s="1"/>
      <c r="I6" s="1"/>
      <c r="J6" s="1"/>
      <c r="K6" s="1"/>
      <c r="L6" s="1"/>
      <c r="M6" s="1"/>
      <c r="N6" s="1"/>
      <c r="O6" s="1"/>
      <c r="P6" s="1"/>
      <c r="Q6" s="1"/>
      <c r="R6" s="1"/>
      <c r="S6" s="1"/>
      <c r="T6" s="1"/>
      <c r="U6" s="1"/>
      <c r="V6" s="1"/>
    </row>
    <row r="7" spans="1:22" s="45" customFormat="1" ht="45">
      <c r="A7" s="45" t="str">
        <f t="shared" ref="A7" si="0">"S2C-" &amp; TEXT(ROW(A1),"000")</f>
        <v>S2C-001</v>
      </c>
      <c r="B7" s="45" t="s">
        <v>49</v>
      </c>
      <c r="C7" s="45" t="s">
        <v>52</v>
      </c>
      <c r="D7" s="45" t="s">
        <v>542</v>
      </c>
      <c r="E7" s="45" t="s">
        <v>523</v>
      </c>
      <c r="F7" s="212"/>
      <c r="G7" s="9"/>
      <c r="H7" s="9"/>
      <c r="I7" s="9"/>
      <c r="J7" s="9"/>
      <c r="K7" s="9"/>
      <c r="L7" s="9"/>
      <c r="M7" s="9"/>
      <c r="N7" s="9"/>
      <c r="O7" s="9"/>
      <c r="P7" s="9"/>
      <c r="Q7" s="9"/>
      <c r="R7" s="9"/>
      <c r="S7" s="9"/>
      <c r="T7" s="9"/>
      <c r="U7" s="9"/>
      <c r="V7" s="9"/>
    </row>
    <row r="8" spans="1:22" s="45" customFormat="1" ht="45">
      <c r="A8" s="45" t="str">
        <f t="shared" ref="A8:A63" si="1">"S2C-" &amp; TEXT(ROW(A2),"000")</f>
        <v>S2C-002</v>
      </c>
      <c r="B8" s="45" t="s">
        <v>49</v>
      </c>
      <c r="C8" s="45" t="s">
        <v>52</v>
      </c>
      <c r="D8" s="45" t="s">
        <v>543</v>
      </c>
      <c r="E8" s="45" t="s">
        <v>523</v>
      </c>
      <c r="F8" s="212"/>
      <c r="G8" s="9"/>
      <c r="H8" s="9"/>
      <c r="I8" s="9"/>
      <c r="J8" s="9"/>
      <c r="K8" s="9"/>
      <c r="L8" s="9"/>
      <c r="M8" s="9"/>
      <c r="N8" s="9"/>
      <c r="O8" s="9"/>
      <c r="P8" s="9"/>
      <c r="Q8" s="9"/>
      <c r="R8" s="9"/>
      <c r="S8" s="9"/>
      <c r="T8" s="9"/>
      <c r="U8" s="9"/>
      <c r="V8" s="9"/>
    </row>
    <row r="9" spans="1:22" s="45" customFormat="1" ht="30">
      <c r="A9" s="45" t="str">
        <f t="shared" si="1"/>
        <v>S2C-003</v>
      </c>
      <c r="B9" s="45" t="s">
        <v>49</v>
      </c>
      <c r="C9" s="45" t="s">
        <v>52</v>
      </c>
      <c r="D9" s="45" t="s">
        <v>544</v>
      </c>
      <c r="E9" s="45" t="s">
        <v>523</v>
      </c>
      <c r="F9" s="212"/>
      <c r="G9" s="9"/>
      <c r="H9" s="9"/>
      <c r="I9" s="9"/>
      <c r="J9" s="9"/>
      <c r="K9" s="9"/>
      <c r="L9" s="9"/>
      <c r="M9" s="9"/>
      <c r="N9" s="9"/>
      <c r="O9" s="9"/>
      <c r="P9" s="9"/>
      <c r="Q9" s="9"/>
      <c r="R9" s="9"/>
      <c r="S9" s="9"/>
      <c r="T9" s="9"/>
      <c r="U9" s="9"/>
      <c r="V9" s="9"/>
    </row>
    <row r="10" spans="1:22" s="45" customFormat="1" ht="30">
      <c r="A10" s="45" t="str">
        <f t="shared" si="1"/>
        <v>S2C-004</v>
      </c>
      <c r="B10" s="45" t="s">
        <v>49</v>
      </c>
      <c r="C10" s="45" t="s">
        <v>52</v>
      </c>
      <c r="D10" s="45" t="s">
        <v>545</v>
      </c>
      <c r="E10" s="45" t="s">
        <v>523</v>
      </c>
      <c r="F10" s="212"/>
      <c r="G10" s="9"/>
      <c r="H10" s="9"/>
      <c r="I10" s="9"/>
      <c r="J10" s="9"/>
      <c r="K10" s="9"/>
      <c r="L10" s="9"/>
      <c r="M10" s="9"/>
      <c r="N10" s="9"/>
      <c r="O10" s="9"/>
      <c r="P10" s="9"/>
      <c r="Q10" s="9"/>
      <c r="R10" s="9"/>
      <c r="S10" s="9"/>
      <c r="T10" s="9"/>
      <c r="U10" s="9"/>
      <c r="V10" s="9"/>
    </row>
    <row r="11" spans="1:22" s="45" customFormat="1" ht="30">
      <c r="A11" s="45" t="str">
        <f t="shared" si="1"/>
        <v>S2C-005</v>
      </c>
      <c r="B11" s="45" t="s">
        <v>49</v>
      </c>
      <c r="C11" s="45" t="s">
        <v>52</v>
      </c>
      <c r="D11" s="45" t="s">
        <v>546</v>
      </c>
      <c r="E11" s="45" t="s">
        <v>523</v>
      </c>
      <c r="F11" s="212"/>
      <c r="G11" s="9"/>
      <c r="H11" s="9"/>
      <c r="I11" s="9"/>
      <c r="J11" s="9"/>
      <c r="K11" s="9"/>
      <c r="L11" s="9"/>
      <c r="M11" s="9"/>
      <c r="N11" s="9"/>
      <c r="O11" s="9"/>
      <c r="P11" s="9"/>
      <c r="Q11" s="9"/>
      <c r="R11" s="9"/>
      <c r="S11" s="9"/>
      <c r="T11" s="9"/>
      <c r="U11" s="9"/>
      <c r="V11" s="9"/>
    </row>
    <row r="12" spans="1:22" s="45" customFormat="1" ht="30">
      <c r="A12" s="45" t="str">
        <f t="shared" si="1"/>
        <v>S2C-006</v>
      </c>
      <c r="B12" s="45" t="s">
        <v>49</v>
      </c>
      <c r="C12" s="45" t="s">
        <v>52</v>
      </c>
      <c r="D12" s="45" t="s">
        <v>547</v>
      </c>
      <c r="E12" s="45" t="s">
        <v>523</v>
      </c>
      <c r="F12" s="212"/>
      <c r="G12" s="9"/>
      <c r="H12" s="9"/>
      <c r="I12" s="9"/>
      <c r="J12" s="9"/>
      <c r="K12" s="9"/>
      <c r="L12" s="9"/>
      <c r="M12" s="9"/>
      <c r="N12" s="9"/>
      <c r="O12" s="9"/>
      <c r="P12" s="9"/>
      <c r="Q12" s="9"/>
      <c r="R12" s="9"/>
      <c r="S12" s="9"/>
      <c r="T12" s="9"/>
      <c r="U12" s="9"/>
      <c r="V12" s="9"/>
    </row>
    <row r="13" spans="1:22" s="45" customFormat="1" ht="30">
      <c r="A13" s="45" t="str">
        <f t="shared" si="1"/>
        <v>S2C-007</v>
      </c>
      <c r="B13" s="45" t="s">
        <v>49</v>
      </c>
      <c r="C13" s="45" t="s">
        <v>52</v>
      </c>
      <c r="D13" s="45" t="s">
        <v>548</v>
      </c>
      <c r="E13" s="45" t="s">
        <v>523</v>
      </c>
      <c r="F13" s="212"/>
      <c r="G13" s="9"/>
      <c r="H13" s="9"/>
      <c r="I13" s="9"/>
      <c r="J13" s="9"/>
      <c r="K13" s="9"/>
      <c r="L13" s="9"/>
      <c r="M13" s="9"/>
      <c r="N13" s="9"/>
      <c r="O13" s="9"/>
      <c r="P13" s="9"/>
      <c r="Q13" s="9"/>
      <c r="R13" s="9"/>
      <c r="S13" s="9"/>
      <c r="T13" s="9"/>
      <c r="U13" s="9"/>
      <c r="V13" s="9"/>
    </row>
    <row r="14" spans="1:22" s="45" customFormat="1" ht="45">
      <c r="A14" s="45" t="str">
        <f t="shared" si="1"/>
        <v>S2C-008</v>
      </c>
      <c r="B14" s="45" t="s">
        <v>67</v>
      </c>
      <c r="C14" s="45" t="s">
        <v>69</v>
      </c>
      <c r="D14" s="45" t="s">
        <v>549</v>
      </c>
      <c r="E14" s="45" t="s">
        <v>523</v>
      </c>
      <c r="F14" s="212"/>
      <c r="G14" s="9"/>
      <c r="H14" s="9"/>
      <c r="I14" s="9"/>
      <c r="J14" s="9"/>
      <c r="K14" s="9"/>
      <c r="L14" s="9"/>
      <c r="M14" s="9"/>
      <c r="N14" s="9"/>
      <c r="O14" s="9"/>
      <c r="P14" s="9"/>
      <c r="Q14" s="9"/>
      <c r="R14" s="9"/>
      <c r="S14" s="9"/>
      <c r="T14" s="9"/>
      <c r="U14" s="9"/>
      <c r="V14" s="9"/>
    </row>
    <row r="15" spans="1:22" s="45" customFormat="1" ht="30">
      <c r="A15" s="45" t="str">
        <f t="shared" si="1"/>
        <v>S2C-009</v>
      </c>
      <c r="B15" s="45" t="s">
        <v>67</v>
      </c>
      <c r="C15" s="45" t="s">
        <v>69</v>
      </c>
      <c r="D15" s="45" t="s">
        <v>550</v>
      </c>
      <c r="E15" s="45" t="s">
        <v>523</v>
      </c>
      <c r="F15" s="212"/>
      <c r="G15" s="9"/>
      <c r="H15" s="9"/>
      <c r="I15" s="9"/>
      <c r="J15" s="9"/>
      <c r="K15" s="9"/>
      <c r="L15" s="9"/>
      <c r="M15" s="9"/>
      <c r="N15" s="9"/>
      <c r="O15" s="9"/>
      <c r="P15" s="9"/>
      <c r="Q15" s="9"/>
      <c r="R15" s="9"/>
      <c r="S15" s="9"/>
      <c r="T15" s="9"/>
      <c r="U15" s="9"/>
      <c r="V15" s="9"/>
    </row>
    <row r="16" spans="1:22" s="45" customFormat="1" ht="30">
      <c r="A16" s="45" t="str">
        <f t="shared" si="1"/>
        <v>S2C-010</v>
      </c>
      <c r="B16" s="45" t="s">
        <v>67</v>
      </c>
      <c r="C16" s="45" t="s">
        <v>69</v>
      </c>
      <c r="D16" s="45" t="s">
        <v>551</v>
      </c>
      <c r="E16" s="45" t="s">
        <v>523</v>
      </c>
      <c r="F16" s="212"/>
      <c r="G16" s="9"/>
      <c r="H16" s="9"/>
      <c r="I16" s="9"/>
      <c r="J16" s="9"/>
      <c r="K16" s="9"/>
      <c r="L16" s="9"/>
      <c r="M16" s="9"/>
      <c r="N16" s="9"/>
      <c r="O16" s="9"/>
      <c r="P16" s="9"/>
      <c r="Q16" s="9"/>
      <c r="R16" s="9"/>
      <c r="S16" s="9"/>
      <c r="T16" s="9"/>
      <c r="U16" s="9"/>
      <c r="V16" s="9"/>
    </row>
    <row r="17" spans="1:22" s="45" customFormat="1" ht="30">
      <c r="A17" s="45" t="str">
        <f t="shared" si="1"/>
        <v>S2C-011</v>
      </c>
      <c r="B17" s="45" t="s">
        <v>67</v>
      </c>
      <c r="C17" s="45" t="s">
        <v>69</v>
      </c>
      <c r="D17" s="45" t="s">
        <v>552</v>
      </c>
      <c r="E17" s="45" t="s">
        <v>523</v>
      </c>
      <c r="F17" s="212"/>
      <c r="G17" s="9"/>
      <c r="H17" s="9"/>
      <c r="I17" s="9"/>
      <c r="J17" s="9"/>
      <c r="K17" s="9"/>
      <c r="L17" s="9"/>
      <c r="M17" s="9"/>
      <c r="N17" s="9"/>
      <c r="O17" s="9"/>
      <c r="P17" s="9"/>
      <c r="Q17" s="9"/>
      <c r="R17" s="9"/>
      <c r="S17" s="9"/>
      <c r="T17" s="9"/>
      <c r="U17" s="9"/>
      <c r="V17" s="9"/>
    </row>
    <row r="18" spans="1:22" s="45" customFormat="1" ht="30">
      <c r="A18" s="45" t="str">
        <f t="shared" si="1"/>
        <v>S2C-012</v>
      </c>
      <c r="B18" s="45" t="s">
        <v>67</v>
      </c>
      <c r="C18" s="45" t="s">
        <v>69</v>
      </c>
      <c r="D18" s="45" t="s">
        <v>553</v>
      </c>
      <c r="E18" s="45" t="s">
        <v>523</v>
      </c>
      <c r="F18" s="212"/>
      <c r="G18" s="9"/>
      <c r="H18" s="9"/>
      <c r="I18" s="9"/>
      <c r="J18" s="9"/>
      <c r="K18" s="9"/>
      <c r="L18" s="9"/>
      <c r="M18" s="9"/>
      <c r="N18" s="9"/>
      <c r="O18" s="9"/>
      <c r="P18" s="9"/>
      <c r="Q18" s="9"/>
      <c r="R18" s="9"/>
      <c r="S18" s="9"/>
      <c r="T18" s="9"/>
      <c r="U18" s="9"/>
      <c r="V18" s="9"/>
    </row>
    <row r="19" spans="1:22" s="45" customFormat="1" ht="45">
      <c r="A19" s="45" t="str">
        <f t="shared" si="1"/>
        <v>S2C-013</v>
      </c>
      <c r="B19" s="45" t="s">
        <v>67</v>
      </c>
      <c r="C19" s="45" t="s">
        <v>69</v>
      </c>
      <c r="D19" s="45" t="s">
        <v>554</v>
      </c>
      <c r="E19" s="45" t="s">
        <v>523</v>
      </c>
      <c r="F19" s="212"/>
      <c r="G19" s="9"/>
      <c r="H19" s="9"/>
      <c r="I19" s="9"/>
      <c r="J19" s="9"/>
      <c r="K19" s="9"/>
      <c r="L19" s="9"/>
      <c r="M19" s="9"/>
      <c r="N19" s="9"/>
      <c r="O19" s="9"/>
      <c r="P19" s="9"/>
      <c r="Q19" s="9"/>
      <c r="R19" s="9"/>
      <c r="S19" s="9"/>
      <c r="T19" s="9"/>
      <c r="U19" s="9"/>
      <c r="V19" s="9"/>
    </row>
    <row r="20" spans="1:22" s="45" customFormat="1" ht="45">
      <c r="A20" s="45" t="str">
        <f t="shared" si="1"/>
        <v>S2C-014</v>
      </c>
      <c r="B20" s="45" t="s">
        <v>67</v>
      </c>
      <c r="C20" s="45" t="s">
        <v>69</v>
      </c>
      <c r="D20" s="45" t="s">
        <v>555</v>
      </c>
      <c r="E20" s="45" t="s">
        <v>523</v>
      </c>
      <c r="F20" s="212"/>
      <c r="G20" s="9"/>
      <c r="H20" s="9"/>
      <c r="I20" s="9"/>
      <c r="J20" s="9"/>
      <c r="K20" s="9"/>
      <c r="L20" s="9"/>
      <c r="M20" s="9"/>
      <c r="N20" s="9"/>
      <c r="O20" s="9"/>
      <c r="P20" s="9"/>
      <c r="Q20" s="9"/>
      <c r="R20" s="9"/>
      <c r="S20" s="9"/>
      <c r="T20" s="9"/>
      <c r="U20" s="9"/>
      <c r="V20" s="9"/>
    </row>
    <row r="21" spans="1:22" s="45" customFormat="1" ht="30">
      <c r="A21" s="45" t="str">
        <f t="shared" si="1"/>
        <v>S2C-015</v>
      </c>
      <c r="B21" s="45" t="s">
        <v>67</v>
      </c>
      <c r="C21" s="45" t="s">
        <v>69</v>
      </c>
      <c r="D21" s="45" t="s">
        <v>556</v>
      </c>
      <c r="E21" s="45" t="s">
        <v>523</v>
      </c>
      <c r="F21" s="212"/>
      <c r="G21" s="9"/>
      <c r="H21" s="9"/>
      <c r="I21" s="9"/>
      <c r="J21" s="9"/>
      <c r="K21" s="9"/>
      <c r="L21" s="9"/>
      <c r="M21" s="9"/>
      <c r="N21" s="9"/>
      <c r="O21" s="9"/>
      <c r="P21" s="9"/>
      <c r="Q21" s="9"/>
      <c r="R21" s="9"/>
      <c r="S21" s="9"/>
      <c r="T21" s="9"/>
      <c r="U21" s="9"/>
      <c r="V21" s="9"/>
    </row>
    <row r="22" spans="1:22" s="45" customFormat="1" ht="30">
      <c r="A22" s="45" t="str">
        <f t="shared" si="1"/>
        <v>S2C-016</v>
      </c>
      <c r="B22" s="45" t="s">
        <v>67</v>
      </c>
      <c r="C22" s="45" t="s">
        <v>69</v>
      </c>
      <c r="D22" s="45" t="s">
        <v>557</v>
      </c>
      <c r="E22" s="45" t="s">
        <v>523</v>
      </c>
      <c r="F22" s="212"/>
      <c r="G22" s="9"/>
      <c r="H22" s="9"/>
      <c r="I22" s="9"/>
      <c r="J22" s="9"/>
      <c r="K22" s="9"/>
      <c r="L22" s="9"/>
      <c r="M22" s="9"/>
      <c r="N22" s="9"/>
      <c r="O22" s="9"/>
      <c r="P22" s="9"/>
      <c r="Q22" s="9"/>
      <c r="R22" s="9"/>
      <c r="S22" s="9"/>
      <c r="T22" s="9"/>
      <c r="U22" s="9"/>
      <c r="V22" s="9"/>
    </row>
    <row r="23" spans="1:22" s="45" customFormat="1" ht="30">
      <c r="A23" s="45" t="str">
        <f t="shared" si="1"/>
        <v>S2C-017</v>
      </c>
      <c r="B23" s="45" t="s">
        <v>67</v>
      </c>
      <c r="C23" s="45" t="s">
        <v>69</v>
      </c>
      <c r="D23" s="45" t="s">
        <v>558</v>
      </c>
      <c r="E23" s="45" t="s">
        <v>523</v>
      </c>
      <c r="F23" s="212"/>
      <c r="G23" s="9"/>
      <c r="H23" s="9"/>
      <c r="I23" s="9"/>
      <c r="J23" s="9"/>
      <c r="K23" s="9"/>
      <c r="L23" s="9"/>
      <c r="M23" s="9"/>
      <c r="N23" s="9"/>
      <c r="O23" s="9"/>
      <c r="P23" s="9"/>
      <c r="Q23" s="9"/>
      <c r="R23" s="9"/>
      <c r="S23" s="9"/>
      <c r="T23" s="9"/>
      <c r="U23" s="9"/>
      <c r="V23" s="9"/>
    </row>
    <row r="24" spans="1:22" s="45" customFormat="1" ht="409.5">
      <c r="A24" s="45" t="str">
        <f t="shared" si="1"/>
        <v>S2C-018</v>
      </c>
      <c r="B24" s="45" t="s">
        <v>67</v>
      </c>
      <c r="C24" s="45" t="s">
        <v>69</v>
      </c>
      <c r="D24" s="45" t="s">
        <v>559</v>
      </c>
      <c r="E24" s="45" t="s">
        <v>523</v>
      </c>
      <c r="F24" s="212"/>
      <c r="G24" s="9"/>
      <c r="H24" s="9"/>
      <c r="I24" s="9"/>
      <c r="J24" s="9"/>
      <c r="K24" s="9"/>
      <c r="L24" s="9"/>
      <c r="M24" s="9"/>
      <c r="N24" s="9"/>
      <c r="O24" s="9"/>
      <c r="P24" s="9"/>
      <c r="Q24" s="9"/>
      <c r="R24" s="9"/>
      <c r="S24" s="9"/>
      <c r="T24" s="9"/>
      <c r="U24" s="9"/>
      <c r="V24" s="9"/>
    </row>
    <row r="25" spans="1:22" s="45" customFormat="1" ht="30">
      <c r="A25" s="45" t="str">
        <f t="shared" si="1"/>
        <v>S2C-019</v>
      </c>
      <c r="B25" s="45" t="s">
        <v>74</v>
      </c>
      <c r="C25" s="45" t="s">
        <v>76</v>
      </c>
      <c r="D25" s="45" t="s">
        <v>560</v>
      </c>
      <c r="E25" s="45" t="s">
        <v>523</v>
      </c>
      <c r="F25" s="212"/>
      <c r="G25" s="9"/>
      <c r="H25" s="9"/>
      <c r="I25" s="9"/>
      <c r="J25" s="9"/>
      <c r="K25" s="9"/>
      <c r="L25" s="9"/>
      <c r="M25" s="9"/>
      <c r="N25" s="9"/>
      <c r="O25" s="9"/>
      <c r="P25" s="9"/>
      <c r="Q25" s="9"/>
      <c r="R25" s="9"/>
      <c r="S25" s="9"/>
      <c r="T25" s="9"/>
      <c r="U25" s="9"/>
      <c r="V25" s="9"/>
    </row>
    <row r="26" spans="1:22" s="45" customFormat="1" ht="30">
      <c r="A26" s="45" t="str">
        <f t="shared" si="1"/>
        <v>S2C-020</v>
      </c>
      <c r="B26" s="45" t="s">
        <v>74</v>
      </c>
      <c r="C26" s="45" t="s">
        <v>76</v>
      </c>
      <c r="D26" s="45" t="s">
        <v>561</v>
      </c>
      <c r="E26" s="45" t="s">
        <v>523</v>
      </c>
      <c r="F26" s="212"/>
      <c r="G26" s="9"/>
      <c r="H26" s="9"/>
      <c r="I26" s="9"/>
      <c r="J26" s="9"/>
      <c r="K26" s="9"/>
      <c r="L26" s="9"/>
      <c r="M26" s="9"/>
      <c r="N26" s="9"/>
      <c r="O26" s="9"/>
      <c r="P26" s="9"/>
      <c r="Q26" s="9"/>
      <c r="R26" s="9"/>
      <c r="S26" s="9"/>
      <c r="T26" s="9"/>
      <c r="U26" s="9"/>
      <c r="V26" s="9"/>
    </row>
    <row r="27" spans="1:22" s="45" customFormat="1">
      <c r="A27" s="45" t="str">
        <f t="shared" si="1"/>
        <v>S2C-021</v>
      </c>
      <c r="B27" s="45" t="s">
        <v>79</v>
      </c>
      <c r="C27" s="45" t="s">
        <v>562</v>
      </c>
      <c r="D27" s="45" t="s">
        <v>563</v>
      </c>
      <c r="E27" s="45" t="s">
        <v>523</v>
      </c>
      <c r="F27" s="212"/>
      <c r="G27" s="9"/>
      <c r="H27" s="9"/>
      <c r="I27" s="9"/>
      <c r="J27" s="9"/>
      <c r="K27" s="9"/>
      <c r="L27" s="9"/>
      <c r="M27" s="9"/>
      <c r="N27" s="9"/>
      <c r="O27" s="9"/>
      <c r="P27" s="9"/>
      <c r="Q27" s="9"/>
      <c r="R27" s="9"/>
      <c r="S27" s="9"/>
      <c r="T27" s="9"/>
      <c r="U27" s="9"/>
      <c r="V27" s="9"/>
    </row>
    <row r="28" spans="1:22" s="45" customFormat="1" ht="30">
      <c r="A28" s="45" t="str">
        <f t="shared" si="1"/>
        <v>S2C-022</v>
      </c>
      <c r="B28" s="45" t="s">
        <v>74</v>
      </c>
      <c r="C28" s="45" t="s">
        <v>76</v>
      </c>
      <c r="D28" s="45" t="s">
        <v>564</v>
      </c>
      <c r="E28" s="45" t="s">
        <v>523</v>
      </c>
      <c r="F28" s="212"/>
      <c r="G28" s="9"/>
      <c r="H28" s="9"/>
      <c r="I28" s="9"/>
      <c r="J28" s="9"/>
      <c r="K28" s="9"/>
      <c r="L28" s="9"/>
      <c r="M28" s="9"/>
      <c r="N28" s="9"/>
      <c r="O28" s="9"/>
      <c r="P28" s="9"/>
      <c r="Q28" s="9"/>
      <c r="R28" s="9"/>
      <c r="S28" s="9"/>
      <c r="T28" s="9"/>
      <c r="U28" s="9"/>
      <c r="V28" s="9"/>
    </row>
    <row r="29" spans="1:22" s="45" customFormat="1" ht="30">
      <c r="A29" s="45" t="str">
        <f t="shared" si="1"/>
        <v>S2C-023</v>
      </c>
      <c r="B29" s="45" t="s">
        <v>74</v>
      </c>
      <c r="C29" s="45" t="s">
        <v>76</v>
      </c>
      <c r="D29" s="45" t="s">
        <v>565</v>
      </c>
      <c r="E29" s="45" t="s">
        <v>523</v>
      </c>
      <c r="F29" s="212"/>
      <c r="G29" s="9"/>
      <c r="H29" s="9"/>
      <c r="I29" s="9"/>
      <c r="J29" s="9"/>
      <c r="K29" s="9"/>
      <c r="L29" s="9"/>
      <c r="M29" s="9"/>
      <c r="N29" s="9"/>
      <c r="O29" s="9"/>
      <c r="P29" s="9"/>
      <c r="Q29" s="9"/>
      <c r="R29" s="9"/>
      <c r="S29" s="9"/>
      <c r="T29" s="9"/>
      <c r="U29" s="9"/>
      <c r="V29" s="9"/>
    </row>
    <row r="30" spans="1:22" s="45" customFormat="1" ht="30">
      <c r="A30" s="45" t="str">
        <f t="shared" si="1"/>
        <v>S2C-024</v>
      </c>
      <c r="B30" s="45" t="s">
        <v>74</v>
      </c>
      <c r="C30" s="45" t="s">
        <v>76</v>
      </c>
      <c r="D30" s="45" t="s">
        <v>566</v>
      </c>
      <c r="E30" s="45" t="s">
        <v>523</v>
      </c>
      <c r="F30" s="212"/>
      <c r="G30" s="9"/>
      <c r="H30" s="9"/>
      <c r="I30" s="9"/>
      <c r="J30" s="9"/>
      <c r="K30" s="9"/>
      <c r="L30" s="9"/>
      <c r="M30" s="9"/>
      <c r="N30" s="9"/>
      <c r="O30" s="9"/>
      <c r="P30" s="9"/>
      <c r="Q30" s="9"/>
      <c r="R30" s="9"/>
      <c r="S30" s="9"/>
      <c r="T30" s="9"/>
      <c r="U30" s="9"/>
      <c r="V30" s="9"/>
    </row>
    <row r="31" spans="1:22" s="45" customFormat="1" ht="30">
      <c r="A31" s="45" t="str">
        <f t="shared" si="1"/>
        <v>S2C-025</v>
      </c>
      <c r="B31" s="45" t="s">
        <v>79</v>
      </c>
      <c r="C31" s="45" t="s">
        <v>562</v>
      </c>
      <c r="D31" s="45" t="s">
        <v>567</v>
      </c>
      <c r="E31" s="45" t="s">
        <v>523</v>
      </c>
      <c r="F31" s="212"/>
      <c r="G31" s="9"/>
      <c r="H31" s="9"/>
      <c r="I31" s="9"/>
      <c r="J31" s="9"/>
      <c r="K31" s="9"/>
      <c r="L31" s="9"/>
      <c r="M31" s="9"/>
      <c r="N31" s="9"/>
      <c r="O31" s="9"/>
      <c r="P31" s="9"/>
      <c r="Q31" s="9"/>
      <c r="R31" s="9"/>
      <c r="S31" s="9"/>
      <c r="T31" s="9"/>
      <c r="U31" s="9"/>
      <c r="V31" s="9"/>
    </row>
    <row r="32" spans="1:22" s="45" customFormat="1" ht="30">
      <c r="A32" s="45" t="str">
        <f t="shared" si="1"/>
        <v>S2C-026</v>
      </c>
      <c r="B32" s="45" t="s">
        <v>74</v>
      </c>
      <c r="C32" s="45" t="s">
        <v>76</v>
      </c>
      <c r="D32" s="45" t="s">
        <v>568</v>
      </c>
      <c r="E32" s="45" t="s">
        <v>523</v>
      </c>
      <c r="F32" s="212"/>
      <c r="G32" s="9"/>
      <c r="H32" s="9"/>
      <c r="I32" s="9"/>
      <c r="J32" s="9"/>
      <c r="K32" s="9"/>
      <c r="L32" s="9"/>
      <c r="M32" s="9"/>
      <c r="N32" s="9"/>
      <c r="O32" s="9"/>
      <c r="P32" s="9"/>
      <c r="Q32" s="9"/>
      <c r="R32" s="9"/>
      <c r="S32" s="9"/>
      <c r="T32" s="9"/>
      <c r="U32" s="9"/>
      <c r="V32" s="9"/>
    </row>
    <row r="33" spans="1:22" s="45" customFormat="1" ht="30">
      <c r="A33" s="45" t="str">
        <f t="shared" si="1"/>
        <v>S2C-027</v>
      </c>
      <c r="B33" s="45" t="s">
        <v>79</v>
      </c>
      <c r="C33" s="45" t="s">
        <v>562</v>
      </c>
      <c r="D33" s="45" t="s">
        <v>569</v>
      </c>
      <c r="E33" s="45" t="s">
        <v>523</v>
      </c>
      <c r="F33" s="212"/>
      <c r="G33" s="9"/>
      <c r="H33" s="9"/>
      <c r="I33" s="9"/>
      <c r="J33" s="9"/>
      <c r="K33" s="9"/>
      <c r="L33" s="9"/>
      <c r="M33" s="9"/>
      <c r="N33" s="9"/>
      <c r="O33" s="9"/>
      <c r="P33" s="9"/>
      <c r="Q33" s="9"/>
      <c r="R33" s="9"/>
      <c r="S33" s="9"/>
      <c r="T33" s="9"/>
      <c r="U33" s="9"/>
      <c r="V33" s="9"/>
    </row>
    <row r="34" spans="1:22" s="45" customFormat="1" ht="30">
      <c r="A34" s="45" t="str">
        <f t="shared" si="1"/>
        <v>S2C-028</v>
      </c>
      <c r="B34" s="45" t="s">
        <v>79</v>
      </c>
      <c r="C34" s="45" t="s">
        <v>562</v>
      </c>
      <c r="D34" s="45" t="s">
        <v>570</v>
      </c>
      <c r="E34" s="45" t="s">
        <v>523</v>
      </c>
      <c r="F34" s="212"/>
      <c r="G34" s="9"/>
      <c r="H34" s="9"/>
      <c r="I34" s="9"/>
      <c r="J34" s="9"/>
      <c r="K34" s="9"/>
      <c r="L34" s="9"/>
      <c r="M34" s="9"/>
      <c r="N34" s="9"/>
      <c r="O34" s="9"/>
      <c r="P34" s="9"/>
      <c r="Q34" s="9"/>
      <c r="R34" s="9"/>
      <c r="S34" s="9"/>
      <c r="T34" s="9"/>
      <c r="U34" s="9"/>
      <c r="V34" s="9"/>
    </row>
    <row r="35" spans="1:22" s="45" customFormat="1" ht="30">
      <c r="A35" s="45" t="str">
        <f t="shared" si="1"/>
        <v>S2C-029</v>
      </c>
      <c r="B35" s="45" t="s">
        <v>74</v>
      </c>
      <c r="C35" s="45" t="s">
        <v>76</v>
      </c>
      <c r="D35" s="45" t="s">
        <v>571</v>
      </c>
      <c r="E35" s="45" t="s">
        <v>523</v>
      </c>
      <c r="F35" s="212"/>
      <c r="G35" s="9"/>
      <c r="H35" s="9"/>
      <c r="I35" s="9"/>
      <c r="J35" s="9"/>
      <c r="K35" s="9"/>
      <c r="L35" s="9"/>
      <c r="M35" s="9"/>
      <c r="N35" s="9"/>
      <c r="O35" s="9"/>
      <c r="P35" s="9"/>
      <c r="Q35" s="9"/>
      <c r="R35" s="9"/>
      <c r="S35" s="9"/>
      <c r="T35" s="9"/>
      <c r="U35" s="9"/>
      <c r="V35" s="9"/>
    </row>
    <row r="36" spans="1:22" s="45" customFormat="1" ht="30">
      <c r="A36" s="45" t="str">
        <f t="shared" si="1"/>
        <v>S2C-030</v>
      </c>
      <c r="B36" s="45" t="s">
        <v>74</v>
      </c>
      <c r="C36" s="45" t="s">
        <v>76</v>
      </c>
      <c r="D36" s="45" t="s">
        <v>572</v>
      </c>
      <c r="E36" s="45" t="s">
        <v>523</v>
      </c>
      <c r="F36" s="212"/>
      <c r="G36" s="9"/>
      <c r="H36" s="9"/>
      <c r="I36" s="9"/>
      <c r="J36" s="9"/>
      <c r="K36" s="9"/>
      <c r="L36" s="9"/>
      <c r="M36" s="9"/>
      <c r="N36" s="9"/>
      <c r="O36" s="9"/>
      <c r="P36" s="9"/>
      <c r="Q36" s="9"/>
      <c r="R36" s="9"/>
      <c r="S36" s="9"/>
      <c r="T36" s="9"/>
      <c r="U36" s="9"/>
      <c r="V36" s="9"/>
    </row>
    <row r="37" spans="1:22" s="45" customFormat="1">
      <c r="A37" s="45" t="str">
        <f t="shared" si="1"/>
        <v>S2C-031</v>
      </c>
      <c r="B37" s="45" t="s">
        <v>79</v>
      </c>
      <c r="C37" s="45" t="s">
        <v>81</v>
      </c>
      <c r="D37" s="45" t="s">
        <v>573</v>
      </c>
      <c r="E37" s="45" t="s">
        <v>523</v>
      </c>
      <c r="F37" s="212"/>
      <c r="G37" s="9"/>
      <c r="H37" s="9"/>
      <c r="I37" s="9"/>
      <c r="J37" s="9"/>
      <c r="K37" s="9"/>
      <c r="L37" s="9"/>
      <c r="M37" s="9"/>
      <c r="N37" s="9"/>
      <c r="O37" s="9"/>
      <c r="P37" s="9"/>
      <c r="Q37" s="9"/>
      <c r="R37" s="9"/>
      <c r="S37" s="9"/>
      <c r="T37" s="9"/>
      <c r="U37" s="9"/>
      <c r="V37" s="9"/>
    </row>
    <row r="38" spans="1:22" s="45" customFormat="1" ht="30">
      <c r="A38" s="45" t="str">
        <f t="shared" si="1"/>
        <v>S2C-032</v>
      </c>
      <c r="B38" s="45" t="s">
        <v>79</v>
      </c>
      <c r="C38" s="45" t="s">
        <v>81</v>
      </c>
      <c r="D38" s="45" t="s">
        <v>574</v>
      </c>
      <c r="E38" s="45" t="s">
        <v>523</v>
      </c>
      <c r="F38" s="212"/>
      <c r="G38" s="9"/>
      <c r="H38" s="9"/>
      <c r="I38" s="9"/>
      <c r="J38" s="9"/>
      <c r="K38" s="9"/>
      <c r="L38" s="9"/>
      <c r="M38" s="9"/>
      <c r="N38" s="9"/>
      <c r="O38" s="9"/>
      <c r="P38" s="9"/>
      <c r="Q38" s="9"/>
      <c r="R38" s="9"/>
      <c r="S38" s="9"/>
      <c r="T38" s="9"/>
      <c r="U38" s="9"/>
      <c r="V38" s="9"/>
    </row>
    <row r="39" spans="1:22" s="45" customFormat="1" ht="30">
      <c r="A39" s="45" t="str">
        <f t="shared" si="1"/>
        <v>S2C-033</v>
      </c>
      <c r="B39" s="45" t="s">
        <v>79</v>
      </c>
      <c r="C39" s="45" t="s">
        <v>81</v>
      </c>
      <c r="D39" s="45" t="s">
        <v>575</v>
      </c>
      <c r="E39" s="45" t="s">
        <v>523</v>
      </c>
      <c r="F39" s="212"/>
      <c r="G39" s="9"/>
      <c r="H39" s="9"/>
      <c r="I39" s="9"/>
      <c r="J39" s="9"/>
      <c r="K39" s="9"/>
      <c r="L39" s="9"/>
      <c r="M39" s="9"/>
      <c r="N39" s="9"/>
      <c r="O39" s="9"/>
      <c r="P39" s="9"/>
      <c r="Q39" s="9"/>
      <c r="R39" s="9"/>
      <c r="S39" s="9"/>
      <c r="T39" s="9"/>
      <c r="U39" s="9"/>
      <c r="V39" s="9"/>
    </row>
    <row r="40" spans="1:22" s="45" customFormat="1">
      <c r="A40" s="45" t="str">
        <f t="shared" si="1"/>
        <v>S2C-034</v>
      </c>
      <c r="B40" s="45" t="s">
        <v>79</v>
      </c>
      <c r="C40" s="45" t="s">
        <v>81</v>
      </c>
      <c r="D40" s="45" t="s">
        <v>576</v>
      </c>
      <c r="E40" s="45" t="s">
        <v>523</v>
      </c>
      <c r="F40" s="212"/>
      <c r="G40" s="9"/>
      <c r="H40" s="9"/>
      <c r="I40" s="9"/>
      <c r="J40" s="9"/>
      <c r="K40" s="9"/>
      <c r="L40" s="9"/>
      <c r="M40" s="9"/>
      <c r="N40" s="9"/>
      <c r="O40" s="9"/>
      <c r="P40" s="9"/>
      <c r="Q40" s="9"/>
      <c r="R40" s="9"/>
      <c r="S40" s="9"/>
      <c r="T40" s="9"/>
      <c r="U40" s="9"/>
      <c r="V40" s="9"/>
    </row>
    <row r="41" spans="1:22" s="45" customFormat="1">
      <c r="A41" s="45" t="str">
        <f t="shared" si="1"/>
        <v>S2C-035</v>
      </c>
      <c r="B41" s="45" t="s">
        <v>79</v>
      </c>
      <c r="C41" s="45" t="s">
        <v>81</v>
      </c>
      <c r="D41" s="45" t="s">
        <v>577</v>
      </c>
      <c r="E41" s="45" t="s">
        <v>523</v>
      </c>
      <c r="F41" s="212"/>
      <c r="G41" s="9"/>
      <c r="H41" s="9"/>
      <c r="I41" s="9"/>
      <c r="J41" s="9"/>
      <c r="K41" s="9"/>
      <c r="L41" s="9"/>
      <c r="M41" s="9"/>
      <c r="N41" s="9"/>
      <c r="O41" s="9"/>
      <c r="P41" s="9"/>
      <c r="Q41" s="9"/>
      <c r="R41" s="9"/>
      <c r="S41" s="9"/>
      <c r="T41" s="9"/>
      <c r="U41" s="9"/>
      <c r="V41" s="9"/>
    </row>
    <row r="42" spans="1:22" s="45" customFormat="1">
      <c r="A42" s="45" t="str">
        <f t="shared" si="1"/>
        <v>S2C-036</v>
      </c>
      <c r="B42" s="45" t="s">
        <v>79</v>
      </c>
      <c r="C42" s="45" t="s">
        <v>81</v>
      </c>
      <c r="D42" s="45" t="s">
        <v>578</v>
      </c>
      <c r="E42" s="45" t="s">
        <v>523</v>
      </c>
      <c r="F42" s="212"/>
      <c r="G42" s="9"/>
      <c r="H42" s="9"/>
      <c r="I42" s="9"/>
      <c r="J42" s="9"/>
      <c r="K42" s="9"/>
      <c r="L42" s="9"/>
      <c r="M42" s="9"/>
      <c r="N42" s="9"/>
      <c r="O42" s="9"/>
      <c r="P42" s="9"/>
      <c r="Q42" s="9"/>
      <c r="R42" s="9"/>
      <c r="S42" s="9"/>
      <c r="T42" s="9"/>
      <c r="U42" s="9"/>
      <c r="V42" s="9"/>
    </row>
    <row r="43" spans="1:22" s="45" customFormat="1" ht="30">
      <c r="A43" s="45" t="str">
        <f t="shared" si="1"/>
        <v>S2C-037</v>
      </c>
      <c r="B43" s="45" t="s">
        <v>74</v>
      </c>
      <c r="C43" s="45" t="s">
        <v>76</v>
      </c>
      <c r="D43" s="45" t="s">
        <v>579</v>
      </c>
      <c r="E43" s="45" t="s">
        <v>523</v>
      </c>
      <c r="F43" s="212"/>
      <c r="G43" s="9"/>
      <c r="H43" s="9"/>
      <c r="I43" s="9"/>
      <c r="J43" s="9"/>
      <c r="K43" s="9"/>
      <c r="L43" s="9"/>
      <c r="M43" s="9"/>
      <c r="N43" s="9"/>
      <c r="O43" s="9"/>
      <c r="P43" s="9"/>
      <c r="Q43" s="9"/>
      <c r="R43" s="9"/>
      <c r="S43" s="9"/>
      <c r="T43" s="9"/>
      <c r="U43" s="9"/>
      <c r="V43" s="9"/>
    </row>
    <row r="44" spans="1:22" s="45" customFormat="1">
      <c r="A44" s="45" t="str">
        <f t="shared" si="1"/>
        <v>S2C-038</v>
      </c>
      <c r="B44" s="45" t="s">
        <v>79</v>
      </c>
      <c r="C44" s="45" t="s">
        <v>562</v>
      </c>
      <c r="D44" s="45" t="s">
        <v>580</v>
      </c>
      <c r="E44" s="45" t="s">
        <v>523</v>
      </c>
      <c r="F44" s="212"/>
      <c r="G44" s="9"/>
      <c r="H44" s="9"/>
      <c r="I44" s="9"/>
      <c r="J44" s="9"/>
      <c r="K44" s="9"/>
      <c r="L44" s="9"/>
      <c r="M44" s="9"/>
      <c r="N44" s="9"/>
      <c r="O44" s="9"/>
      <c r="P44" s="9"/>
      <c r="Q44" s="9"/>
      <c r="R44" s="9"/>
      <c r="S44" s="9"/>
      <c r="T44" s="9"/>
      <c r="U44" s="9"/>
      <c r="V44" s="9"/>
    </row>
    <row r="45" spans="1:22" s="20" customFormat="1" ht="30">
      <c r="A45" s="45" t="str">
        <f t="shared" si="1"/>
        <v>S2C-039</v>
      </c>
      <c r="B45" s="45" t="s">
        <v>74</v>
      </c>
      <c r="C45" s="45" t="s">
        <v>76</v>
      </c>
      <c r="D45" s="45" t="s">
        <v>581</v>
      </c>
      <c r="E45" s="45" t="s">
        <v>523</v>
      </c>
      <c r="F45" s="212"/>
      <c r="G45" s="24"/>
      <c r="H45" s="24"/>
      <c r="I45" s="24"/>
      <c r="J45" s="24"/>
      <c r="K45" s="24"/>
      <c r="L45" s="24"/>
      <c r="M45" s="24"/>
      <c r="N45" s="24"/>
      <c r="O45" s="24"/>
      <c r="P45" s="24"/>
      <c r="Q45" s="24"/>
      <c r="R45" s="24"/>
      <c r="S45" s="24"/>
      <c r="T45" s="24"/>
      <c r="U45" s="24"/>
      <c r="V45" s="24"/>
    </row>
    <row r="46" spans="1:22" s="20" customFormat="1">
      <c r="A46" s="45" t="str">
        <f t="shared" si="1"/>
        <v>S2C-040</v>
      </c>
      <c r="B46" s="45" t="s">
        <v>79</v>
      </c>
      <c r="C46" s="45" t="s">
        <v>562</v>
      </c>
      <c r="D46" s="45" t="s">
        <v>582</v>
      </c>
      <c r="E46" s="45" t="s">
        <v>523</v>
      </c>
      <c r="F46" s="212"/>
      <c r="G46" s="24"/>
      <c r="H46" s="24"/>
      <c r="I46" s="24"/>
      <c r="J46" s="24"/>
      <c r="K46" s="24"/>
      <c r="L46" s="24"/>
      <c r="M46" s="24"/>
      <c r="N46" s="24"/>
      <c r="O46" s="24"/>
      <c r="P46" s="24"/>
      <c r="Q46" s="24"/>
      <c r="R46" s="24"/>
      <c r="S46" s="24"/>
      <c r="T46" s="24"/>
      <c r="U46" s="24"/>
      <c r="V46" s="24"/>
    </row>
    <row r="47" spans="1:22" s="20" customFormat="1">
      <c r="A47" s="45" t="str">
        <f t="shared" si="1"/>
        <v>S2C-041</v>
      </c>
      <c r="B47" s="45" t="s">
        <v>79</v>
      </c>
      <c r="C47" s="45" t="s">
        <v>562</v>
      </c>
      <c r="D47" s="45" t="s">
        <v>583</v>
      </c>
      <c r="E47" s="45" t="s">
        <v>523</v>
      </c>
      <c r="F47" s="212"/>
      <c r="G47" s="24"/>
      <c r="H47" s="24"/>
      <c r="I47" s="24"/>
      <c r="J47" s="24"/>
      <c r="K47" s="24"/>
      <c r="L47" s="24"/>
      <c r="M47" s="24"/>
      <c r="N47" s="24"/>
      <c r="O47" s="24"/>
      <c r="P47" s="24"/>
      <c r="Q47" s="24"/>
      <c r="R47" s="24"/>
      <c r="S47" s="24"/>
      <c r="T47" s="24"/>
      <c r="U47" s="24"/>
      <c r="V47" s="24"/>
    </row>
    <row r="48" spans="1:22" s="20" customFormat="1" ht="45">
      <c r="A48" s="45" t="str">
        <f t="shared" si="1"/>
        <v>S2C-042</v>
      </c>
      <c r="B48" s="45" t="s">
        <v>74</v>
      </c>
      <c r="C48" s="45" t="s">
        <v>76</v>
      </c>
      <c r="D48" s="45" t="s">
        <v>584</v>
      </c>
      <c r="E48" s="45" t="s">
        <v>523</v>
      </c>
      <c r="F48" s="212"/>
      <c r="G48" s="24"/>
      <c r="H48" s="24"/>
      <c r="I48" s="24"/>
      <c r="J48" s="24"/>
      <c r="K48" s="24"/>
      <c r="L48" s="24"/>
      <c r="M48" s="24"/>
      <c r="N48" s="24"/>
      <c r="O48" s="24"/>
      <c r="P48" s="24"/>
      <c r="Q48" s="24"/>
      <c r="R48" s="24"/>
      <c r="S48" s="24"/>
      <c r="T48" s="24"/>
      <c r="U48" s="24"/>
      <c r="V48" s="24"/>
    </row>
    <row r="49" spans="1:26" s="20" customFormat="1" ht="30">
      <c r="A49" s="45" t="str">
        <f t="shared" si="1"/>
        <v>S2C-043</v>
      </c>
      <c r="B49" s="45" t="s">
        <v>92</v>
      </c>
      <c r="C49" s="45" t="s">
        <v>92</v>
      </c>
      <c r="D49" s="45" t="s">
        <v>585</v>
      </c>
      <c r="E49" s="45" t="s">
        <v>523</v>
      </c>
      <c r="F49" s="212"/>
      <c r="G49" s="24"/>
      <c r="H49" s="24"/>
      <c r="I49" s="24"/>
      <c r="J49" s="24"/>
      <c r="K49" s="24"/>
      <c r="L49" s="24"/>
      <c r="M49" s="24"/>
      <c r="N49" s="24"/>
      <c r="O49" s="24"/>
      <c r="P49" s="24"/>
      <c r="Q49" s="24"/>
      <c r="R49" s="24"/>
      <c r="S49" s="24"/>
      <c r="T49" s="24"/>
      <c r="U49" s="24"/>
      <c r="V49" s="24"/>
    </row>
    <row r="50" spans="1:26" s="20" customFormat="1">
      <c r="A50" s="45" t="str">
        <f t="shared" si="1"/>
        <v>S2C-044</v>
      </c>
      <c r="B50" s="45" t="s">
        <v>92</v>
      </c>
      <c r="C50" s="45" t="s">
        <v>92</v>
      </c>
      <c r="D50" s="45" t="s">
        <v>586</v>
      </c>
      <c r="E50" s="45" t="s">
        <v>523</v>
      </c>
      <c r="F50" s="212"/>
      <c r="G50" s="24"/>
      <c r="H50" s="24"/>
      <c r="I50" s="24"/>
      <c r="J50" s="24"/>
      <c r="K50" s="24"/>
      <c r="L50" s="24"/>
      <c r="M50" s="24"/>
      <c r="N50" s="24"/>
      <c r="O50" s="24"/>
      <c r="P50" s="24"/>
      <c r="Q50" s="24"/>
      <c r="R50" s="24"/>
      <c r="S50" s="24"/>
      <c r="T50" s="24"/>
      <c r="U50" s="24"/>
      <c r="V50" s="24"/>
    </row>
    <row r="51" spans="1:26" s="20" customFormat="1" ht="30">
      <c r="A51" s="45" t="str">
        <f t="shared" si="1"/>
        <v>S2C-045</v>
      </c>
      <c r="B51" s="45" t="s">
        <v>74</v>
      </c>
      <c r="C51" s="45" t="s">
        <v>76</v>
      </c>
      <c r="D51" s="45" t="s">
        <v>587</v>
      </c>
      <c r="E51" s="45" t="s">
        <v>523</v>
      </c>
      <c r="F51" s="212"/>
      <c r="G51" s="24"/>
      <c r="H51" s="24"/>
      <c r="I51" s="24"/>
      <c r="J51" s="24"/>
      <c r="K51" s="24"/>
      <c r="L51" s="24"/>
      <c r="M51" s="24"/>
      <c r="N51" s="24"/>
      <c r="O51" s="24"/>
      <c r="P51" s="24"/>
      <c r="Q51" s="24"/>
      <c r="R51" s="24"/>
      <c r="S51" s="24"/>
      <c r="T51" s="24"/>
      <c r="U51" s="24"/>
      <c r="V51" s="24"/>
    </row>
    <row r="52" spans="1:26" s="20" customFormat="1">
      <c r="A52" s="45" t="str">
        <f t="shared" si="1"/>
        <v>S2C-046</v>
      </c>
      <c r="B52" s="45" t="s">
        <v>92</v>
      </c>
      <c r="C52" s="45" t="s">
        <v>92</v>
      </c>
      <c r="D52" s="45" t="s">
        <v>588</v>
      </c>
      <c r="E52" s="45" t="s">
        <v>523</v>
      </c>
      <c r="F52" s="212"/>
      <c r="G52" s="24"/>
      <c r="H52" s="24"/>
      <c r="I52" s="24"/>
      <c r="J52" s="24"/>
      <c r="K52" s="24"/>
      <c r="L52" s="24"/>
      <c r="M52" s="24"/>
      <c r="N52" s="24"/>
      <c r="O52" s="24"/>
      <c r="P52" s="24"/>
      <c r="Q52" s="24"/>
      <c r="R52" s="24"/>
      <c r="S52" s="24"/>
      <c r="T52" s="24"/>
      <c r="U52" s="24"/>
      <c r="V52" s="24"/>
    </row>
    <row r="53" spans="1:26" s="20" customFormat="1">
      <c r="A53" s="45" t="str">
        <f t="shared" si="1"/>
        <v>S2C-047</v>
      </c>
      <c r="B53" s="45" t="s">
        <v>92</v>
      </c>
      <c r="C53" s="45" t="s">
        <v>92</v>
      </c>
      <c r="D53" s="45" t="s">
        <v>589</v>
      </c>
      <c r="E53" s="45" t="s">
        <v>523</v>
      </c>
      <c r="F53" s="212"/>
      <c r="G53" s="24"/>
      <c r="H53" s="24"/>
      <c r="I53" s="24"/>
      <c r="J53" s="24"/>
      <c r="K53" s="24"/>
      <c r="L53" s="24"/>
      <c r="M53" s="24"/>
      <c r="N53" s="24"/>
      <c r="O53" s="24"/>
      <c r="P53" s="24"/>
      <c r="Q53" s="24"/>
      <c r="R53" s="24"/>
      <c r="S53" s="24"/>
      <c r="T53" s="24"/>
      <c r="U53" s="24"/>
      <c r="V53" s="24"/>
    </row>
    <row r="54" spans="1:26" s="20" customFormat="1" ht="45">
      <c r="A54" s="45" t="str">
        <f t="shared" si="1"/>
        <v>S2C-048</v>
      </c>
      <c r="B54" s="45" t="s">
        <v>92</v>
      </c>
      <c r="C54" s="45" t="s">
        <v>92</v>
      </c>
      <c r="D54" s="45" t="s">
        <v>590</v>
      </c>
      <c r="E54" s="45" t="s">
        <v>523</v>
      </c>
      <c r="F54" s="212"/>
      <c r="G54" s="24"/>
      <c r="H54" s="24"/>
      <c r="I54" s="24"/>
      <c r="J54" s="24"/>
      <c r="K54" s="24"/>
      <c r="L54" s="24"/>
      <c r="M54" s="24"/>
      <c r="N54" s="24"/>
      <c r="O54" s="24"/>
      <c r="P54" s="24"/>
      <c r="Q54" s="24"/>
      <c r="R54" s="24"/>
      <c r="S54" s="24"/>
      <c r="T54" s="24"/>
      <c r="U54" s="24"/>
      <c r="V54" s="24"/>
    </row>
    <row r="55" spans="1:26" s="20" customFormat="1">
      <c r="A55" s="45" t="str">
        <f t="shared" si="1"/>
        <v>S2C-049</v>
      </c>
      <c r="B55" s="45" t="s">
        <v>92</v>
      </c>
      <c r="C55" s="45" t="s">
        <v>92</v>
      </c>
      <c r="D55" s="45" t="s">
        <v>591</v>
      </c>
      <c r="E55" s="45" t="s">
        <v>523</v>
      </c>
      <c r="F55" s="212"/>
      <c r="G55" s="24"/>
      <c r="H55" s="24"/>
      <c r="I55" s="24"/>
      <c r="J55" s="24"/>
      <c r="K55" s="24"/>
      <c r="L55" s="24"/>
      <c r="M55" s="24"/>
      <c r="N55" s="24"/>
      <c r="O55" s="24"/>
      <c r="P55" s="24"/>
      <c r="Q55" s="24"/>
      <c r="R55" s="24"/>
      <c r="S55" s="24"/>
      <c r="T55" s="24"/>
      <c r="U55" s="24"/>
      <c r="V55" s="24"/>
    </row>
    <row r="56" spans="1:26" s="20" customFormat="1">
      <c r="A56" s="45" t="str">
        <f t="shared" si="1"/>
        <v>S2C-050</v>
      </c>
      <c r="B56" s="45" t="s">
        <v>92</v>
      </c>
      <c r="C56" s="45" t="s">
        <v>92</v>
      </c>
      <c r="D56" s="45" t="s">
        <v>592</v>
      </c>
      <c r="E56" s="45" t="s">
        <v>523</v>
      </c>
      <c r="F56" s="212"/>
      <c r="G56" s="24"/>
      <c r="H56" s="24"/>
      <c r="I56" s="24"/>
      <c r="J56" s="24"/>
      <c r="K56" s="24"/>
      <c r="L56" s="24"/>
      <c r="M56" s="24"/>
      <c r="N56" s="24"/>
      <c r="O56" s="24"/>
      <c r="P56" s="24"/>
      <c r="Q56" s="24"/>
      <c r="R56" s="24"/>
      <c r="S56" s="24"/>
      <c r="T56" s="24"/>
      <c r="U56" s="24"/>
      <c r="V56" s="24"/>
    </row>
    <row r="57" spans="1:26" s="20" customFormat="1" ht="30">
      <c r="A57" s="45" t="str">
        <f t="shared" si="1"/>
        <v>S2C-051</v>
      </c>
      <c r="B57" s="45" t="s">
        <v>92</v>
      </c>
      <c r="C57" s="45" t="s">
        <v>92</v>
      </c>
      <c r="D57" s="45" t="s">
        <v>593</v>
      </c>
      <c r="E57" s="45" t="s">
        <v>523</v>
      </c>
      <c r="F57" s="212"/>
      <c r="G57" s="24"/>
      <c r="H57" s="24"/>
      <c r="I57" s="24"/>
      <c r="J57" s="24"/>
      <c r="K57" s="24"/>
      <c r="L57" s="24"/>
      <c r="M57" s="24"/>
      <c r="N57" s="24"/>
      <c r="O57" s="24"/>
      <c r="P57" s="24"/>
      <c r="Q57" s="24"/>
      <c r="R57" s="24"/>
      <c r="S57" s="24"/>
      <c r="T57" s="24"/>
      <c r="U57" s="24"/>
      <c r="V57" s="24"/>
    </row>
    <row r="58" spans="1:26" s="20" customFormat="1" ht="30">
      <c r="A58" s="45" t="str">
        <f t="shared" si="1"/>
        <v>S2C-052</v>
      </c>
      <c r="B58" s="45" t="s">
        <v>92</v>
      </c>
      <c r="C58" s="45" t="s">
        <v>92</v>
      </c>
      <c r="D58" s="45" t="s">
        <v>594</v>
      </c>
      <c r="E58" s="45" t="s">
        <v>523</v>
      </c>
      <c r="F58" s="212"/>
      <c r="G58" s="24"/>
      <c r="H58" s="24"/>
      <c r="I58" s="24"/>
      <c r="J58" s="24"/>
      <c r="K58" s="24"/>
      <c r="L58" s="24"/>
      <c r="M58" s="24"/>
      <c r="N58" s="24"/>
      <c r="O58" s="24"/>
      <c r="P58" s="24"/>
      <c r="Q58" s="24"/>
      <c r="R58" s="24"/>
      <c r="S58" s="24"/>
      <c r="T58" s="24"/>
      <c r="U58" s="24"/>
      <c r="V58" s="24"/>
    </row>
    <row r="59" spans="1:26" s="20" customFormat="1">
      <c r="A59" s="45" t="str">
        <f t="shared" si="1"/>
        <v>S2C-053</v>
      </c>
      <c r="B59" s="45" t="s">
        <v>92</v>
      </c>
      <c r="C59" s="45" t="s">
        <v>92</v>
      </c>
      <c r="D59" s="45" t="s">
        <v>595</v>
      </c>
      <c r="E59" s="45" t="s">
        <v>523</v>
      </c>
      <c r="F59" s="212"/>
      <c r="G59" s="24"/>
      <c r="H59" s="24"/>
      <c r="I59" s="24"/>
      <c r="J59" s="24"/>
      <c r="K59" s="24"/>
      <c r="L59" s="24"/>
      <c r="M59" s="24"/>
      <c r="N59" s="24"/>
      <c r="O59" s="24"/>
      <c r="P59" s="24"/>
      <c r="Q59" s="24"/>
      <c r="R59" s="24"/>
      <c r="S59" s="24"/>
      <c r="T59" s="24"/>
      <c r="U59" s="24"/>
      <c r="V59" s="24"/>
    </row>
    <row r="60" spans="1:26" s="20" customFormat="1">
      <c r="A60" s="45" t="str">
        <f t="shared" si="1"/>
        <v>S2C-054</v>
      </c>
      <c r="B60" s="45" t="s">
        <v>92</v>
      </c>
      <c r="C60" s="45" t="s">
        <v>92</v>
      </c>
      <c r="D60" s="45" t="s">
        <v>596</v>
      </c>
      <c r="E60" s="45" t="s">
        <v>523</v>
      </c>
      <c r="F60" s="212"/>
      <c r="G60" s="24"/>
      <c r="H60" s="24"/>
      <c r="I60" s="24"/>
      <c r="J60" s="24"/>
      <c r="K60" s="24"/>
      <c r="L60" s="24"/>
      <c r="M60" s="24"/>
      <c r="N60" s="24"/>
      <c r="O60" s="24"/>
      <c r="P60" s="24"/>
      <c r="Q60" s="24"/>
      <c r="R60" s="24"/>
      <c r="S60" s="24"/>
      <c r="T60" s="24"/>
      <c r="U60" s="24"/>
      <c r="V60" s="24"/>
    </row>
    <row r="61" spans="1:26" s="20" customFormat="1">
      <c r="A61" s="45" t="str">
        <f t="shared" si="1"/>
        <v>S2C-055</v>
      </c>
      <c r="B61" s="45" t="s">
        <v>92</v>
      </c>
      <c r="C61" s="45" t="s">
        <v>92</v>
      </c>
      <c r="D61" s="45" t="s">
        <v>597</v>
      </c>
      <c r="E61" s="45" t="s">
        <v>523</v>
      </c>
      <c r="F61" s="212"/>
      <c r="G61" s="24"/>
      <c r="H61" s="24"/>
      <c r="I61" s="24"/>
      <c r="J61" s="24"/>
      <c r="K61" s="24"/>
      <c r="L61" s="24"/>
      <c r="M61" s="24"/>
      <c r="N61" s="24"/>
      <c r="O61" s="24"/>
      <c r="P61" s="24"/>
      <c r="Q61" s="24"/>
      <c r="R61" s="24"/>
      <c r="S61" s="24"/>
      <c r="T61" s="24"/>
      <c r="U61" s="24"/>
      <c r="V61" s="24"/>
    </row>
    <row r="62" spans="1:26" s="20" customFormat="1">
      <c r="A62" s="45" t="str">
        <f t="shared" si="1"/>
        <v>S2C-056</v>
      </c>
      <c r="B62" s="45" t="s">
        <v>92</v>
      </c>
      <c r="C62" s="45" t="s">
        <v>92</v>
      </c>
      <c r="D62" s="45" t="s">
        <v>598</v>
      </c>
      <c r="E62" s="45" t="s">
        <v>523</v>
      </c>
      <c r="F62" s="212"/>
      <c r="G62" s="24"/>
      <c r="H62" s="24"/>
      <c r="I62" s="24"/>
      <c r="J62" s="24"/>
      <c r="K62" s="24"/>
      <c r="L62" s="24"/>
      <c r="M62" s="24"/>
      <c r="N62" s="24"/>
      <c r="O62" s="24"/>
      <c r="P62" s="24"/>
      <c r="Q62" s="24"/>
      <c r="R62" s="24"/>
      <c r="S62" s="24"/>
      <c r="T62" s="24"/>
      <c r="U62" s="24"/>
      <c r="V62" s="24"/>
    </row>
    <row r="63" spans="1:26" s="20" customFormat="1" ht="45">
      <c r="A63" s="45" t="str">
        <f t="shared" si="1"/>
        <v>S2C-057</v>
      </c>
      <c r="B63" s="45" t="s">
        <v>92</v>
      </c>
      <c r="C63" s="45" t="s">
        <v>92</v>
      </c>
      <c r="D63" s="45" t="s">
        <v>599</v>
      </c>
      <c r="E63" s="45" t="s">
        <v>523</v>
      </c>
      <c r="F63" s="212"/>
      <c r="G63" s="24"/>
      <c r="H63" s="24"/>
      <c r="I63" s="24"/>
      <c r="J63" s="24"/>
      <c r="K63" s="24"/>
      <c r="L63" s="24"/>
      <c r="M63" s="24"/>
      <c r="N63" s="24"/>
      <c r="O63" s="24"/>
      <c r="P63" s="24"/>
      <c r="Q63" s="24"/>
      <c r="R63" s="24"/>
      <c r="S63" s="24"/>
      <c r="T63" s="24"/>
      <c r="U63" s="24"/>
      <c r="V63" s="24"/>
    </row>
    <row r="64" spans="1:26" hidden="1">
      <c r="A64" s="2"/>
      <c r="B64" s="2"/>
      <c r="C64" s="1"/>
      <c r="D64" s="24"/>
      <c r="E64" s="2"/>
      <c r="F64" s="24"/>
      <c r="I64" s="1"/>
      <c r="J64" s="1"/>
      <c r="K64" s="1"/>
      <c r="L64" s="1"/>
      <c r="M64" s="1"/>
      <c r="N64" s="1"/>
      <c r="O64" s="1"/>
      <c r="P64" s="1"/>
      <c r="Q64" s="1"/>
      <c r="R64" s="1"/>
      <c r="S64" s="1"/>
      <c r="T64" s="1"/>
      <c r="U64" s="1"/>
      <c r="V64" s="1"/>
      <c r="W64" s="1"/>
      <c r="X64" s="1"/>
      <c r="Y64" s="1"/>
      <c r="Z64" s="1"/>
    </row>
    <row r="65" spans="1:26" hidden="1">
      <c r="A65" s="2"/>
      <c r="B65" s="2"/>
      <c r="C65" s="1"/>
      <c r="D65" s="24"/>
      <c r="E65" s="2"/>
      <c r="F65" s="24"/>
      <c r="I65" s="1"/>
      <c r="J65" s="1"/>
      <c r="K65" s="1"/>
      <c r="L65" s="1"/>
      <c r="M65" s="1"/>
      <c r="N65" s="1"/>
      <c r="O65" s="1"/>
      <c r="P65" s="1"/>
      <c r="Q65" s="1"/>
      <c r="R65" s="1"/>
      <c r="S65" s="1"/>
      <c r="T65" s="1"/>
      <c r="U65" s="1"/>
      <c r="V65" s="1"/>
      <c r="W65" s="1"/>
      <c r="X65" s="1"/>
      <c r="Y65" s="1"/>
      <c r="Z65" s="1"/>
    </row>
    <row r="66" spans="1:26" hidden="1">
      <c r="A66" s="2"/>
      <c r="B66" s="2"/>
      <c r="C66" s="1"/>
      <c r="D66" s="24"/>
      <c r="E66" s="2"/>
      <c r="F66" s="24"/>
      <c r="I66" s="1"/>
      <c r="J66" s="1"/>
      <c r="K66" s="1"/>
      <c r="L66" s="1"/>
      <c r="M66" s="1"/>
      <c r="N66" s="1"/>
      <c r="O66" s="1"/>
      <c r="P66" s="1"/>
      <c r="Q66" s="1"/>
      <c r="R66" s="1"/>
      <c r="S66" s="1"/>
      <c r="T66" s="1"/>
      <c r="U66" s="1"/>
      <c r="V66" s="1"/>
      <c r="W66" s="1"/>
      <c r="X66" s="1"/>
      <c r="Y66" s="1"/>
      <c r="Z66" s="1"/>
    </row>
    <row r="67" spans="1:26" hidden="1">
      <c r="A67" s="2"/>
      <c r="B67" s="2"/>
      <c r="C67" s="1"/>
      <c r="D67" s="24"/>
      <c r="E67" s="2"/>
      <c r="F67" s="24"/>
      <c r="I67" s="1"/>
      <c r="J67" s="1"/>
      <c r="K67" s="1"/>
      <c r="L67" s="1"/>
      <c r="M67" s="1"/>
      <c r="N67" s="1"/>
      <c r="O67" s="1"/>
      <c r="P67" s="1"/>
      <c r="Q67" s="1"/>
      <c r="R67" s="1"/>
      <c r="S67" s="1"/>
      <c r="T67" s="1"/>
      <c r="U67" s="1"/>
      <c r="V67" s="1"/>
      <c r="W67" s="1"/>
      <c r="X67" s="1"/>
      <c r="Y67" s="1"/>
      <c r="Z67" s="1"/>
    </row>
    <row r="68" spans="1:26" hidden="1">
      <c r="A68" s="2"/>
      <c r="B68" s="2"/>
      <c r="C68" s="1"/>
      <c r="D68" s="24"/>
      <c r="E68" s="2"/>
      <c r="F68" s="24"/>
      <c r="I68" s="1"/>
      <c r="J68" s="1"/>
      <c r="K68" s="1"/>
      <c r="L68" s="1"/>
      <c r="M68" s="1"/>
      <c r="N68" s="1"/>
      <c r="O68" s="1"/>
      <c r="P68" s="1"/>
      <c r="Q68" s="1"/>
      <c r="R68" s="1"/>
      <c r="S68" s="1"/>
      <c r="T68" s="1"/>
      <c r="U68" s="1"/>
      <c r="V68" s="1"/>
      <c r="W68" s="1"/>
      <c r="X68" s="1"/>
      <c r="Y68" s="1"/>
      <c r="Z68" s="1"/>
    </row>
    <row r="69" spans="1:26" hidden="1">
      <c r="A69" s="2"/>
      <c r="B69" s="2"/>
      <c r="C69" s="1"/>
      <c r="D69" s="24"/>
      <c r="E69" s="2"/>
      <c r="F69" s="24"/>
      <c r="I69" s="1"/>
      <c r="J69" s="1"/>
      <c r="K69" s="1"/>
      <c r="L69" s="1"/>
      <c r="M69" s="1"/>
      <c r="N69" s="1"/>
      <c r="O69" s="1"/>
      <c r="P69" s="1"/>
      <c r="Q69" s="1"/>
      <c r="R69" s="1"/>
      <c r="S69" s="1"/>
      <c r="T69" s="1"/>
      <c r="U69" s="1"/>
      <c r="V69" s="1"/>
      <c r="W69" s="1"/>
      <c r="X69" s="1"/>
      <c r="Y69" s="1"/>
      <c r="Z69" s="1"/>
    </row>
    <row r="70" spans="1:26" hidden="1">
      <c r="A70" s="2"/>
      <c r="B70" s="2"/>
      <c r="C70" s="1"/>
      <c r="D70" s="24"/>
      <c r="E70" s="2"/>
      <c r="F70" s="24"/>
      <c r="I70" s="1"/>
      <c r="J70" s="1"/>
      <c r="K70" s="1"/>
      <c r="L70" s="1"/>
      <c r="M70" s="1"/>
      <c r="N70" s="1"/>
      <c r="O70" s="1"/>
      <c r="P70" s="1"/>
      <c r="Q70" s="1"/>
      <c r="R70" s="1"/>
      <c r="S70" s="1"/>
      <c r="T70" s="1"/>
      <c r="U70" s="1"/>
      <c r="V70" s="1"/>
      <c r="W70" s="1"/>
      <c r="X70" s="1"/>
      <c r="Y70" s="1"/>
      <c r="Z70" s="1"/>
    </row>
    <row r="71" spans="1:26" hidden="1">
      <c r="A71" s="2"/>
      <c r="B71" s="2"/>
      <c r="C71" s="1"/>
      <c r="D71" s="24"/>
      <c r="E71" s="2"/>
      <c r="F71" s="24"/>
      <c r="I71" s="1"/>
      <c r="J71" s="1"/>
      <c r="K71" s="1"/>
      <c r="L71" s="1"/>
      <c r="M71" s="1"/>
      <c r="N71" s="1"/>
      <c r="O71" s="1"/>
      <c r="P71" s="1"/>
      <c r="Q71" s="1"/>
      <c r="R71" s="1"/>
      <c r="S71" s="1"/>
      <c r="T71" s="1"/>
      <c r="U71" s="1"/>
      <c r="V71" s="1"/>
      <c r="W71" s="1"/>
      <c r="X71" s="1"/>
      <c r="Y71" s="1"/>
      <c r="Z71" s="1"/>
    </row>
    <row r="72" spans="1:26" hidden="1">
      <c r="A72" s="2"/>
      <c r="B72" s="2"/>
      <c r="C72" s="1"/>
      <c r="D72" s="24"/>
      <c r="E72" s="2"/>
      <c r="F72" s="24"/>
      <c r="I72" s="1"/>
      <c r="J72" s="1"/>
      <c r="K72" s="1"/>
      <c r="L72" s="1"/>
      <c r="M72" s="1"/>
      <c r="N72" s="1"/>
      <c r="O72" s="1"/>
      <c r="P72" s="1"/>
      <c r="Q72" s="1"/>
      <c r="R72" s="1"/>
      <c r="S72" s="1"/>
      <c r="T72" s="1"/>
      <c r="U72" s="1"/>
      <c r="V72" s="1"/>
      <c r="W72" s="1"/>
      <c r="X72" s="1"/>
      <c r="Y72" s="1"/>
      <c r="Z72" s="1"/>
    </row>
    <row r="73" spans="1:26" hidden="1">
      <c r="A73" s="2"/>
      <c r="B73" s="2"/>
      <c r="C73" s="1"/>
      <c r="D73" s="24"/>
      <c r="E73" s="2"/>
      <c r="F73" s="24"/>
      <c r="I73" s="1"/>
      <c r="J73" s="1"/>
      <c r="K73" s="1"/>
      <c r="L73" s="1"/>
      <c r="M73" s="1"/>
      <c r="N73" s="1"/>
      <c r="O73" s="1"/>
      <c r="P73" s="1"/>
      <c r="Q73" s="1"/>
      <c r="R73" s="1"/>
      <c r="S73" s="1"/>
      <c r="T73" s="1"/>
      <c r="U73" s="1"/>
      <c r="V73" s="1"/>
      <c r="W73" s="1"/>
      <c r="X73" s="1"/>
      <c r="Y73" s="1"/>
      <c r="Z73" s="1"/>
    </row>
    <row r="74" spans="1:26" hidden="1">
      <c r="A74" s="2"/>
      <c r="B74" s="2"/>
      <c r="C74" s="1"/>
      <c r="D74" s="24"/>
      <c r="E74" s="2"/>
      <c r="F74" s="24"/>
      <c r="I74" s="1"/>
      <c r="J74" s="1"/>
      <c r="K74" s="1"/>
      <c r="L74" s="1"/>
      <c r="M74" s="1"/>
      <c r="N74" s="1"/>
      <c r="O74" s="1"/>
      <c r="P74" s="1"/>
      <c r="Q74" s="1"/>
      <c r="R74" s="1"/>
      <c r="S74" s="1"/>
      <c r="T74" s="1"/>
      <c r="U74" s="1"/>
      <c r="V74" s="1"/>
      <c r="W74" s="1"/>
      <c r="X74" s="1"/>
      <c r="Y74" s="1"/>
      <c r="Z74" s="1"/>
    </row>
  </sheetData>
  <sheetProtection algorithmName="SHA-512" hashValue="KpP8WOlSQsXB5BhSNkLbT+fO/NUlGy5JSvp1r8QGYQhrskcsM6odvKVqeyMTSpJhNxQn+0SjKSsCOJXrNz5Vkg==" saltValue="2lOQ758+hC50Qkfb184S4g==" spinCount="100000" sheet="1" objects="1" scenarios="1"/>
  <phoneticPr fontId="3" type="noConversion"/>
  <dataValidations disablePrompts="1" count="1">
    <dataValidation type="list" allowBlank="1" showInputMessage="1" showErrorMessage="1" sqref="E7:E63" xr:uid="{FCBECCDB-F182-45A6-9526-8EDC54C311DE}">
      <formula1>Keuzelijst_Oplevering</formula1>
    </dataValidation>
  </dataValidations>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83250-17ED-4FC8-80F9-18E3F85890E9}">
  <sheetPr codeName="Blad4">
    <tabColor rgb="FF0070C0"/>
  </sheetPr>
  <dimension ref="A1:H206"/>
  <sheetViews>
    <sheetView zoomScaleNormal="100" workbookViewId="0">
      <selection activeCell="A5" sqref="A5"/>
    </sheetView>
  </sheetViews>
  <sheetFormatPr defaultColWidth="0" defaultRowHeight="15" zeroHeight="1"/>
  <cols>
    <col min="1" max="1" width="20.625" style="74" customWidth="1"/>
    <col min="2" max="2" width="20.625" style="29" customWidth="1"/>
    <col min="3" max="3" width="40.625" style="45" customWidth="1"/>
    <col min="4" max="4" width="130.625" style="40" customWidth="1"/>
    <col min="5" max="5" width="20.625" style="40" customWidth="1"/>
    <col min="6" max="6" width="80.625" style="40" customWidth="1"/>
    <col min="8" max="8" width="1.625" style="1" customWidth="1"/>
  </cols>
  <sheetData>
    <row r="1" spans="1:8">
      <c r="A1" s="59"/>
      <c r="B1" s="60"/>
      <c r="C1" s="68"/>
      <c r="D1" s="73"/>
      <c r="E1" s="69"/>
      <c r="F1" s="73"/>
      <c r="G1" s="1"/>
    </row>
    <row r="2" spans="1:8">
      <c r="B2" s="44"/>
      <c r="C2" s="9"/>
      <c r="D2" s="153"/>
      <c r="E2" s="13"/>
      <c r="F2" s="153"/>
      <c r="G2" s="1"/>
    </row>
    <row r="3" spans="1:8">
      <c r="B3" s="44"/>
      <c r="C3" s="9"/>
      <c r="D3" s="87"/>
      <c r="E3" s="13"/>
      <c r="F3" s="87"/>
      <c r="G3" s="1"/>
    </row>
    <row r="4" spans="1:8">
      <c r="B4" s="44"/>
      <c r="C4" s="9"/>
      <c r="D4" s="13"/>
      <c r="E4" s="13"/>
      <c r="F4" s="13"/>
      <c r="G4" s="1"/>
    </row>
    <row r="5" spans="1:8" ht="24">
      <c r="A5" s="163" t="s">
        <v>96</v>
      </c>
      <c r="B5" s="43"/>
      <c r="C5" s="70"/>
      <c r="D5" s="70"/>
      <c r="E5" s="39"/>
      <c r="F5" s="70"/>
      <c r="G5" s="1"/>
    </row>
    <row r="6" spans="1:8" s="35" customFormat="1">
      <c r="A6" s="167" t="s">
        <v>518</v>
      </c>
      <c r="B6" s="4" t="s">
        <v>2</v>
      </c>
      <c r="C6" s="23" t="s">
        <v>3</v>
      </c>
      <c r="D6" s="23" t="s">
        <v>519</v>
      </c>
      <c r="E6" s="23" t="s">
        <v>520</v>
      </c>
      <c r="F6" s="77" t="s">
        <v>521</v>
      </c>
      <c r="G6" s="62"/>
      <c r="H6" s="62"/>
    </row>
    <row r="7" spans="1:8" ht="30">
      <c r="A7" s="29" t="s">
        <v>600</v>
      </c>
      <c r="B7" s="35" t="s">
        <v>601</v>
      </c>
      <c r="C7" s="45" t="s">
        <v>601</v>
      </c>
      <c r="D7" s="45" t="s">
        <v>602</v>
      </c>
      <c r="E7" s="40" t="s">
        <v>523</v>
      </c>
      <c r="F7" s="212"/>
      <c r="G7" s="1"/>
    </row>
    <row r="8" spans="1:8">
      <c r="A8" s="29" t="s">
        <v>603</v>
      </c>
      <c r="B8" s="35" t="s">
        <v>601</v>
      </c>
      <c r="C8" s="45" t="s">
        <v>601</v>
      </c>
      <c r="D8" s="45" t="s">
        <v>604</v>
      </c>
      <c r="E8" s="40" t="s">
        <v>523</v>
      </c>
      <c r="F8" s="212"/>
      <c r="G8" s="1"/>
    </row>
    <row r="9" spans="1:8" ht="30">
      <c r="A9" s="29" t="s">
        <v>605</v>
      </c>
      <c r="B9" s="35" t="s">
        <v>601</v>
      </c>
      <c r="C9" s="45" t="s">
        <v>601</v>
      </c>
      <c r="D9" s="45" t="s">
        <v>606</v>
      </c>
      <c r="E9" s="40" t="s">
        <v>523</v>
      </c>
      <c r="F9" s="212"/>
      <c r="G9" s="1"/>
    </row>
    <row r="10" spans="1:8" ht="120">
      <c r="A10" s="29" t="s">
        <v>607</v>
      </c>
      <c r="B10" s="35" t="s">
        <v>601</v>
      </c>
      <c r="C10" s="45" t="s">
        <v>101</v>
      </c>
      <c r="D10" s="45" t="s">
        <v>608</v>
      </c>
      <c r="E10" s="40" t="s">
        <v>523</v>
      </c>
      <c r="F10" s="212"/>
      <c r="G10" s="1"/>
    </row>
    <row r="11" spans="1:8" ht="120">
      <c r="A11" s="29" t="s">
        <v>609</v>
      </c>
      <c r="B11" s="35" t="s">
        <v>610</v>
      </c>
      <c r="C11" s="45" t="s">
        <v>101</v>
      </c>
      <c r="D11" s="144" t="s">
        <v>611</v>
      </c>
      <c r="E11" s="40" t="s">
        <v>523</v>
      </c>
      <c r="F11" s="214"/>
      <c r="G11" s="1"/>
    </row>
    <row r="12" spans="1:8" ht="150">
      <c r="A12" s="29" t="s">
        <v>612</v>
      </c>
      <c r="B12" s="35" t="s">
        <v>610</v>
      </c>
      <c r="C12" s="45" t="s">
        <v>101</v>
      </c>
      <c r="D12" s="142" t="s">
        <v>613</v>
      </c>
      <c r="E12" s="40" t="s">
        <v>523</v>
      </c>
      <c r="F12" s="218"/>
      <c r="G12" s="1"/>
    </row>
    <row r="13" spans="1:8" ht="75">
      <c r="A13" s="29" t="s">
        <v>614</v>
      </c>
      <c r="B13" s="35" t="s">
        <v>610</v>
      </c>
      <c r="C13" s="45" t="s">
        <v>101</v>
      </c>
      <c r="D13" s="45" t="s">
        <v>615</v>
      </c>
      <c r="E13" s="40" t="s">
        <v>523</v>
      </c>
      <c r="F13" s="212"/>
      <c r="G13" s="1"/>
    </row>
    <row r="14" spans="1:8" ht="60">
      <c r="A14" s="29" t="s">
        <v>616</v>
      </c>
      <c r="B14" s="35" t="s">
        <v>610</v>
      </c>
      <c r="C14" s="45" t="s">
        <v>101</v>
      </c>
      <c r="D14" s="45" t="s">
        <v>617</v>
      </c>
      <c r="E14" s="40" t="s">
        <v>530</v>
      </c>
      <c r="F14" s="212"/>
      <c r="G14" s="1"/>
    </row>
    <row r="15" spans="1:8" ht="30">
      <c r="A15" s="29" t="s">
        <v>618</v>
      </c>
      <c r="B15" s="35" t="s">
        <v>610</v>
      </c>
      <c r="C15" s="146" t="s">
        <v>101</v>
      </c>
      <c r="D15" s="145" t="s">
        <v>619</v>
      </c>
      <c r="E15" s="40" t="s">
        <v>530</v>
      </c>
      <c r="F15" s="220"/>
      <c r="G15" s="1"/>
    </row>
    <row r="16" spans="1:8" ht="60">
      <c r="A16" s="29" t="s">
        <v>620</v>
      </c>
      <c r="B16" s="35" t="s">
        <v>610</v>
      </c>
      <c r="C16" s="146" t="s">
        <v>101</v>
      </c>
      <c r="D16" s="144" t="s">
        <v>621</v>
      </c>
      <c r="E16" s="143" t="s">
        <v>523</v>
      </c>
      <c r="F16" s="214"/>
      <c r="G16" s="1"/>
    </row>
    <row r="17" spans="1:7" ht="30">
      <c r="A17" s="29" t="s">
        <v>622</v>
      </c>
      <c r="B17" s="35" t="s">
        <v>610</v>
      </c>
      <c r="C17" s="146" t="s">
        <v>101</v>
      </c>
      <c r="D17" s="144" t="s">
        <v>623</v>
      </c>
      <c r="E17" s="40" t="s">
        <v>523</v>
      </c>
      <c r="F17" s="214"/>
      <c r="G17" s="1"/>
    </row>
    <row r="18" spans="1:7" ht="30">
      <c r="A18" s="29" t="s">
        <v>624</v>
      </c>
      <c r="B18" s="35" t="s">
        <v>610</v>
      </c>
      <c r="C18" s="146" t="s">
        <v>101</v>
      </c>
      <c r="D18" s="144" t="s">
        <v>625</v>
      </c>
      <c r="E18" s="40" t="s">
        <v>530</v>
      </c>
      <c r="F18" s="214"/>
      <c r="G18" s="1"/>
    </row>
    <row r="19" spans="1:7" ht="30">
      <c r="A19" s="29" t="s">
        <v>626</v>
      </c>
      <c r="B19" s="35" t="s">
        <v>610</v>
      </c>
      <c r="C19" s="146" t="s">
        <v>101</v>
      </c>
      <c r="D19" s="144" t="s">
        <v>627</v>
      </c>
      <c r="E19" s="40" t="s">
        <v>530</v>
      </c>
      <c r="F19" s="214"/>
      <c r="G19" s="1"/>
    </row>
    <row r="20" spans="1:7" ht="45">
      <c r="A20" s="29" t="s">
        <v>628</v>
      </c>
      <c r="B20" s="35" t="s">
        <v>610</v>
      </c>
      <c r="C20" s="146" t="s">
        <v>101</v>
      </c>
      <c r="D20" s="173" t="s">
        <v>629</v>
      </c>
      <c r="E20" s="40" t="s">
        <v>523</v>
      </c>
      <c r="F20" s="222"/>
      <c r="G20" s="1"/>
    </row>
    <row r="21" spans="1:7" ht="30">
      <c r="A21" s="29" t="s">
        <v>630</v>
      </c>
      <c r="B21" s="35" t="s">
        <v>610</v>
      </c>
      <c r="C21" s="146" t="s">
        <v>101</v>
      </c>
      <c r="D21" s="173" t="s">
        <v>631</v>
      </c>
      <c r="E21" s="40" t="s">
        <v>523</v>
      </c>
      <c r="F21" s="222"/>
      <c r="G21" s="1"/>
    </row>
    <row r="22" spans="1:7" ht="30">
      <c r="A22" s="29" t="s">
        <v>632</v>
      </c>
      <c r="B22" s="35" t="s">
        <v>610</v>
      </c>
      <c r="C22" s="146" t="s">
        <v>101</v>
      </c>
      <c r="D22" s="173" t="s">
        <v>633</v>
      </c>
      <c r="E22" s="40" t="s">
        <v>523</v>
      </c>
      <c r="F22" s="222"/>
      <c r="G22" s="1"/>
    </row>
    <row r="23" spans="1:7" ht="30">
      <c r="A23" s="29" t="s">
        <v>634</v>
      </c>
      <c r="B23" s="35" t="s">
        <v>610</v>
      </c>
      <c r="C23" s="146" t="s">
        <v>101</v>
      </c>
      <c r="D23" s="173" t="s">
        <v>635</v>
      </c>
      <c r="E23" s="40" t="s">
        <v>523</v>
      </c>
      <c r="F23" s="222"/>
      <c r="G23" s="1"/>
    </row>
    <row r="24" spans="1:7" ht="30">
      <c r="A24" s="29" t="s">
        <v>636</v>
      </c>
      <c r="B24" s="35" t="s">
        <v>610</v>
      </c>
      <c r="C24" s="146" t="s">
        <v>101</v>
      </c>
      <c r="D24" s="146" t="s">
        <v>637</v>
      </c>
      <c r="E24" s="40" t="s">
        <v>523</v>
      </c>
      <c r="F24" s="217"/>
      <c r="G24" s="1"/>
    </row>
    <row r="25" spans="1:7" ht="30">
      <c r="A25" s="29" t="s">
        <v>638</v>
      </c>
      <c r="B25" s="35" t="s">
        <v>610</v>
      </c>
      <c r="C25" s="146" t="s">
        <v>101</v>
      </c>
      <c r="D25" s="173" t="s">
        <v>639</v>
      </c>
      <c r="E25" s="40" t="s">
        <v>523</v>
      </c>
      <c r="F25" s="222"/>
      <c r="G25" s="1"/>
    </row>
    <row r="26" spans="1:7" ht="30">
      <c r="A26" s="29" t="s">
        <v>640</v>
      </c>
      <c r="B26" s="35" t="s">
        <v>610</v>
      </c>
      <c r="C26" s="146" t="s">
        <v>101</v>
      </c>
      <c r="D26" s="173" t="s">
        <v>641</v>
      </c>
      <c r="E26" s="40" t="s">
        <v>523</v>
      </c>
      <c r="F26" s="222"/>
      <c r="G26" s="1"/>
    </row>
    <row r="27" spans="1:7" ht="60">
      <c r="A27" s="29" t="s">
        <v>642</v>
      </c>
      <c r="B27" s="35" t="s">
        <v>601</v>
      </c>
      <c r="C27" s="45" t="s">
        <v>101</v>
      </c>
      <c r="D27" s="76" t="s">
        <v>643</v>
      </c>
      <c r="E27" s="40" t="s">
        <v>523</v>
      </c>
      <c r="F27" s="212"/>
      <c r="G27" s="1"/>
    </row>
    <row r="28" spans="1:7" ht="30">
      <c r="A28" s="29" t="s">
        <v>644</v>
      </c>
      <c r="B28" s="35" t="s">
        <v>610</v>
      </c>
      <c r="C28" s="146" t="s">
        <v>101</v>
      </c>
      <c r="D28" s="173" t="s">
        <v>645</v>
      </c>
      <c r="E28" s="40" t="s">
        <v>523</v>
      </c>
      <c r="F28" s="222"/>
      <c r="G28" s="1"/>
    </row>
    <row r="29" spans="1:7" ht="30">
      <c r="A29" s="29" t="s">
        <v>646</v>
      </c>
      <c r="B29" s="35" t="s">
        <v>610</v>
      </c>
      <c r="C29" s="45" t="s">
        <v>104</v>
      </c>
      <c r="D29" s="173" t="s">
        <v>647</v>
      </c>
      <c r="E29" s="40" t="s">
        <v>523</v>
      </c>
      <c r="F29" s="222"/>
      <c r="G29" s="1"/>
    </row>
    <row r="30" spans="1:7" ht="90">
      <c r="A30" s="29" t="s">
        <v>648</v>
      </c>
      <c r="B30" s="35" t="s">
        <v>610</v>
      </c>
      <c r="C30" s="45" t="s">
        <v>104</v>
      </c>
      <c r="D30" s="45" t="s">
        <v>649</v>
      </c>
      <c r="E30" s="40" t="s">
        <v>523</v>
      </c>
      <c r="F30" s="212"/>
      <c r="G30" s="1"/>
    </row>
    <row r="31" spans="1:7" ht="30">
      <c r="A31" s="29" t="s">
        <v>650</v>
      </c>
      <c r="B31" s="35" t="s">
        <v>610</v>
      </c>
      <c r="C31" s="45" t="s">
        <v>104</v>
      </c>
      <c r="D31" s="173" t="s">
        <v>651</v>
      </c>
      <c r="E31" s="40" t="s">
        <v>523</v>
      </c>
      <c r="F31" s="222"/>
      <c r="G31" s="1"/>
    </row>
    <row r="32" spans="1:7" ht="30">
      <c r="A32" s="29" t="s">
        <v>652</v>
      </c>
      <c r="B32" s="35" t="s">
        <v>610</v>
      </c>
      <c r="C32" s="45" t="s">
        <v>104</v>
      </c>
      <c r="D32" s="173" t="s">
        <v>653</v>
      </c>
      <c r="E32" s="40" t="s">
        <v>523</v>
      </c>
      <c r="F32" s="222"/>
      <c r="G32" s="1"/>
    </row>
    <row r="33" spans="1:8" ht="45">
      <c r="A33" s="29" t="s">
        <v>654</v>
      </c>
      <c r="B33" s="35" t="s">
        <v>610</v>
      </c>
      <c r="C33" s="45" t="s">
        <v>104</v>
      </c>
      <c r="D33" s="45" t="s">
        <v>655</v>
      </c>
      <c r="E33" s="40" t="s">
        <v>523</v>
      </c>
      <c r="F33" s="212"/>
      <c r="G33" s="1"/>
    </row>
    <row r="34" spans="1:8" ht="60">
      <c r="A34" s="29" t="s">
        <v>656</v>
      </c>
      <c r="B34" s="35" t="s">
        <v>610</v>
      </c>
      <c r="C34" s="45" t="s">
        <v>107</v>
      </c>
      <c r="D34" s="45" t="s">
        <v>657</v>
      </c>
      <c r="E34" s="40" t="s">
        <v>523</v>
      </c>
      <c r="F34" s="212"/>
      <c r="G34" s="1"/>
    </row>
    <row r="35" spans="1:8" ht="75">
      <c r="A35" s="29" t="s">
        <v>658</v>
      </c>
      <c r="B35" s="35" t="s">
        <v>610</v>
      </c>
      <c r="C35" s="45" t="s">
        <v>107</v>
      </c>
      <c r="D35" s="45" t="s">
        <v>659</v>
      </c>
      <c r="E35" s="40" t="s">
        <v>523</v>
      </c>
      <c r="F35" s="212"/>
      <c r="G35" s="1"/>
    </row>
    <row r="36" spans="1:8" s="82" customFormat="1" ht="60">
      <c r="A36" s="29" t="s">
        <v>660</v>
      </c>
      <c r="B36" s="35" t="s">
        <v>610</v>
      </c>
      <c r="C36" s="45" t="s">
        <v>107</v>
      </c>
      <c r="D36" s="45" t="s">
        <v>661</v>
      </c>
      <c r="E36" s="40" t="s">
        <v>523</v>
      </c>
      <c r="F36" s="212"/>
      <c r="G36" s="201"/>
      <c r="H36" s="201"/>
    </row>
    <row r="37" spans="1:8" ht="30">
      <c r="A37" s="29" t="s">
        <v>662</v>
      </c>
      <c r="B37" s="35" t="s">
        <v>610</v>
      </c>
      <c r="C37" s="45" t="s">
        <v>107</v>
      </c>
      <c r="D37" s="146" t="s">
        <v>663</v>
      </c>
      <c r="E37" s="40" t="s">
        <v>523</v>
      </c>
      <c r="F37" s="217"/>
      <c r="G37" s="1"/>
    </row>
    <row r="38" spans="1:8" ht="60">
      <c r="A38" s="29" t="s">
        <v>664</v>
      </c>
      <c r="B38" s="35" t="s">
        <v>610</v>
      </c>
      <c r="C38" s="45" t="s">
        <v>107</v>
      </c>
      <c r="D38" s="45" t="s">
        <v>665</v>
      </c>
      <c r="E38" s="40" t="s">
        <v>523</v>
      </c>
      <c r="F38" s="212"/>
      <c r="G38" s="1"/>
    </row>
    <row r="39" spans="1:8" ht="105">
      <c r="A39" s="29" t="s">
        <v>666</v>
      </c>
      <c r="B39" s="35" t="s">
        <v>610</v>
      </c>
      <c r="C39" s="45" t="s">
        <v>107</v>
      </c>
      <c r="D39" s="146" t="s">
        <v>667</v>
      </c>
      <c r="E39" s="40" t="s">
        <v>523</v>
      </c>
      <c r="F39" s="217"/>
      <c r="G39" s="1"/>
    </row>
    <row r="40" spans="1:8" ht="255">
      <c r="A40" s="29" t="s">
        <v>668</v>
      </c>
      <c r="B40" s="35" t="s">
        <v>610</v>
      </c>
      <c r="C40" s="45" t="s">
        <v>107</v>
      </c>
      <c r="D40" s="146" t="s">
        <v>669</v>
      </c>
      <c r="E40" s="40" t="s">
        <v>530</v>
      </c>
      <c r="F40" s="217"/>
      <c r="G40" s="1"/>
    </row>
    <row r="41" spans="1:8" ht="30">
      <c r="A41" s="29" t="s">
        <v>670</v>
      </c>
      <c r="B41" s="35" t="s">
        <v>610</v>
      </c>
      <c r="C41" s="45" t="s">
        <v>107</v>
      </c>
      <c r="D41" s="146" t="s">
        <v>671</v>
      </c>
      <c r="E41" s="40" t="s">
        <v>530</v>
      </c>
      <c r="F41" s="217"/>
      <c r="G41" s="1"/>
    </row>
    <row r="42" spans="1:8" ht="75">
      <c r="A42" s="29" t="s">
        <v>672</v>
      </c>
      <c r="B42" s="35" t="s">
        <v>610</v>
      </c>
      <c r="C42" s="45" t="s">
        <v>107</v>
      </c>
      <c r="D42" s="146" t="s">
        <v>673</v>
      </c>
      <c r="E42" s="143" t="s">
        <v>523</v>
      </c>
      <c r="F42" s="217"/>
      <c r="G42" s="1"/>
    </row>
    <row r="43" spans="1:8" ht="90">
      <c r="A43" s="29" t="s">
        <v>674</v>
      </c>
      <c r="B43" s="35" t="s">
        <v>610</v>
      </c>
      <c r="C43" s="45" t="s">
        <v>107</v>
      </c>
      <c r="D43" s="45" t="s">
        <v>675</v>
      </c>
      <c r="E43" s="40" t="s">
        <v>523</v>
      </c>
      <c r="F43" s="212"/>
      <c r="G43" s="1"/>
    </row>
    <row r="44" spans="1:8" ht="30">
      <c r="A44" s="29" t="s">
        <v>676</v>
      </c>
      <c r="B44" s="35" t="s">
        <v>610</v>
      </c>
      <c r="C44" s="45" t="s">
        <v>107</v>
      </c>
      <c r="D44" s="146" t="s">
        <v>677</v>
      </c>
      <c r="E44" s="40" t="s">
        <v>523</v>
      </c>
      <c r="F44" s="217"/>
      <c r="G44" s="1"/>
    </row>
    <row r="45" spans="1:8" ht="30">
      <c r="A45" s="29" t="s">
        <v>678</v>
      </c>
      <c r="B45" s="35" t="s">
        <v>610</v>
      </c>
      <c r="C45" s="45" t="s">
        <v>107</v>
      </c>
      <c r="D45" s="45" t="s">
        <v>679</v>
      </c>
      <c r="E45" s="40" t="s">
        <v>523</v>
      </c>
      <c r="F45" s="212"/>
      <c r="G45" s="1"/>
    </row>
    <row r="46" spans="1:8" ht="30">
      <c r="A46" s="29" t="s">
        <v>680</v>
      </c>
      <c r="B46" s="35" t="s">
        <v>610</v>
      </c>
      <c r="C46" s="45" t="s">
        <v>107</v>
      </c>
      <c r="D46" s="45" t="s">
        <v>681</v>
      </c>
      <c r="E46" s="40" t="s">
        <v>523</v>
      </c>
      <c r="F46" s="212"/>
      <c r="G46" s="1"/>
    </row>
    <row r="47" spans="1:8" ht="30">
      <c r="A47" s="29" t="s">
        <v>682</v>
      </c>
      <c r="B47" s="35" t="s">
        <v>610</v>
      </c>
      <c r="C47" s="45" t="s">
        <v>110</v>
      </c>
      <c r="D47" s="146" t="s">
        <v>683</v>
      </c>
      <c r="E47" s="40" t="s">
        <v>530</v>
      </c>
      <c r="F47" s="217"/>
      <c r="G47" s="1"/>
    </row>
    <row r="48" spans="1:8" ht="120">
      <c r="A48" s="29" t="s">
        <v>684</v>
      </c>
      <c r="B48" s="35" t="s">
        <v>610</v>
      </c>
      <c r="C48" s="45" t="s">
        <v>110</v>
      </c>
      <c r="D48" s="144" t="s">
        <v>685</v>
      </c>
      <c r="E48" s="40" t="s">
        <v>530</v>
      </c>
      <c r="F48" s="214"/>
      <c r="G48" s="1"/>
    </row>
    <row r="49" spans="1:7" ht="30">
      <c r="A49" s="29" t="s">
        <v>686</v>
      </c>
      <c r="B49" s="35" t="s">
        <v>610</v>
      </c>
      <c r="C49" s="45" t="s">
        <v>110</v>
      </c>
      <c r="D49" s="45" t="s">
        <v>687</v>
      </c>
      <c r="E49" s="40" t="s">
        <v>523</v>
      </c>
      <c r="F49" s="212"/>
      <c r="G49" s="1"/>
    </row>
    <row r="50" spans="1:7" ht="30">
      <c r="A50" s="29" t="s">
        <v>688</v>
      </c>
      <c r="B50" s="35" t="s">
        <v>610</v>
      </c>
      <c r="C50" s="45" t="s">
        <v>110</v>
      </c>
      <c r="D50" s="45" t="s">
        <v>689</v>
      </c>
      <c r="E50" s="40" t="s">
        <v>530</v>
      </c>
      <c r="F50" s="212"/>
      <c r="G50" s="1"/>
    </row>
    <row r="51" spans="1:7" ht="45">
      <c r="A51" s="29" t="s">
        <v>690</v>
      </c>
      <c r="B51" s="35" t="s">
        <v>610</v>
      </c>
      <c r="C51" s="45" t="s">
        <v>110</v>
      </c>
      <c r="D51" s="146" t="s">
        <v>691</v>
      </c>
      <c r="E51" s="40" t="s">
        <v>530</v>
      </c>
      <c r="F51" s="217"/>
      <c r="G51" s="1"/>
    </row>
    <row r="52" spans="1:7" ht="90">
      <c r="A52" s="29" t="s">
        <v>692</v>
      </c>
      <c r="B52" s="35" t="s">
        <v>610</v>
      </c>
      <c r="C52" s="45" t="s">
        <v>113</v>
      </c>
      <c r="D52" s="45" t="s">
        <v>693</v>
      </c>
      <c r="E52" s="40" t="s">
        <v>530</v>
      </c>
      <c r="F52" s="212"/>
      <c r="G52" s="1"/>
    </row>
    <row r="53" spans="1:7" ht="30">
      <c r="A53" s="29" t="s">
        <v>694</v>
      </c>
      <c r="B53" s="35" t="s">
        <v>610</v>
      </c>
      <c r="C53" s="45" t="s">
        <v>113</v>
      </c>
      <c r="D53" s="142" t="s">
        <v>695</v>
      </c>
      <c r="E53" s="40" t="s">
        <v>530</v>
      </c>
      <c r="F53" s="218"/>
      <c r="G53" s="1"/>
    </row>
    <row r="54" spans="1:7" ht="30">
      <c r="A54" s="29" t="s">
        <v>696</v>
      </c>
      <c r="B54" s="35" t="s">
        <v>610</v>
      </c>
      <c r="C54" s="45" t="s">
        <v>113</v>
      </c>
      <c r="D54" s="145" t="s">
        <v>697</v>
      </c>
      <c r="E54" s="143" t="s">
        <v>523</v>
      </c>
      <c r="F54" s="220"/>
      <c r="G54" s="1"/>
    </row>
    <row r="55" spans="1:7" ht="30">
      <c r="A55" s="29" t="s">
        <v>698</v>
      </c>
      <c r="B55" s="35" t="s">
        <v>98</v>
      </c>
      <c r="C55" s="45" t="s">
        <v>113</v>
      </c>
      <c r="D55" s="45" t="s">
        <v>699</v>
      </c>
      <c r="E55" s="40" t="s">
        <v>530</v>
      </c>
      <c r="F55" s="212"/>
      <c r="G55" s="1"/>
    </row>
    <row r="56" spans="1:7" ht="45">
      <c r="A56" s="29" t="s">
        <v>700</v>
      </c>
      <c r="B56" s="35" t="s">
        <v>98</v>
      </c>
      <c r="C56" s="45" t="s">
        <v>113</v>
      </c>
      <c r="D56" s="144" t="s">
        <v>701</v>
      </c>
      <c r="E56" s="143" t="s">
        <v>523</v>
      </c>
      <c r="F56" s="214"/>
      <c r="G56" s="1"/>
    </row>
    <row r="57" spans="1:7" ht="90">
      <c r="A57" s="29" t="s">
        <v>702</v>
      </c>
      <c r="B57" s="35" t="s">
        <v>216</v>
      </c>
      <c r="C57" s="45" t="s">
        <v>227</v>
      </c>
      <c r="D57" s="144" t="s">
        <v>703</v>
      </c>
      <c r="E57" s="40" t="s">
        <v>523</v>
      </c>
      <c r="F57" s="214"/>
      <c r="G57" s="1"/>
    </row>
    <row r="58" spans="1:7" ht="30">
      <c r="A58" s="29" t="s">
        <v>704</v>
      </c>
      <c r="B58" s="35" t="s">
        <v>216</v>
      </c>
      <c r="C58" s="45" t="s">
        <v>227</v>
      </c>
      <c r="D58" s="146" t="s">
        <v>705</v>
      </c>
      <c r="E58" s="40" t="s">
        <v>530</v>
      </c>
      <c r="F58" s="217"/>
      <c r="G58" s="1"/>
    </row>
    <row r="59" spans="1:7" ht="30">
      <c r="A59" s="29" t="s">
        <v>706</v>
      </c>
      <c r="B59" s="35" t="s">
        <v>189</v>
      </c>
      <c r="C59" s="45" t="s">
        <v>227</v>
      </c>
      <c r="D59" s="146" t="s">
        <v>707</v>
      </c>
      <c r="E59" s="40" t="s">
        <v>530</v>
      </c>
      <c r="F59" s="217"/>
      <c r="G59" s="1"/>
    </row>
    <row r="60" spans="1:7" ht="30">
      <c r="A60" s="29" t="s">
        <v>708</v>
      </c>
      <c r="B60" s="35" t="s">
        <v>98</v>
      </c>
      <c r="C60" s="45" t="s">
        <v>113</v>
      </c>
      <c r="D60" s="45" t="s">
        <v>709</v>
      </c>
      <c r="E60" s="40" t="s">
        <v>530</v>
      </c>
      <c r="F60" s="212"/>
      <c r="G60" s="1"/>
    </row>
    <row r="61" spans="1:7" ht="30">
      <c r="A61" s="29" t="s">
        <v>710</v>
      </c>
      <c r="B61" s="35" t="s">
        <v>98</v>
      </c>
      <c r="C61" s="45" t="s">
        <v>113</v>
      </c>
      <c r="D61" s="144" t="s">
        <v>711</v>
      </c>
      <c r="E61" s="40" t="s">
        <v>530</v>
      </c>
      <c r="F61" s="214"/>
      <c r="G61" s="1"/>
    </row>
    <row r="62" spans="1:7" ht="30">
      <c r="A62" s="29" t="s">
        <v>712</v>
      </c>
      <c r="B62" s="35" t="s">
        <v>98</v>
      </c>
      <c r="C62" s="45" t="s">
        <v>113</v>
      </c>
      <c r="D62" s="144" t="s">
        <v>713</v>
      </c>
      <c r="E62" s="40" t="s">
        <v>530</v>
      </c>
      <c r="F62" s="214"/>
      <c r="G62" s="1"/>
    </row>
    <row r="63" spans="1:7" ht="30">
      <c r="A63" s="29" t="s">
        <v>714</v>
      </c>
      <c r="B63" s="35" t="s">
        <v>98</v>
      </c>
      <c r="C63" s="45" t="s">
        <v>113</v>
      </c>
      <c r="D63" s="146" t="s">
        <v>715</v>
      </c>
      <c r="E63" s="143" t="s">
        <v>523</v>
      </c>
      <c r="F63" s="217"/>
      <c r="G63" s="1"/>
    </row>
    <row r="64" spans="1:7" ht="45">
      <c r="A64" s="29" t="s">
        <v>716</v>
      </c>
      <c r="B64" s="35" t="s">
        <v>610</v>
      </c>
      <c r="C64" s="45" t="s">
        <v>113</v>
      </c>
      <c r="D64" s="142" t="s">
        <v>717</v>
      </c>
      <c r="E64" s="40" t="s">
        <v>530</v>
      </c>
      <c r="F64" s="218"/>
      <c r="G64" s="1"/>
    </row>
    <row r="65" spans="1:7" ht="105">
      <c r="A65" s="29" t="s">
        <v>718</v>
      </c>
      <c r="B65" s="35" t="s">
        <v>610</v>
      </c>
      <c r="C65" s="45" t="s">
        <v>113</v>
      </c>
      <c r="D65" s="146" t="s">
        <v>719</v>
      </c>
      <c r="E65" s="143" t="s">
        <v>523</v>
      </c>
      <c r="F65" s="217"/>
      <c r="G65" s="1"/>
    </row>
    <row r="66" spans="1:7" ht="30">
      <c r="A66" s="29" t="s">
        <v>720</v>
      </c>
      <c r="B66" s="35" t="s">
        <v>610</v>
      </c>
      <c r="C66" s="45" t="s">
        <v>113</v>
      </c>
      <c r="D66" s="142" t="s">
        <v>721</v>
      </c>
      <c r="E66" s="40" t="s">
        <v>530</v>
      </c>
      <c r="F66" s="218"/>
      <c r="G66" s="1"/>
    </row>
    <row r="67" spans="1:7" ht="30">
      <c r="A67" s="29" t="s">
        <v>722</v>
      </c>
      <c r="B67" s="35" t="s">
        <v>610</v>
      </c>
      <c r="C67" s="45" t="s">
        <v>113</v>
      </c>
      <c r="D67" s="142" t="s">
        <v>723</v>
      </c>
      <c r="E67" s="143" t="s">
        <v>523</v>
      </c>
      <c r="F67" s="218"/>
      <c r="G67" s="1"/>
    </row>
    <row r="68" spans="1:7" ht="120">
      <c r="A68" s="29" t="s">
        <v>724</v>
      </c>
      <c r="B68" s="35" t="s">
        <v>610</v>
      </c>
      <c r="C68" s="45" t="s">
        <v>116</v>
      </c>
      <c r="D68" s="45" t="s">
        <v>725</v>
      </c>
      <c r="E68" s="40" t="s">
        <v>530</v>
      </c>
      <c r="F68" s="212"/>
      <c r="G68" s="1"/>
    </row>
    <row r="69" spans="1:7" ht="105">
      <c r="A69" s="29" t="s">
        <v>726</v>
      </c>
      <c r="B69" s="35" t="s">
        <v>189</v>
      </c>
      <c r="C69" s="45" t="s">
        <v>116</v>
      </c>
      <c r="D69" s="146" t="s">
        <v>727</v>
      </c>
      <c r="E69" s="40" t="s">
        <v>523</v>
      </c>
      <c r="F69" s="217"/>
      <c r="G69" s="1"/>
    </row>
    <row r="70" spans="1:7" ht="120">
      <c r="A70" s="29" t="s">
        <v>728</v>
      </c>
      <c r="B70" s="35" t="s">
        <v>189</v>
      </c>
      <c r="C70" s="45" t="s">
        <v>116</v>
      </c>
      <c r="D70" s="146" t="s">
        <v>729</v>
      </c>
      <c r="E70" s="143" t="s">
        <v>523</v>
      </c>
      <c r="F70" s="217"/>
      <c r="G70" s="1"/>
    </row>
    <row r="71" spans="1:7" ht="30">
      <c r="A71" s="29" t="s">
        <v>730</v>
      </c>
      <c r="B71" s="35" t="s">
        <v>189</v>
      </c>
      <c r="C71" s="45" t="s">
        <v>116</v>
      </c>
      <c r="D71" s="45" t="s">
        <v>731</v>
      </c>
      <c r="E71" s="143" t="s">
        <v>523</v>
      </c>
      <c r="F71" s="212"/>
      <c r="G71" s="1"/>
    </row>
    <row r="72" spans="1:7" ht="30">
      <c r="A72" s="29" t="s">
        <v>732</v>
      </c>
      <c r="B72" s="35" t="s">
        <v>610</v>
      </c>
      <c r="C72" s="45" t="s">
        <v>116</v>
      </c>
      <c r="D72" s="146" t="s">
        <v>733</v>
      </c>
      <c r="E72" s="143" t="s">
        <v>523</v>
      </c>
      <c r="F72" s="217"/>
      <c r="G72" s="1"/>
    </row>
    <row r="73" spans="1:7" ht="45">
      <c r="A73" s="29" t="s">
        <v>734</v>
      </c>
      <c r="B73" s="35" t="s">
        <v>189</v>
      </c>
      <c r="C73" s="45" t="s">
        <v>116</v>
      </c>
      <c r="D73" s="146" t="s">
        <v>735</v>
      </c>
      <c r="E73" s="40" t="s">
        <v>523</v>
      </c>
      <c r="F73" s="217"/>
      <c r="G73" s="1"/>
    </row>
    <row r="74" spans="1:7" ht="30">
      <c r="A74" s="29" t="s">
        <v>736</v>
      </c>
      <c r="B74" s="35" t="s">
        <v>610</v>
      </c>
      <c r="C74" s="45" t="s">
        <v>116</v>
      </c>
      <c r="D74" s="45" t="s">
        <v>737</v>
      </c>
      <c r="E74" s="40" t="s">
        <v>523</v>
      </c>
      <c r="F74" s="212"/>
      <c r="G74" s="1"/>
    </row>
    <row r="75" spans="1:7" ht="105">
      <c r="A75" s="29" t="s">
        <v>738</v>
      </c>
      <c r="B75" s="35" t="s">
        <v>610</v>
      </c>
      <c r="C75" s="45" t="s">
        <v>119</v>
      </c>
      <c r="D75" s="45" t="s">
        <v>739</v>
      </c>
      <c r="E75" s="143" t="s">
        <v>523</v>
      </c>
      <c r="F75" s="212"/>
      <c r="G75" s="1"/>
    </row>
    <row r="76" spans="1:7" ht="30">
      <c r="A76" s="29" t="s">
        <v>740</v>
      </c>
      <c r="B76" s="35" t="s">
        <v>610</v>
      </c>
      <c r="C76" s="45" t="s">
        <v>119</v>
      </c>
      <c r="D76" s="146" t="s">
        <v>741</v>
      </c>
      <c r="E76" s="40" t="s">
        <v>523</v>
      </c>
      <c r="F76" s="217"/>
      <c r="G76" s="1"/>
    </row>
    <row r="77" spans="1:7" ht="30">
      <c r="A77" s="29" t="s">
        <v>742</v>
      </c>
      <c r="B77" s="35" t="s">
        <v>610</v>
      </c>
      <c r="C77" s="45" t="s">
        <v>101</v>
      </c>
      <c r="D77" s="173" t="s">
        <v>743</v>
      </c>
      <c r="E77" s="40" t="s">
        <v>523</v>
      </c>
      <c r="F77" s="222"/>
      <c r="G77" s="1"/>
    </row>
    <row r="78" spans="1:7" ht="30">
      <c r="A78" s="29" t="s">
        <v>744</v>
      </c>
      <c r="B78" s="35" t="s">
        <v>610</v>
      </c>
      <c r="C78" s="45" t="s">
        <v>119</v>
      </c>
      <c r="D78" s="45" t="s">
        <v>745</v>
      </c>
      <c r="E78" s="40" t="s">
        <v>530</v>
      </c>
      <c r="F78" s="212"/>
      <c r="G78" s="1"/>
    </row>
    <row r="79" spans="1:7" ht="135">
      <c r="A79" s="29" t="s">
        <v>746</v>
      </c>
      <c r="B79" s="35" t="s">
        <v>610</v>
      </c>
      <c r="C79" s="45" t="s">
        <v>119</v>
      </c>
      <c r="D79" s="142" t="s">
        <v>747</v>
      </c>
      <c r="E79" s="40" t="s">
        <v>530</v>
      </c>
      <c r="F79" s="218"/>
      <c r="G79" s="1"/>
    </row>
    <row r="80" spans="1:7" ht="45">
      <c r="A80" s="29" t="s">
        <v>748</v>
      </c>
      <c r="B80" s="35" t="s">
        <v>125</v>
      </c>
      <c r="C80" s="154" t="s">
        <v>127</v>
      </c>
      <c r="D80" s="45" t="s">
        <v>749</v>
      </c>
      <c r="E80" s="40" t="s">
        <v>523</v>
      </c>
      <c r="F80" s="212"/>
      <c r="G80" s="1"/>
    </row>
    <row r="81" spans="1:8" ht="45">
      <c r="A81" s="29" t="s">
        <v>750</v>
      </c>
      <c r="B81" s="142" t="s">
        <v>125</v>
      </c>
      <c r="C81" s="154" t="s">
        <v>127</v>
      </c>
      <c r="D81" s="45" t="s">
        <v>751</v>
      </c>
      <c r="E81" s="150" t="s">
        <v>523</v>
      </c>
      <c r="F81" s="212"/>
      <c r="G81" s="1"/>
    </row>
    <row r="82" spans="1:8" ht="45">
      <c r="A82" s="29" t="s">
        <v>752</v>
      </c>
      <c r="B82" s="35" t="s">
        <v>125</v>
      </c>
      <c r="C82" s="154" t="s">
        <v>127</v>
      </c>
      <c r="D82" s="45" t="s">
        <v>753</v>
      </c>
      <c r="E82" s="40" t="s">
        <v>523</v>
      </c>
      <c r="F82" s="212"/>
      <c r="G82" s="1"/>
    </row>
    <row r="83" spans="1:8" ht="45">
      <c r="A83" s="29" t="s">
        <v>754</v>
      </c>
      <c r="B83" s="35" t="s">
        <v>125</v>
      </c>
      <c r="C83" s="154" t="s">
        <v>127</v>
      </c>
      <c r="D83" s="20" t="s">
        <v>755</v>
      </c>
      <c r="E83" s="40" t="s">
        <v>523</v>
      </c>
      <c r="F83" s="223"/>
      <c r="G83" s="1"/>
    </row>
    <row r="84" spans="1:8" s="83" customFormat="1" ht="45">
      <c r="A84" s="29" t="s">
        <v>756</v>
      </c>
      <c r="B84" s="35" t="s">
        <v>125</v>
      </c>
      <c r="C84" s="154" t="s">
        <v>127</v>
      </c>
      <c r="D84" s="45" t="s">
        <v>757</v>
      </c>
      <c r="E84" s="40" t="s">
        <v>523</v>
      </c>
      <c r="F84" s="212"/>
      <c r="G84" s="202"/>
      <c r="H84" s="202"/>
    </row>
    <row r="85" spans="1:8" ht="60">
      <c r="A85" s="29" t="s">
        <v>758</v>
      </c>
      <c r="B85" s="35" t="s">
        <v>125</v>
      </c>
      <c r="C85" s="154" t="s">
        <v>127</v>
      </c>
      <c r="D85" s="45" t="s">
        <v>759</v>
      </c>
      <c r="E85" s="40" t="s">
        <v>523</v>
      </c>
      <c r="F85" s="212"/>
      <c r="G85" s="1"/>
    </row>
    <row r="86" spans="1:8" ht="30">
      <c r="A86" s="29" t="s">
        <v>760</v>
      </c>
      <c r="B86" s="35" t="s">
        <v>125</v>
      </c>
      <c r="C86" s="154" t="s">
        <v>127</v>
      </c>
      <c r="D86" s="45" t="s">
        <v>761</v>
      </c>
      <c r="E86" s="40" t="s">
        <v>523</v>
      </c>
      <c r="F86" s="212"/>
      <c r="G86" s="1"/>
    </row>
    <row r="87" spans="1:8" ht="30">
      <c r="A87" s="29" t="s">
        <v>762</v>
      </c>
      <c r="B87" s="35" t="s">
        <v>125</v>
      </c>
      <c r="C87" s="45" t="s">
        <v>130</v>
      </c>
      <c r="D87" s="45" t="s">
        <v>763</v>
      </c>
      <c r="E87" s="40" t="s">
        <v>523</v>
      </c>
      <c r="F87" s="212"/>
      <c r="G87" s="1"/>
    </row>
    <row r="88" spans="1:8">
      <c r="A88" s="29" t="s">
        <v>764</v>
      </c>
      <c r="B88" s="35" t="s">
        <v>125</v>
      </c>
      <c r="C88" s="45" t="s">
        <v>130</v>
      </c>
      <c r="D88" s="45" t="s">
        <v>765</v>
      </c>
      <c r="E88" s="40" t="s">
        <v>523</v>
      </c>
      <c r="F88" s="212"/>
      <c r="G88" s="1"/>
    </row>
    <row r="89" spans="1:8" ht="45">
      <c r="A89" s="29" t="s">
        <v>766</v>
      </c>
      <c r="B89" s="35" t="s">
        <v>125</v>
      </c>
      <c r="C89" s="154" t="s">
        <v>130</v>
      </c>
      <c r="D89" s="45" t="s">
        <v>767</v>
      </c>
      <c r="E89" s="40" t="s">
        <v>523</v>
      </c>
      <c r="F89" s="212"/>
      <c r="G89" s="1"/>
    </row>
    <row r="90" spans="1:8" ht="45">
      <c r="A90" s="29" t="s">
        <v>768</v>
      </c>
      <c r="B90" s="35" t="s">
        <v>125</v>
      </c>
      <c r="C90" s="154" t="s">
        <v>127</v>
      </c>
      <c r="D90" s="45" t="s">
        <v>769</v>
      </c>
      <c r="E90" s="40" t="s">
        <v>523</v>
      </c>
      <c r="F90" s="212"/>
      <c r="G90" s="1"/>
    </row>
    <row r="91" spans="1:8" ht="30">
      <c r="A91" s="29" t="s">
        <v>770</v>
      </c>
      <c r="B91" s="35" t="s">
        <v>125</v>
      </c>
      <c r="C91" s="154" t="s">
        <v>127</v>
      </c>
      <c r="D91" s="20" t="s">
        <v>771</v>
      </c>
      <c r="E91" s="40" t="s">
        <v>523</v>
      </c>
      <c r="F91" s="223"/>
      <c r="G91" s="1"/>
    </row>
    <row r="92" spans="1:8" ht="30">
      <c r="A92" s="29" t="s">
        <v>772</v>
      </c>
      <c r="B92" s="35" t="s">
        <v>125</v>
      </c>
      <c r="C92" s="154" t="s">
        <v>127</v>
      </c>
      <c r="D92" s="45" t="s">
        <v>773</v>
      </c>
      <c r="E92" s="40" t="s">
        <v>523</v>
      </c>
      <c r="F92" s="212"/>
      <c r="G92" s="1"/>
    </row>
    <row r="93" spans="1:8" ht="30">
      <c r="A93" s="29" t="s">
        <v>774</v>
      </c>
      <c r="B93" s="35" t="s">
        <v>125</v>
      </c>
      <c r="C93" s="154" t="s">
        <v>127</v>
      </c>
      <c r="D93" s="45" t="s">
        <v>775</v>
      </c>
      <c r="E93" s="40" t="s">
        <v>523</v>
      </c>
      <c r="F93" s="212"/>
      <c r="G93" s="1"/>
    </row>
    <row r="94" spans="1:8" ht="45">
      <c r="A94" s="29" t="s">
        <v>776</v>
      </c>
      <c r="B94" s="35" t="s">
        <v>125</v>
      </c>
      <c r="C94" s="154" t="s">
        <v>127</v>
      </c>
      <c r="D94" s="45" t="s">
        <v>777</v>
      </c>
      <c r="E94" s="40" t="s">
        <v>523</v>
      </c>
      <c r="F94" s="212"/>
      <c r="G94" s="1"/>
    </row>
    <row r="95" spans="1:8" ht="45">
      <c r="A95" s="29" t="s">
        <v>778</v>
      </c>
      <c r="B95" s="35" t="s">
        <v>125</v>
      </c>
      <c r="C95" s="154" t="s">
        <v>127</v>
      </c>
      <c r="D95" s="45" t="s">
        <v>779</v>
      </c>
      <c r="E95" s="40" t="s">
        <v>523</v>
      </c>
      <c r="F95" s="212"/>
      <c r="G95" s="1"/>
    </row>
    <row r="96" spans="1:8" ht="45">
      <c r="A96" s="29" t="s">
        <v>780</v>
      </c>
      <c r="B96" s="35" t="s">
        <v>125</v>
      </c>
      <c r="C96" s="154" t="s">
        <v>127</v>
      </c>
      <c r="D96" s="45" t="s">
        <v>781</v>
      </c>
      <c r="E96" s="40" t="s">
        <v>523</v>
      </c>
      <c r="F96" s="212"/>
      <c r="G96" s="1"/>
    </row>
    <row r="97" spans="1:8" ht="30">
      <c r="A97" s="29" t="s">
        <v>782</v>
      </c>
      <c r="B97" s="35" t="s">
        <v>125</v>
      </c>
      <c r="C97" s="154" t="s">
        <v>130</v>
      </c>
      <c r="D97" s="45" t="s">
        <v>783</v>
      </c>
      <c r="E97" s="40" t="s">
        <v>523</v>
      </c>
      <c r="F97" s="212"/>
      <c r="G97" s="1"/>
    </row>
    <row r="98" spans="1:8" ht="45">
      <c r="A98" s="29" t="s">
        <v>784</v>
      </c>
      <c r="B98" s="35" t="s">
        <v>125</v>
      </c>
      <c r="C98" s="154" t="s">
        <v>130</v>
      </c>
      <c r="D98" s="45" t="s">
        <v>785</v>
      </c>
      <c r="E98" s="40" t="s">
        <v>523</v>
      </c>
      <c r="F98" s="212"/>
      <c r="G98" s="1"/>
    </row>
    <row r="99" spans="1:8" ht="30">
      <c r="A99" s="29" t="s">
        <v>786</v>
      </c>
      <c r="B99" s="35" t="s">
        <v>125</v>
      </c>
      <c r="C99" s="154" t="s">
        <v>130</v>
      </c>
      <c r="D99" s="45" t="s">
        <v>787</v>
      </c>
      <c r="E99" s="40" t="s">
        <v>523</v>
      </c>
      <c r="F99" s="212"/>
      <c r="G99" s="1"/>
    </row>
    <row r="100" spans="1:8" ht="30">
      <c r="A100" s="29" t="s">
        <v>788</v>
      </c>
      <c r="B100" s="35" t="s">
        <v>125</v>
      </c>
      <c r="C100" s="154" t="s">
        <v>130</v>
      </c>
      <c r="D100" s="45" t="s">
        <v>789</v>
      </c>
      <c r="E100" s="40" t="s">
        <v>523</v>
      </c>
      <c r="F100" s="212"/>
      <c r="G100" s="1"/>
    </row>
    <row r="101" spans="1:8" ht="45">
      <c r="A101" s="29" t="s">
        <v>790</v>
      </c>
      <c r="B101" s="35" t="s">
        <v>125</v>
      </c>
      <c r="C101" s="154" t="s">
        <v>130</v>
      </c>
      <c r="D101" s="45" t="s">
        <v>791</v>
      </c>
      <c r="E101" s="40" t="s">
        <v>523</v>
      </c>
      <c r="F101" s="212"/>
      <c r="G101" s="1"/>
    </row>
    <row r="102" spans="1:8" s="10" customFormat="1">
      <c r="A102" s="29" t="s">
        <v>792</v>
      </c>
      <c r="B102" s="35" t="s">
        <v>125</v>
      </c>
      <c r="C102" s="154" t="s">
        <v>130</v>
      </c>
      <c r="D102" s="45" t="s">
        <v>793</v>
      </c>
      <c r="E102" s="40" t="s">
        <v>523</v>
      </c>
      <c r="F102" s="212"/>
      <c r="G102" s="8"/>
      <c r="H102" s="8"/>
    </row>
    <row r="103" spans="1:8">
      <c r="A103" s="29" t="s">
        <v>794</v>
      </c>
      <c r="B103" s="35" t="s">
        <v>125</v>
      </c>
      <c r="C103" s="154" t="s">
        <v>130</v>
      </c>
      <c r="D103" s="45" t="s">
        <v>795</v>
      </c>
      <c r="E103" s="40" t="s">
        <v>523</v>
      </c>
      <c r="F103" s="212"/>
      <c r="G103" s="1"/>
    </row>
    <row r="104" spans="1:8">
      <c r="A104" s="29" t="s">
        <v>796</v>
      </c>
      <c r="B104" s="35" t="s">
        <v>125</v>
      </c>
      <c r="C104" s="154" t="s">
        <v>130</v>
      </c>
      <c r="D104" s="45" t="s">
        <v>797</v>
      </c>
      <c r="E104" s="40" t="s">
        <v>523</v>
      </c>
      <c r="F104" s="212"/>
      <c r="G104" s="1"/>
    </row>
    <row r="105" spans="1:8">
      <c r="A105" s="29" t="s">
        <v>798</v>
      </c>
      <c r="B105" s="35" t="s">
        <v>125</v>
      </c>
      <c r="C105" s="154" t="s">
        <v>130</v>
      </c>
      <c r="D105" s="45" t="s">
        <v>799</v>
      </c>
      <c r="E105" s="40" t="s">
        <v>523</v>
      </c>
      <c r="F105" s="212"/>
      <c r="G105" s="1"/>
    </row>
    <row r="106" spans="1:8" ht="30">
      <c r="A106" s="29" t="s">
        <v>800</v>
      </c>
      <c r="B106" s="35" t="s">
        <v>125</v>
      </c>
      <c r="C106" s="154" t="s">
        <v>130</v>
      </c>
      <c r="D106" s="45" t="s">
        <v>801</v>
      </c>
      <c r="E106" s="40" t="s">
        <v>523</v>
      </c>
      <c r="F106" s="212"/>
      <c r="G106" s="1"/>
    </row>
    <row r="107" spans="1:8">
      <c r="A107" s="29" t="s">
        <v>802</v>
      </c>
      <c r="B107" s="35" t="s">
        <v>125</v>
      </c>
      <c r="C107" s="154" t="s">
        <v>130</v>
      </c>
      <c r="D107" s="45" t="s">
        <v>803</v>
      </c>
      <c r="E107" s="40" t="s">
        <v>523</v>
      </c>
      <c r="F107" s="212"/>
      <c r="G107" s="1"/>
    </row>
    <row r="108" spans="1:8" ht="30">
      <c r="A108" s="29" t="s">
        <v>804</v>
      </c>
      <c r="B108" s="35" t="s">
        <v>125</v>
      </c>
      <c r="C108" s="154" t="s">
        <v>130</v>
      </c>
      <c r="D108" s="45" t="s">
        <v>805</v>
      </c>
      <c r="E108" s="40" t="s">
        <v>523</v>
      </c>
      <c r="F108" s="212"/>
      <c r="G108" s="1"/>
    </row>
    <row r="109" spans="1:8">
      <c r="A109" s="29" t="s">
        <v>806</v>
      </c>
      <c r="B109" s="35" t="s">
        <v>125</v>
      </c>
      <c r="C109" s="154" t="s">
        <v>130</v>
      </c>
      <c r="D109" s="45" t="s">
        <v>807</v>
      </c>
      <c r="E109" s="40" t="s">
        <v>523</v>
      </c>
      <c r="F109" s="212"/>
      <c r="G109" s="1"/>
    </row>
    <row r="110" spans="1:8">
      <c r="A110" s="29" t="s">
        <v>808</v>
      </c>
      <c r="B110" s="35" t="s">
        <v>125</v>
      </c>
      <c r="C110" s="154" t="s">
        <v>130</v>
      </c>
      <c r="D110" s="45" t="s">
        <v>809</v>
      </c>
      <c r="E110" s="40" t="s">
        <v>523</v>
      </c>
      <c r="F110" s="212"/>
      <c r="G110" s="1"/>
    </row>
    <row r="111" spans="1:8">
      <c r="A111" s="29" t="s">
        <v>810</v>
      </c>
      <c r="B111" s="35" t="s">
        <v>125</v>
      </c>
      <c r="C111" s="154" t="s">
        <v>130</v>
      </c>
      <c r="D111" s="45" t="s">
        <v>811</v>
      </c>
      <c r="E111" s="40" t="s">
        <v>523</v>
      </c>
      <c r="F111" s="212"/>
      <c r="G111" s="1"/>
    </row>
    <row r="112" spans="1:8" s="10" customFormat="1">
      <c r="A112" s="29" t="s">
        <v>812</v>
      </c>
      <c r="B112" s="35" t="s">
        <v>125</v>
      </c>
      <c r="C112" s="154" t="s">
        <v>130</v>
      </c>
      <c r="D112" s="45" t="s">
        <v>813</v>
      </c>
      <c r="E112" s="40" t="s">
        <v>523</v>
      </c>
      <c r="F112" s="212"/>
      <c r="G112" s="8"/>
      <c r="H112" s="8"/>
    </row>
    <row r="113" spans="1:8" s="10" customFormat="1">
      <c r="A113" s="29" t="s">
        <v>814</v>
      </c>
      <c r="B113" s="35" t="s">
        <v>125</v>
      </c>
      <c r="C113" s="154" t="s">
        <v>130</v>
      </c>
      <c r="D113" s="45" t="s">
        <v>815</v>
      </c>
      <c r="E113" s="40" t="s">
        <v>523</v>
      </c>
      <c r="F113" s="212"/>
      <c r="G113" s="8"/>
      <c r="H113" s="8"/>
    </row>
    <row r="114" spans="1:8" s="10" customFormat="1" ht="30">
      <c r="A114" s="29" t="s">
        <v>816</v>
      </c>
      <c r="B114" s="35" t="s">
        <v>125</v>
      </c>
      <c r="C114" s="154" t="s">
        <v>130</v>
      </c>
      <c r="D114" s="45" t="s">
        <v>817</v>
      </c>
      <c r="E114" s="40" t="s">
        <v>523</v>
      </c>
      <c r="F114" s="212"/>
      <c r="G114" s="8"/>
      <c r="H114" s="8"/>
    </row>
    <row r="115" spans="1:8" s="10" customFormat="1" ht="30">
      <c r="A115" s="29" t="s">
        <v>818</v>
      </c>
      <c r="B115" s="35" t="s">
        <v>125</v>
      </c>
      <c r="C115" s="154" t="s">
        <v>130</v>
      </c>
      <c r="D115" s="45" t="s">
        <v>819</v>
      </c>
      <c r="E115" s="40" t="s">
        <v>523</v>
      </c>
      <c r="F115" s="212"/>
      <c r="G115" s="8"/>
      <c r="H115" s="8"/>
    </row>
    <row r="116" spans="1:8" s="10" customFormat="1">
      <c r="A116" s="29" t="s">
        <v>820</v>
      </c>
      <c r="B116" s="35" t="s">
        <v>125</v>
      </c>
      <c r="C116" s="154" t="s">
        <v>130</v>
      </c>
      <c r="D116" s="45" t="s">
        <v>821</v>
      </c>
      <c r="E116" s="40" t="s">
        <v>523</v>
      </c>
      <c r="F116" s="212"/>
      <c r="G116" s="8"/>
      <c r="H116" s="8"/>
    </row>
    <row r="117" spans="1:8">
      <c r="A117" s="29" t="s">
        <v>822</v>
      </c>
      <c r="B117" s="35" t="s">
        <v>125</v>
      </c>
      <c r="C117" s="154" t="s">
        <v>130</v>
      </c>
      <c r="D117" s="45" t="s">
        <v>823</v>
      </c>
      <c r="E117" s="40" t="s">
        <v>523</v>
      </c>
      <c r="F117" s="212"/>
      <c r="G117" s="1"/>
    </row>
    <row r="118" spans="1:8">
      <c r="A118" s="29" t="s">
        <v>824</v>
      </c>
      <c r="B118" s="35" t="s">
        <v>125</v>
      </c>
      <c r="C118" s="154" t="s">
        <v>130</v>
      </c>
      <c r="D118" s="45" t="s">
        <v>825</v>
      </c>
      <c r="E118" s="40" t="s">
        <v>523</v>
      </c>
      <c r="F118" s="212"/>
      <c r="G118" s="1"/>
    </row>
    <row r="119" spans="1:8" ht="45">
      <c r="A119" s="29" t="s">
        <v>826</v>
      </c>
      <c r="B119" s="35" t="s">
        <v>125</v>
      </c>
      <c r="C119" s="45" t="s">
        <v>130</v>
      </c>
      <c r="D119" s="45" t="s">
        <v>827</v>
      </c>
      <c r="E119" s="40" t="s">
        <v>523</v>
      </c>
      <c r="F119" s="212"/>
      <c r="G119" s="1"/>
    </row>
    <row r="120" spans="1:8" ht="30">
      <c r="A120" s="29" t="s">
        <v>828</v>
      </c>
      <c r="B120" s="35" t="s">
        <v>125</v>
      </c>
      <c r="C120" s="154" t="s">
        <v>133</v>
      </c>
      <c r="D120" s="45" t="s">
        <v>829</v>
      </c>
      <c r="E120" s="40" t="s">
        <v>523</v>
      </c>
      <c r="F120" s="212"/>
      <c r="G120" s="1"/>
    </row>
    <row r="121" spans="1:8" ht="30">
      <c r="A121" s="29" t="s">
        <v>830</v>
      </c>
      <c r="B121" s="35" t="s">
        <v>610</v>
      </c>
      <c r="C121" s="154" t="s">
        <v>101</v>
      </c>
      <c r="D121" s="155" t="s">
        <v>831</v>
      </c>
      <c r="E121" s="40" t="s">
        <v>523</v>
      </c>
      <c r="F121" s="224"/>
      <c r="G121" s="1"/>
    </row>
    <row r="122" spans="1:8">
      <c r="A122" s="29" t="s">
        <v>832</v>
      </c>
      <c r="B122" s="35" t="s">
        <v>125</v>
      </c>
      <c r="C122" s="154" t="s">
        <v>133</v>
      </c>
      <c r="D122" s="45" t="s">
        <v>833</v>
      </c>
      <c r="E122" s="40" t="s">
        <v>523</v>
      </c>
      <c r="F122" s="212"/>
      <c r="G122" s="1"/>
    </row>
    <row r="123" spans="1:8" ht="30">
      <c r="A123" s="29" t="s">
        <v>834</v>
      </c>
      <c r="B123" s="35" t="s">
        <v>125</v>
      </c>
      <c r="C123" s="154" t="s">
        <v>133</v>
      </c>
      <c r="D123" s="45" t="s">
        <v>835</v>
      </c>
      <c r="E123" s="40" t="s">
        <v>523</v>
      </c>
      <c r="F123" s="212"/>
      <c r="G123" s="1"/>
    </row>
    <row r="124" spans="1:8" ht="30">
      <c r="A124" s="29" t="s">
        <v>836</v>
      </c>
      <c r="B124" s="35" t="s">
        <v>125</v>
      </c>
      <c r="C124" s="154" t="s">
        <v>133</v>
      </c>
      <c r="D124" s="45" t="s">
        <v>837</v>
      </c>
      <c r="E124" s="40" t="s">
        <v>523</v>
      </c>
      <c r="F124" s="212"/>
      <c r="G124" s="1"/>
    </row>
    <row r="125" spans="1:8">
      <c r="A125" s="29" t="s">
        <v>838</v>
      </c>
      <c r="B125" s="35" t="s">
        <v>125</v>
      </c>
      <c r="C125" s="154" t="s">
        <v>133</v>
      </c>
      <c r="D125" s="45" t="s">
        <v>839</v>
      </c>
      <c r="E125" s="40" t="s">
        <v>523</v>
      </c>
      <c r="F125" s="212"/>
      <c r="G125" s="1"/>
    </row>
    <row r="126" spans="1:8">
      <c r="A126" s="29" t="s">
        <v>840</v>
      </c>
      <c r="B126" s="35" t="s">
        <v>125</v>
      </c>
      <c r="C126" s="154" t="s">
        <v>133</v>
      </c>
      <c r="D126" s="45" t="s">
        <v>841</v>
      </c>
      <c r="E126" s="40" t="s">
        <v>523</v>
      </c>
      <c r="F126" s="212"/>
      <c r="G126" s="1"/>
    </row>
    <row r="127" spans="1:8" ht="60">
      <c r="A127" s="29" t="s">
        <v>842</v>
      </c>
      <c r="B127" s="35" t="s">
        <v>139</v>
      </c>
      <c r="C127" s="45" t="s">
        <v>144</v>
      </c>
      <c r="D127" s="142" t="s">
        <v>843</v>
      </c>
      <c r="E127" s="40" t="s">
        <v>530</v>
      </c>
      <c r="F127" s="218"/>
      <c r="G127" s="1"/>
    </row>
    <row r="128" spans="1:8" ht="30">
      <c r="A128" s="29" t="s">
        <v>844</v>
      </c>
      <c r="B128" s="35" t="s">
        <v>139</v>
      </c>
      <c r="C128" s="45" t="s">
        <v>141</v>
      </c>
      <c r="D128" s="45" t="s">
        <v>845</v>
      </c>
      <c r="E128" s="40" t="s">
        <v>523</v>
      </c>
      <c r="F128" s="212"/>
      <c r="G128" s="1"/>
    </row>
    <row r="129" spans="1:7" ht="60">
      <c r="A129" s="29" t="s">
        <v>846</v>
      </c>
      <c r="B129" s="35" t="s">
        <v>139</v>
      </c>
      <c r="C129" s="45" t="s">
        <v>144</v>
      </c>
      <c r="D129" s="45" t="s">
        <v>847</v>
      </c>
      <c r="E129" s="40" t="s">
        <v>530</v>
      </c>
      <c r="F129" s="212"/>
      <c r="G129" s="1"/>
    </row>
    <row r="130" spans="1:7" ht="60">
      <c r="A130" s="29" t="s">
        <v>848</v>
      </c>
      <c r="B130" s="35" t="s">
        <v>139</v>
      </c>
      <c r="C130" s="45" t="s">
        <v>144</v>
      </c>
      <c r="D130" s="45" t="s">
        <v>849</v>
      </c>
      <c r="E130" s="40" t="s">
        <v>530</v>
      </c>
      <c r="F130" s="212"/>
      <c r="G130" s="1"/>
    </row>
    <row r="131" spans="1:7">
      <c r="A131" s="29" t="s">
        <v>850</v>
      </c>
      <c r="B131" s="35" t="s">
        <v>139</v>
      </c>
      <c r="C131" s="45" t="s">
        <v>144</v>
      </c>
      <c r="D131" s="45" t="s">
        <v>851</v>
      </c>
      <c r="E131" s="40" t="s">
        <v>523</v>
      </c>
      <c r="F131" s="212"/>
      <c r="G131" s="1"/>
    </row>
    <row r="132" spans="1:7" ht="30">
      <c r="A132" s="29" t="s">
        <v>852</v>
      </c>
      <c r="B132" s="35" t="s">
        <v>139</v>
      </c>
      <c r="C132" s="45" t="s">
        <v>144</v>
      </c>
      <c r="D132" s="45" t="s">
        <v>853</v>
      </c>
      <c r="E132" s="40" t="s">
        <v>530</v>
      </c>
      <c r="F132" s="212"/>
      <c r="G132" s="1"/>
    </row>
    <row r="133" spans="1:7" ht="30">
      <c r="A133" s="29" t="s">
        <v>854</v>
      </c>
      <c r="B133" s="35" t="s">
        <v>150</v>
      </c>
      <c r="C133" s="45" t="s">
        <v>152</v>
      </c>
      <c r="D133" s="45" t="s">
        <v>855</v>
      </c>
      <c r="E133" s="40" t="s">
        <v>523</v>
      </c>
      <c r="F133" s="212"/>
      <c r="G133" s="1"/>
    </row>
    <row r="134" spans="1:7" ht="45">
      <c r="A134" s="29" t="s">
        <v>856</v>
      </c>
      <c r="B134" s="35" t="s">
        <v>150</v>
      </c>
      <c r="C134" s="45" t="s">
        <v>152</v>
      </c>
      <c r="D134" s="144" t="s">
        <v>857</v>
      </c>
      <c r="E134" s="40" t="s">
        <v>530</v>
      </c>
      <c r="F134" s="214"/>
      <c r="G134" s="1"/>
    </row>
    <row r="135" spans="1:7" ht="30">
      <c r="A135" s="29" t="s">
        <v>858</v>
      </c>
      <c r="B135" s="35" t="s">
        <v>150</v>
      </c>
      <c r="C135" s="45" t="s">
        <v>152</v>
      </c>
      <c r="D135" s="45" t="s">
        <v>859</v>
      </c>
      <c r="E135" s="40" t="s">
        <v>530</v>
      </c>
      <c r="F135" s="212"/>
      <c r="G135" s="1"/>
    </row>
    <row r="136" spans="1:7" ht="75">
      <c r="A136" s="29" t="s">
        <v>860</v>
      </c>
      <c r="B136" s="35" t="s">
        <v>150</v>
      </c>
      <c r="C136" s="45" t="s">
        <v>155</v>
      </c>
      <c r="D136" s="144" t="s">
        <v>861</v>
      </c>
      <c r="E136" s="40" t="s">
        <v>523</v>
      </c>
      <c r="F136" s="214"/>
      <c r="G136" s="1"/>
    </row>
    <row r="137" spans="1:7" ht="90">
      <c r="A137" s="29" t="s">
        <v>862</v>
      </c>
      <c r="B137" s="35" t="s">
        <v>150</v>
      </c>
      <c r="C137" s="45" t="s">
        <v>155</v>
      </c>
      <c r="D137" s="45" t="s">
        <v>863</v>
      </c>
      <c r="E137" s="40" t="s">
        <v>530</v>
      </c>
      <c r="F137" s="212"/>
      <c r="G137" s="1"/>
    </row>
    <row r="138" spans="1:7" ht="45">
      <c r="A138" s="29" t="s">
        <v>864</v>
      </c>
      <c r="B138" s="35" t="s">
        <v>150</v>
      </c>
      <c r="C138" s="45" t="s">
        <v>155</v>
      </c>
      <c r="D138" s="144" t="s">
        <v>865</v>
      </c>
      <c r="E138" s="40" t="s">
        <v>523</v>
      </c>
      <c r="F138" s="214"/>
      <c r="G138" s="1"/>
    </row>
    <row r="139" spans="1:7" ht="75">
      <c r="A139" s="29" t="s">
        <v>866</v>
      </c>
      <c r="B139" s="35" t="s">
        <v>150</v>
      </c>
      <c r="C139" s="45" t="s">
        <v>158</v>
      </c>
      <c r="D139" s="45" t="s">
        <v>867</v>
      </c>
      <c r="E139" s="40" t="s">
        <v>530</v>
      </c>
      <c r="F139" s="212"/>
      <c r="G139" s="1"/>
    </row>
    <row r="140" spans="1:7" ht="30">
      <c r="A140" s="29" t="s">
        <v>868</v>
      </c>
      <c r="B140" s="35" t="s">
        <v>161</v>
      </c>
      <c r="C140" s="45" t="s">
        <v>161</v>
      </c>
      <c r="D140" s="45" t="s">
        <v>869</v>
      </c>
      <c r="E140" s="143" t="s">
        <v>523</v>
      </c>
      <c r="F140" s="212"/>
      <c r="G140" s="1"/>
    </row>
    <row r="141" spans="1:7" ht="30">
      <c r="A141" s="29" t="s">
        <v>870</v>
      </c>
      <c r="B141" s="35" t="s">
        <v>161</v>
      </c>
      <c r="C141" s="45" t="s">
        <v>161</v>
      </c>
      <c r="D141" s="144" t="s">
        <v>871</v>
      </c>
      <c r="E141" s="40" t="s">
        <v>530</v>
      </c>
      <c r="F141" s="214"/>
      <c r="G141" s="1"/>
    </row>
    <row r="142" spans="1:7" ht="75">
      <c r="A142" s="29" t="s">
        <v>872</v>
      </c>
      <c r="B142" s="35" t="s">
        <v>161</v>
      </c>
      <c r="C142" s="45" t="s">
        <v>161</v>
      </c>
      <c r="D142" s="45" t="s">
        <v>873</v>
      </c>
      <c r="E142" s="143" t="s">
        <v>523</v>
      </c>
      <c r="F142" s="212"/>
      <c r="G142" s="1"/>
    </row>
    <row r="143" spans="1:7" ht="30">
      <c r="A143" s="29" t="s">
        <v>874</v>
      </c>
      <c r="B143" s="35" t="s">
        <v>610</v>
      </c>
      <c r="C143" s="45" t="s">
        <v>101</v>
      </c>
      <c r="D143" s="155" t="s">
        <v>875</v>
      </c>
      <c r="E143" s="40" t="s">
        <v>523</v>
      </c>
      <c r="F143" s="224"/>
      <c r="G143" s="1"/>
    </row>
    <row r="144" spans="1:7" ht="30">
      <c r="A144" s="29" t="s">
        <v>876</v>
      </c>
      <c r="B144" s="35" t="s">
        <v>610</v>
      </c>
      <c r="C144" s="45" t="s">
        <v>101</v>
      </c>
      <c r="D144" s="155" t="s">
        <v>877</v>
      </c>
      <c r="E144" s="40" t="s">
        <v>523</v>
      </c>
      <c r="F144" s="224"/>
      <c r="G144" s="1"/>
    </row>
    <row r="145" spans="1:7" ht="30">
      <c r="A145" s="29" t="s">
        <v>878</v>
      </c>
      <c r="B145" s="35" t="s">
        <v>610</v>
      </c>
      <c r="C145" s="45" t="s">
        <v>101</v>
      </c>
      <c r="D145" s="142" t="s">
        <v>879</v>
      </c>
      <c r="E145" s="40" t="s">
        <v>523</v>
      </c>
      <c r="F145" s="218"/>
      <c r="G145" s="1"/>
    </row>
    <row r="146" spans="1:7" ht="75">
      <c r="A146" s="29" t="s">
        <v>880</v>
      </c>
      <c r="B146" s="35" t="s">
        <v>98</v>
      </c>
      <c r="C146" s="45" t="s">
        <v>881</v>
      </c>
      <c r="D146" s="142" t="s">
        <v>882</v>
      </c>
      <c r="E146" s="143" t="s">
        <v>523</v>
      </c>
      <c r="F146" s="218"/>
      <c r="G146" s="1"/>
    </row>
    <row r="147" spans="1:7" ht="60">
      <c r="A147" s="29" t="s">
        <v>883</v>
      </c>
      <c r="B147" s="35" t="s">
        <v>884</v>
      </c>
      <c r="C147" s="45" t="s">
        <v>881</v>
      </c>
      <c r="D147" s="142" t="s">
        <v>885</v>
      </c>
      <c r="E147" s="40" t="s">
        <v>530</v>
      </c>
      <c r="F147" s="218"/>
      <c r="G147" s="1"/>
    </row>
    <row r="148" spans="1:7" ht="30">
      <c r="A148" s="29" t="s">
        <v>886</v>
      </c>
      <c r="B148" s="35" t="s">
        <v>884</v>
      </c>
      <c r="C148" s="45" t="s">
        <v>110</v>
      </c>
      <c r="D148" s="142" t="s">
        <v>887</v>
      </c>
      <c r="E148" s="143" t="s">
        <v>523</v>
      </c>
      <c r="F148" s="218"/>
      <c r="G148" s="1"/>
    </row>
    <row r="149" spans="1:7" ht="30">
      <c r="A149" s="29" t="s">
        <v>888</v>
      </c>
      <c r="B149" s="35" t="s">
        <v>884</v>
      </c>
      <c r="C149" s="45" t="s">
        <v>881</v>
      </c>
      <c r="D149" s="142" t="s">
        <v>889</v>
      </c>
      <c r="E149" s="40" t="s">
        <v>530</v>
      </c>
      <c r="F149" s="218"/>
      <c r="G149" s="1"/>
    </row>
    <row r="150" spans="1:7" ht="135">
      <c r="A150" s="29" t="s">
        <v>890</v>
      </c>
      <c r="B150" s="35" t="s">
        <v>884</v>
      </c>
      <c r="C150" s="45" t="s">
        <v>881</v>
      </c>
      <c r="D150" s="142" t="s">
        <v>891</v>
      </c>
      <c r="E150" s="143" t="s">
        <v>523</v>
      </c>
      <c r="F150" s="218"/>
      <c r="G150" s="1"/>
    </row>
    <row r="151" spans="1:7" ht="45">
      <c r="A151" s="29" t="s">
        <v>892</v>
      </c>
      <c r="B151" s="35" t="s">
        <v>893</v>
      </c>
      <c r="C151" s="45" t="s">
        <v>894</v>
      </c>
      <c r="D151" s="142" t="s">
        <v>895</v>
      </c>
      <c r="E151" s="143" t="s">
        <v>523</v>
      </c>
      <c r="F151" s="218"/>
      <c r="G151" s="1"/>
    </row>
    <row r="152" spans="1:7" ht="30">
      <c r="A152" s="29" t="s">
        <v>896</v>
      </c>
      <c r="B152" s="35" t="s">
        <v>884</v>
      </c>
      <c r="C152" s="45" t="s">
        <v>881</v>
      </c>
      <c r="D152" s="142" t="s">
        <v>897</v>
      </c>
      <c r="E152" s="40" t="s">
        <v>523</v>
      </c>
      <c r="F152" s="218"/>
      <c r="G152" s="1"/>
    </row>
    <row r="153" spans="1:7" ht="30">
      <c r="A153" s="29" t="s">
        <v>898</v>
      </c>
      <c r="B153" s="35" t="s">
        <v>884</v>
      </c>
      <c r="C153" s="45" t="s">
        <v>881</v>
      </c>
      <c r="D153" s="142" t="s">
        <v>899</v>
      </c>
      <c r="E153" s="40" t="s">
        <v>523</v>
      </c>
      <c r="F153" s="218"/>
      <c r="G153" s="1"/>
    </row>
    <row r="154" spans="1:7" ht="30">
      <c r="A154" s="29" t="s">
        <v>900</v>
      </c>
      <c r="B154" s="35" t="s">
        <v>884</v>
      </c>
      <c r="C154" s="45" t="s">
        <v>881</v>
      </c>
      <c r="D154" s="35" t="s">
        <v>901</v>
      </c>
      <c r="E154" s="40" t="s">
        <v>523</v>
      </c>
      <c r="F154" s="215"/>
      <c r="G154" s="1"/>
    </row>
    <row r="155" spans="1:7" ht="30">
      <c r="A155" s="29" t="s">
        <v>902</v>
      </c>
      <c r="B155" s="35" t="s">
        <v>884</v>
      </c>
      <c r="C155" s="45" t="s">
        <v>881</v>
      </c>
      <c r="D155" s="35" t="s">
        <v>903</v>
      </c>
      <c r="E155" s="40" t="s">
        <v>523</v>
      </c>
      <c r="F155" s="215"/>
      <c r="G155" s="1"/>
    </row>
    <row r="156" spans="1:7" ht="75">
      <c r="A156" s="29" t="s">
        <v>904</v>
      </c>
      <c r="B156" s="35" t="s">
        <v>165</v>
      </c>
      <c r="C156" s="45" t="s">
        <v>167</v>
      </c>
      <c r="D156" s="45" t="s">
        <v>905</v>
      </c>
      <c r="E156" s="40" t="s">
        <v>523</v>
      </c>
      <c r="F156" s="212"/>
      <c r="G156" s="1"/>
    </row>
    <row r="157" spans="1:7" ht="30">
      <c r="A157" s="29" t="s">
        <v>906</v>
      </c>
      <c r="B157" s="35" t="s">
        <v>165</v>
      </c>
      <c r="C157" s="45" t="s">
        <v>167</v>
      </c>
      <c r="D157" s="45" t="s">
        <v>907</v>
      </c>
      <c r="E157" s="143" t="s">
        <v>523</v>
      </c>
      <c r="F157" s="212"/>
      <c r="G157" s="1"/>
    </row>
    <row r="158" spans="1:7" ht="30">
      <c r="A158" s="29" t="s">
        <v>908</v>
      </c>
      <c r="B158" s="35" t="s">
        <v>165</v>
      </c>
      <c r="C158" s="45" t="s">
        <v>167</v>
      </c>
      <c r="D158" s="45" t="s">
        <v>909</v>
      </c>
      <c r="E158" s="40" t="s">
        <v>523</v>
      </c>
      <c r="F158" s="212"/>
      <c r="G158" s="1"/>
    </row>
    <row r="159" spans="1:7" ht="45">
      <c r="A159" s="29" t="s">
        <v>910</v>
      </c>
      <c r="B159" s="35" t="s">
        <v>165</v>
      </c>
      <c r="C159" s="45" t="s">
        <v>167</v>
      </c>
      <c r="D159" s="45" t="s">
        <v>911</v>
      </c>
      <c r="E159" s="40" t="s">
        <v>523</v>
      </c>
      <c r="F159" s="212"/>
      <c r="G159" s="1"/>
    </row>
    <row r="160" spans="1:7" ht="45">
      <c r="A160" s="29" t="s">
        <v>912</v>
      </c>
      <c r="B160" s="35" t="s">
        <v>165</v>
      </c>
      <c r="C160" s="45" t="s">
        <v>167</v>
      </c>
      <c r="D160" s="45" t="s">
        <v>913</v>
      </c>
      <c r="E160" s="40" t="s">
        <v>530</v>
      </c>
      <c r="F160" s="212"/>
      <c r="G160" s="1"/>
    </row>
    <row r="161" spans="1:7" ht="315">
      <c r="A161" s="29" t="s">
        <v>914</v>
      </c>
      <c r="B161" s="35" t="s">
        <v>165</v>
      </c>
      <c r="C161" s="45" t="s">
        <v>167</v>
      </c>
      <c r="D161" s="45" t="s">
        <v>915</v>
      </c>
      <c r="E161" s="40" t="s">
        <v>523</v>
      </c>
      <c r="F161" s="212"/>
      <c r="G161" s="1"/>
    </row>
    <row r="162" spans="1:7" ht="180">
      <c r="A162" s="29" t="s">
        <v>916</v>
      </c>
      <c r="B162" s="35" t="s">
        <v>165</v>
      </c>
      <c r="C162" s="45" t="s">
        <v>167</v>
      </c>
      <c r="D162" s="45" t="s">
        <v>917</v>
      </c>
      <c r="E162" s="40" t="s">
        <v>523</v>
      </c>
      <c r="F162" s="212"/>
      <c r="G162" s="1"/>
    </row>
    <row r="163" spans="1:7" ht="120">
      <c r="A163" s="29" t="s">
        <v>918</v>
      </c>
      <c r="B163" s="35" t="s">
        <v>165</v>
      </c>
      <c r="C163" s="45" t="s">
        <v>167</v>
      </c>
      <c r="D163" s="45" t="s">
        <v>919</v>
      </c>
      <c r="E163" s="40" t="s">
        <v>523</v>
      </c>
      <c r="F163" s="212"/>
      <c r="G163" s="1"/>
    </row>
    <row r="164" spans="1:7" ht="120">
      <c r="A164" s="29" t="s">
        <v>920</v>
      </c>
      <c r="B164" s="35" t="s">
        <v>165</v>
      </c>
      <c r="C164" s="45" t="s">
        <v>167</v>
      </c>
      <c r="D164" s="45" t="s">
        <v>921</v>
      </c>
      <c r="E164" s="40" t="s">
        <v>523</v>
      </c>
      <c r="F164" s="212"/>
      <c r="G164" s="1"/>
    </row>
    <row r="165" spans="1:7" ht="120">
      <c r="A165" s="29" t="s">
        <v>922</v>
      </c>
      <c r="B165" s="35" t="s">
        <v>165</v>
      </c>
      <c r="C165" s="45" t="s">
        <v>167</v>
      </c>
      <c r="D165" s="144" t="s">
        <v>923</v>
      </c>
      <c r="E165" s="40" t="s">
        <v>523</v>
      </c>
      <c r="F165" s="214"/>
      <c r="G165" s="1"/>
    </row>
    <row r="166" spans="1:7" ht="75">
      <c r="A166" s="29" t="s">
        <v>924</v>
      </c>
      <c r="B166" s="35" t="s">
        <v>165</v>
      </c>
      <c r="C166" s="45" t="s">
        <v>167</v>
      </c>
      <c r="D166" s="35" t="s">
        <v>925</v>
      </c>
      <c r="E166" s="40" t="s">
        <v>523</v>
      </c>
      <c r="F166" s="215"/>
      <c r="G166" s="1"/>
    </row>
    <row r="167" spans="1:7" ht="30">
      <c r="A167" s="29" t="s">
        <v>926</v>
      </c>
      <c r="B167" s="35" t="s">
        <v>165</v>
      </c>
      <c r="C167" s="45" t="s">
        <v>167</v>
      </c>
      <c r="D167" s="35" t="s">
        <v>927</v>
      </c>
      <c r="E167" s="40" t="s">
        <v>530</v>
      </c>
      <c r="F167" s="215"/>
      <c r="G167" s="1"/>
    </row>
    <row r="168" spans="1:7" ht="210">
      <c r="A168" s="29" t="s">
        <v>928</v>
      </c>
      <c r="B168" s="35" t="s">
        <v>165</v>
      </c>
      <c r="C168" s="45" t="s">
        <v>167</v>
      </c>
      <c r="D168" s="35" t="s">
        <v>929</v>
      </c>
      <c r="E168" s="40" t="s">
        <v>523</v>
      </c>
      <c r="F168" s="215"/>
      <c r="G168" s="1"/>
    </row>
    <row r="169" spans="1:7" ht="180">
      <c r="A169" s="29" t="s">
        <v>930</v>
      </c>
      <c r="B169" s="35" t="s">
        <v>165</v>
      </c>
      <c r="C169" s="45" t="s">
        <v>167</v>
      </c>
      <c r="D169" s="35" t="s">
        <v>931</v>
      </c>
      <c r="E169" s="40" t="s">
        <v>523</v>
      </c>
      <c r="F169" s="215"/>
      <c r="G169" s="1"/>
    </row>
    <row r="170" spans="1:7" ht="90">
      <c r="A170" s="29" t="s">
        <v>932</v>
      </c>
      <c r="B170" s="35" t="s">
        <v>165</v>
      </c>
      <c r="C170" s="45" t="s">
        <v>167</v>
      </c>
      <c r="D170" s="45" t="s">
        <v>933</v>
      </c>
      <c r="E170" s="40" t="s">
        <v>523</v>
      </c>
      <c r="F170" s="212"/>
      <c r="G170" s="1"/>
    </row>
    <row r="171" spans="1:7" ht="30">
      <c r="A171" s="29" t="s">
        <v>934</v>
      </c>
      <c r="B171" s="35" t="s">
        <v>165</v>
      </c>
      <c r="C171" s="45" t="s">
        <v>167</v>
      </c>
      <c r="D171" s="45" t="s">
        <v>935</v>
      </c>
      <c r="E171" s="40" t="s">
        <v>523</v>
      </c>
      <c r="F171" s="212"/>
      <c r="G171" s="1"/>
    </row>
    <row r="172" spans="1:7">
      <c r="A172" s="29" t="s">
        <v>936</v>
      </c>
      <c r="B172" s="35" t="s">
        <v>165</v>
      </c>
      <c r="C172" s="45" t="s">
        <v>167</v>
      </c>
      <c r="D172" s="45" t="s">
        <v>937</v>
      </c>
      <c r="E172" s="40" t="s">
        <v>523</v>
      </c>
      <c r="F172" s="212"/>
      <c r="G172" s="1"/>
    </row>
    <row r="173" spans="1:7" ht="30">
      <c r="A173" s="29" t="s">
        <v>938</v>
      </c>
      <c r="B173" s="35" t="s">
        <v>165</v>
      </c>
      <c r="C173" s="45" t="s">
        <v>167</v>
      </c>
      <c r="D173" s="35" t="s">
        <v>939</v>
      </c>
      <c r="E173" s="40" t="s">
        <v>523</v>
      </c>
      <c r="F173" s="215"/>
      <c r="G173" s="1"/>
    </row>
    <row r="174" spans="1:7" ht="60">
      <c r="A174" s="29" t="s">
        <v>940</v>
      </c>
      <c r="B174" s="35" t="s">
        <v>165</v>
      </c>
      <c r="C174" s="45" t="s">
        <v>167</v>
      </c>
      <c r="D174" s="35" t="s">
        <v>941</v>
      </c>
      <c r="E174" s="40" t="s">
        <v>523</v>
      </c>
      <c r="F174" s="215"/>
      <c r="G174" s="1"/>
    </row>
    <row r="175" spans="1:7" ht="30">
      <c r="A175" s="29" t="s">
        <v>942</v>
      </c>
      <c r="B175" s="35" t="s">
        <v>610</v>
      </c>
      <c r="C175" s="45" t="s">
        <v>107</v>
      </c>
      <c r="D175" s="35" t="s">
        <v>943</v>
      </c>
      <c r="E175" s="40" t="s">
        <v>523</v>
      </c>
      <c r="F175" s="215"/>
      <c r="G175" s="1"/>
    </row>
    <row r="176" spans="1:7">
      <c r="A176" s="29" t="s">
        <v>944</v>
      </c>
      <c r="B176" s="35" t="s">
        <v>165</v>
      </c>
      <c r="C176" s="45" t="s">
        <v>167</v>
      </c>
      <c r="D176" t="s">
        <v>945</v>
      </c>
      <c r="E176" s="40" t="s">
        <v>523</v>
      </c>
      <c r="F176" s="225"/>
      <c r="G176" s="1"/>
    </row>
    <row r="177" spans="1:7">
      <c r="A177" s="29" t="s">
        <v>946</v>
      </c>
      <c r="B177" s="35" t="s">
        <v>165</v>
      </c>
      <c r="C177" s="45" t="s">
        <v>167</v>
      </c>
      <c r="D177" t="s">
        <v>947</v>
      </c>
      <c r="E177" s="40" t="s">
        <v>523</v>
      </c>
      <c r="F177" s="225"/>
      <c r="G177" s="1"/>
    </row>
    <row r="178" spans="1:7" ht="30">
      <c r="A178" s="29" t="s">
        <v>948</v>
      </c>
      <c r="B178" s="35" t="s">
        <v>165</v>
      </c>
      <c r="C178" s="45" t="s">
        <v>167</v>
      </c>
      <c r="D178" s="35" t="s">
        <v>949</v>
      </c>
      <c r="E178" s="40" t="s">
        <v>523</v>
      </c>
      <c r="F178" s="215"/>
      <c r="G178" s="1"/>
    </row>
    <row r="179" spans="1:7">
      <c r="A179" s="29" t="s">
        <v>950</v>
      </c>
      <c r="B179" s="35" t="s">
        <v>165</v>
      </c>
      <c r="C179" s="45" t="s">
        <v>167</v>
      </c>
      <c r="D179" s="35" t="s">
        <v>951</v>
      </c>
      <c r="E179" s="40" t="s">
        <v>523</v>
      </c>
      <c r="F179" s="215"/>
      <c r="G179" s="1"/>
    </row>
    <row r="180" spans="1:7" ht="135">
      <c r="A180" s="29" t="s">
        <v>952</v>
      </c>
      <c r="B180" s="35" t="s">
        <v>165</v>
      </c>
      <c r="C180" s="45" t="s">
        <v>167</v>
      </c>
      <c r="D180" s="45" t="s">
        <v>953</v>
      </c>
      <c r="E180" s="40" t="s">
        <v>523</v>
      </c>
      <c r="F180" s="212"/>
      <c r="G180" s="1"/>
    </row>
    <row r="181" spans="1:7" ht="195">
      <c r="A181" s="29" t="s">
        <v>954</v>
      </c>
      <c r="B181" s="35" t="s">
        <v>165</v>
      </c>
      <c r="C181" s="45" t="s">
        <v>955</v>
      </c>
      <c r="D181" s="45" t="s">
        <v>956</v>
      </c>
      <c r="E181" s="40" t="s">
        <v>523</v>
      </c>
      <c r="F181" s="212"/>
      <c r="G181" s="1"/>
    </row>
    <row r="182" spans="1:7" ht="210">
      <c r="A182" s="29" t="s">
        <v>957</v>
      </c>
      <c r="B182" s="35" t="s">
        <v>165</v>
      </c>
      <c r="C182" s="45" t="s">
        <v>955</v>
      </c>
      <c r="D182" s="45" t="s">
        <v>958</v>
      </c>
      <c r="E182" s="40" t="s">
        <v>523</v>
      </c>
      <c r="F182" s="212"/>
      <c r="G182" s="1"/>
    </row>
    <row r="183" spans="1:7" ht="30">
      <c r="A183" s="29" t="s">
        <v>959</v>
      </c>
      <c r="B183" s="35" t="s">
        <v>165</v>
      </c>
      <c r="C183" s="45" t="s">
        <v>167</v>
      </c>
      <c r="D183" s="45" t="s">
        <v>960</v>
      </c>
      <c r="E183" s="40" t="s">
        <v>523</v>
      </c>
      <c r="F183" s="212"/>
      <c r="G183" s="1"/>
    </row>
    <row r="184" spans="1:7" ht="45">
      <c r="A184" s="29" t="s">
        <v>961</v>
      </c>
      <c r="B184" s="35" t="s">
        <v>165</v>
      </c>
      <c r="C184" s="45" t="s">
        <v>167</v>
      </c>
      <c r="D184" s="45" t="s">
        <v>962</v>
      </c>
      <c r="E184" s="40" t="s">
        <v>523</v>
      </c>
      <c r="F184" s="212"/>
      <c r="G184" s="1"/>
    </row>
    <row r="185" spans="1:7" ht="45">
      <c r="A185" s="29" t="s">
        <v>963</v>
      </c>
      <c r="B185" s="35" t="s">
        <v>165</v>
      </c>
      <c r="C185" s="45" t="s">
        <v>167</v>
      </c>
      <c r="D185" s="45" t="s">
        <v>964</v>
      </c>
      <c r="E185" s="40" t="s">
        <v>523</v>
      </c>
      <c r="F185" s="212"/>
      <c r="G185" s="1"/>
    </row>
    <row r="186" spans="1:7" ht="120">
      <c r="A186" s="29" t="s">
        <v>965</v>
      </c>
      <c r="B186" s="35" t="s">
        <v>610</v>
      </c>
      <c r="C186" s="146" t="s">
        <v>101</v>
      </c>
      <c r="D186" s="157" t="s">
        <v>966</v>
      </c>
      <c r="E186" s="40" t="s">
        <v>523</v>
      </c>
      <c r="F186" s="214"/>
      <c r="G186" s="1"/>
    </row>
    <row r="187" spans="1:7" ht="30">
      <c r="A187" s="29" t="s">
        <v>967</v>
      </c>
      <c r="B187" s="35" t="s">
        <v>610</v>
      </c>
      <c r="C187" s="45" t="s">
        <v>101</v>
      </c>
      <c r="D187" s="155" t="s">
        <v>968</v>
      </c>
      <c r="E187" s="40" t="s">
        <v>523</v>
      </c>
      <c r="F187" s="224"/>
      <c r="G187" s="1"/>
    </row>
    <row r="188" spans="1:7" ht="30">
      <c r="A188" s="29" t="s">
        <v>969</v>
      </c>
      <c r="B188" s="35" t="s">
        <v>610</v>
      </c>
      <c r="C188" s="45" t="s">
        <v>101</v>
      </c>
      <c r="D188" s="155" t="s">
        <v>970</v>
      </c>
      <c r="E188" s="40" t="s">
        <v>523</v>
      </c>
      <c r="F188" s="224"/>
      <c r="G188" s="1"/>
    </row>
    <row r="189" spans="1:7" ht="30">
      <c r="A189" s="29" t="s">
        <v>971</v>
      </c>
      <c r="B189" s="35" t="s">
        <v>610</v>
      </c>
      <c r="C189" s="45" t="s">
        <v>104</v>
      </c>
      <c r="D189" s="156" t="s">
        <v>972</v>
      </c>
      <c r="E189" s="40" t="s">
        <v>523</v>
      </c>
      <c r="F189" s="226"/>
      <c r="G189" s="1"/>
    </row>
    <row r="190" spans="1:7" ht="30">
      <c r="A190" s="29" t="s">
        <v>973</v>
      </c>
      <c r="B190" s="35" t="s">
        <v>610</v>
      </c>
      <c r="C190" s="45" t="s">
        <v>101</v>
      </c>
      <c r="D190" s="155" t="s">
        <v>974</v>
      </c>
      <c r="E190" s="40" t="s">
        <v>523</v>
      </c>
      <c r="F190" s="224"/>
      <c r="G190" s="1"/>
    </row>
    <row r="191" spans="1:7" ht="30">
      <c r="A191" s="29" t="s">
        <v>975</v>
      </c>
      <c r="B191" s="35" t="s">
        <v>610</v>
      </c>
      <c r="C191" s="45" t="s">
        <v>101</v>
      </c>
      <c r="D191" s="156" t="s">
        <v>976</v>
      </c>
      <c r="E191" s="40" t="s">
        <v>523</v>
      </c>
      <c r="F191" s="226"/>
      <c r="G191" s="1"/>
    </row>
    <row r="192" spans="1:7" ht="60">
      <c r="A192" s="29" t="s">
        <v>977</v>
      </c>
      <c r="B192" s="35" t="s">
        <v>610</v>
      </c>
      <c r="C192" s="45" t="s">
        <v>101</v>
      </c>
      <c r="D192" s="173" t="s">
        <v>978</v>
      </c>
      <c r="E192" s="40" t="s">
        <v>523</v>
      </c>
      <c r="F192" s="222"/>
      <c r="G192" s="1"/>
    </row>
    <row r="193" spans="1:7" ht="30">
      <c r="A193" s="29" t="s">
        <v>979</v>
      </c>
      <c r="B193" s="35" t="s">
        <v>610</v>
      </c>
      <c r="C193" s="45" t="s">
        <v>101</v>
      </c>
      <c r="D193" s="156" t="s">
        <v>980</v>
      </c>
      <c r="E193" s="40" t="s">
        <v>523</v>
      </c>
      <c r="F193" s="226"/>
      <c r="G193" s="1"/>
    </row>
    <row r="194" spans="1:7" ht="45">
      <c r="A194" s="29" t="s">
        <v>981</v>
      </c>
      <c r="B194" s="35" t="s">
        <v>610</v>
      </c>
      <c r="C194" s="45" t="s">
        <v>104</v>
      </c>
      <c r="D194" s="155" t="s">
        <v>982</v>
      </c>
      <c r="E194" s="40" t="s">
        <v>523</v>
      </c>
      <c r="F194" s="224"/>
      <c r="G194" s="1"/>
    </row>
    <row r="195" spans="1:7" ht="30">
      <c r="A195" s="29" t="s">
        <v>983</v>
      </c>
      <c r="B195" s="35" t="s">
        <v>610</v>
      </c>
      <c r="C195" s="45" t="s">
        <v>104</v>
      </c>
      <c r="D195" s="173" t="s">
        <v>984</v>
      </c>
      <c r="E195" s="40" t="s">
        <v>523</v>
      </c>
      <c r="F195" s="222"/>
      <c r="G195" s="1"/>
    </row>
    <row r="196" spans="1:7" ht="30">
      <c r="A196" s="29" t="s">
        <v>985</v>
      </c>
      <c r="B196" s="35" t="s">
        <v>610</v>
      </c>
      <c r="C196" s="45" t="s">
        <v>101</v>
      </c>
      <c r="D196" s="155" t="s">
        <v>986</v>
      </c>
      <c r="E196" s="40" t="s">
        <v>523</v>
      </c>
      <c r="F196" s="224"/>
      <c r="G196" s="1"/>
    </row>
    <row r="197" spans="1:7" ht="30">
      <c r="A197" s="29" t="s">
        <v>987</v>
      </c>
      <c r="B197" s="35" t="s">
        <v>610</v>
      </c>
      <c r="C197" s="45" t="s">
        <v>101</v>
      </c>
      <c r="D197" s="173" t="s">
        <v>988</v>
      </c>
      <c r="E197" s="40" t="s">
        <v>523</v>
      </c>
      <c r="F197" s="222"/>
      <c r="G197" s="1"/>
    </row>
    <row r="198" spans="1:7" ht="30">
      <c r="A198" s="29" t="s">
        <v>989</v>
      </c>
      <c r="B198" s="35" t="s">
        <v>610</v>
      </c>
      <c r="C198" s="45" t="s">
        <v>101</v>
      </c>
      <c r="D198" s="173" t="s">
        <v>990</v>
      </c>
      <c r="E198" s="40" t="s">
        <v>523</v>
      </c>
      <c r="F198" s="222"/>
      <c r="G198" s="1"/>
    </row>
    <row r="199" spans="1:7" ht="30">
      <c r="A199" s="29" t="s">
        <v>991</v>
      </c>
      <c r="B199" s="35" t="s">
        <v>610</v>
      </c>
      <c r="C199" s="45" t="s">
        <v>101</v>
      </c>
      <c r="D199" s="156" t="s">
        <v>992</v>
      </c>
      <c r="E199" s="40" t="s">
        <v>523</v>
      </c>
      <c r="F199" s="226"/>
      <c r="G199" s="1"/>
    </row>
    <row r="200" spans="1:7" ht="30">
      <c r="A200" s="29" t="s">
        <v>993</v>
      </c>
      <c r="B200" s="35" t="s">
        <v>610</v>
      </c>
      <c r="C200" s="45" t="s">
        <v>101</v>
      </c>
      <c r="D200" s="173" t="s">
        <v>994</v>
      </c>
      <c r="E200" s="40" t="s">
        <v>523</v>
      </c>
      <c r="F200" s="222"/>
      <c r="G200" s="1"/>
    </row>
    <row r="201" spans="1:7" ht="45">
      <c r="A201" s="29" t="s">
        <v>995</v>
      </c>
      <c r="B201" s="35" t="s">
        <v>610</v>
      </c>
      <c r="C201" s="45" t="s">
        <v>101</v>
      </c>
      <c r="D201" s="173" t="s">
        <v>996</v>
      </c>
      <c r="E201" s="40" t="s">
        <v>523</v>
      </c>
      <c r="F201" s="222"/>
      <c r="G201" s="1"/>
    </row>
    <row r="202" spans="1:7" ht="30">
      <c r="A202" s="29" t="s">
        <v>997</v>
      </c>
      <c r="B202" s="35" t="s">
        <v>610</v>
      </c>
      <c r="C202" s="45" t="s">
        <v>101</v>
      </c>
      <c r="D202" s="173" t="s">
        <v>998</v>
      </c>
      <c r="E202" s="40" t="s">
        <v>523</v>
      </c>
      <c r="F202" s="222"/>
      <c r="G202" s="1"/>
    </row>
    <row r="203" spans="1:7" hidden="1">
      <c r="A203" s="40"/>
      <c r="B203" s="35"/>
      <c r="D203" s="35"/>
      <c r="F203" s="35"/>
    </row>
    <row r="204" spans="1:7" hidden="1">
      <c r="A204" s="40"/>
      <c r="B204" s="35"/>
      <c r="D204" s="35"/>
      <c r="F204" s="35"/>
    </row>
    <row r="205" spans="1:7" hidden="1">
      <c r="A205" s="40"/>
      <c r="B205" s="35"/>
      <c r="D205" s="35"/>
      <c r="F205" s="35"/>
    </row>
    <row r="206" spans="1:7" hidden="1">
      <c r="A206" s="40"/>
      <c r="B206" s="35"/>
      <c r="D206" s="35"/>
      <c r="F206" s="35"/>
    </row>
  </sheetData>
  <sheetProtection algorithmName="SHA-512" hashValue="sWVlPSf8FLetbAXkDenqz8Tan2lCX+KbJgvXoPYibGfcXOS532TD70ePtrXGgnoZM0ynXPiDTxU3Y7mWgwU+eg==" saltValue="LRiMEaPYRzKK3RLNNgHHpA==" spinCount="100000" sheet="1" objects="1" scenarios="1"/>
  <phoneticPr fontId="3" type="noConversion"/>
  <conditionalFormatting sqref="D19 F19">
    <cfRule type="duplicateValues" dxfId="78" priority="1"/>
  </conditionalFormatting>
  <dataValidations count="3">
    <dataValidation type="list" allowBlank="1" showInputMessage="1" showErrorMessage="1" sqref="C122:C139 B154:B159 B143:C145 B122:B142 B51:C121 B7:C26 B28:C35 B187:C206" xr:uid="{DF9D7F20-F08B-41FE-8D13-46AA76811383}">
      <formula1>Subproces_P2P</formula1>
    </dataValidation>
    <dataValidation type="list" allowBlank="1" showInputMessage="1" showErrorMessage="1" sqref="C27 C160:C186" xr:uid="{2F276BF1-68DC-4D41-B8FD-76ABFC92FAB4}">
      <formula1>Subproces_Implementatie</formula1>
    </dataValidation>
    <dataValidation type="list" allowBlank="1" showInputMessage="1" showErrorMessage="1" sqref="E7:E202" xr:uid="{83E0B87A-9FAF-424D-B081-52B36386CC99}">
      <formula1>Keuzelijst_Oplevering</formula1>
    </dataValidation>
  </dataValidations>
  <pageMargins left="0.7" right="0.7" top="0.75" bottom="0.75" header="0.3" footer="0.3"/>
  <pageSetup paperSize="9" orientation="portrait" horizontalDpi="0"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D590-4A8A-41FD-B9F6-FD07730D9D32}">
  <sheetPr codeName="Blad5">
    <tabColor rgb="FF0070C0"/>
  </sheetPr>
  <dimension ref="A1:H64"/>
  <sheetViews>
    <sheetView zoomScaleNormal="100" workbookViewId="0">
      <selection activeCell="A5" sqref="A5"/>
    </sheetView>
  </sheetViews>
  <sheetFormatPr defaultColWidth="0" defaultRowHeight="15" zeroHeight="1"/>
  <cols>
    <col min="1" max="1" width="20.625" style="81" customWidth="1"/>
    <col min="2" max="2" width="20.625" style="45" customWidth="1"/>
    <col min="3" max="3" width="40.625" style="45" customWidth="1"/>
    <col min="4" max="4" width="130.625" style="45" customWidth="1"/>
    <col min="5" max="5" width="20.625" style="67" customWidth="1"/>
    <col min="6" max="6" width="80.625" style="45" customWidth="1"/>
    <col min="8" max="8" width="1.625" style="24" customWidth="1"/>
    <col min="9" max="16384" width="0" style="20" hidden="1"/>
  </cols>
  <sheetData>
    <row r="1" spans="1:8">
      <c r="A1" s="90"/>
      <c r="B1" s="91"/>
      <c r="C1" s="68"/>
      <c r="D1" s="68"/>
      <c r="E1" s="78"/>
      <c r="F1" s="68"/>
      <c r="G1" s="24"/>
      <c r="H1" s="20"/>
    </row>
    <row r="2" spans="1:8">
      <c r="A2" s="79"/>
      <c r="B2" s="9"/>
      <c r="C2" s="9"/>
      <c r="D2" s="9"/>
      <c r="E2" s="80"/>
      <c r="F2" s="9"/>
      <c r="G2" s="24"/>
      <c r="H2" s="20"/>
    </row>
    <row r="3" spans="1:8">
      <c r="A3" s="79"/>
      <c r="B3" s="9"/>
      <c r="C3" s="9"/>
      <c r="D3" s="9"/>
      <c r="E3" s="80"/>
      <c r="F3" s="9"/>
      <c r="G3" s="24"/>
      <c r="H3" s="20"/>
    </row>
    <row r="4" spans="1:8">
      <c r="A4" s="79"/>
      <c r="B4" s="9"/>
      <c r="C4" s="9"/>
      <c r="D4" s="9"/>
      <c r="E4" s="72"/>
      <c r="F4" s="9"/>
      <c r="G4" s="24"/>
      <c r="H4" s="20"/>
    </row>
    <row r="5" spans="1:8" ht="24">
      <c r="A5" s="164" t="s">
        <v>999</v>
      </c>
      <c r="B5" s="70"/>
      <c r="C5" s="70"/>
      <c r="D5" s="176"/>
      <c r="E5" s="71"/>
      <c r="F5" s="176"/>
      <c r="G5" s="24"/>
      <c r="H5" s="20"/>
    </row>
    <row r="6" spans="1:8" s="35" customFormat="1">
      <c r="A6" s="167" t="s">
        <v>518</v>
      </c>
      <c r="B6" s="4" t="s">
        <v>2</v>
      </c>
      <c r="C6" s="23" t="s">
        <v>3</v>
      </c>
      <c r="D6" s="77" t="s">
        <v>519</v>
      </c>
      <c r="E6" s="23" t="s">
        <v>520</v>
      </c>
      <c r="F6" s="77" t="s">
        <v>521</v>
      </c>
      <c r="G6" s="62"/>
    </row>
    <row r="7" spans="1:8" s="45" customFormat="1">
      <c r="A7" s="35" t="s">
        <v>1000</v>
      </c>
      <c r="B7" s="29" t="s">
        <v>601</v>
      </c>
      <c r="C7" s="45" t="s">
        <v>601</v>
      </c>
      <c r="D7" s="45" t="s">
        <v>1001</v>
      </c>
      <c r="E7" s="40" t="s">
        <v>530</v>
      </c>
      <c r="F7" s="212"/>
      <c r="G7" s="9"/>
    </row>
    <row r="8" spans="1:8" ht="30">
      <c r="A8" s="35" t="s">
        <v>1002</v>
      </c>
      <c r="B8" s="29" t="s">
        <v>601</v>
      </c>
      <c r="C8" s="45" t="s">
        <v>601</v>
      </c>
      <c r="D8" s="45" t="s">
        <v>1003</v>
      </c>
      <c r="E8" s="40" t="s">
        <v>523</v>
      </c>
      <c r="F8" s="212"/>
      <c r="G8" s="24"/>
      <c r="H8" s="20"/>
    </row>
    <row r="9" spans="1:8">
      <c r="A9" s="35" t="s">
        <v>1004</v>
      </c>
      <c r="B9" s="29" t="s">
        <v>601</v>
      </c>
      <c r="C9" s="45" t="s">
        <v>601</v>
      </c>
      <c r="D9" s="145" t="s">
        <v>1005</v>
      </c>
      <c r="E9" s="40" t="s">
        <v>523</v>
      </c>
      <c r="F9" s="220"/>
      <c r="G9" s="24"/>
      <c r="H9" s="20"/>
    </row>
    <row r="10" spans="1:8">
      <c r="A10" s="35" t="s">
        <v>1006</v>
      </c>
      <c r="B10" s="29" t="s">
        <v>601</v>
      </c>
      <c r="C10" s="45" t="s">
        <v>601</v>
      </c>
      <c r="D10" s="145" t="s">
        <v>1007</v>
      </c>
      <c r="E10" s="40" t="s">
        <v>523</v>
      </c>
      <c r="F10" s="220"/>
      <c r="G10" s="24"/>
      <c r="H10" s="20"/>
    </row>
    <row r="11" spans="1:8" ht="30">
      <c r="A11" s="35" t="s">
        <v>1008</v>
      </c>
      <c r="B11" s="29" t="s">
        <v>601</v>
      </c>
      <c r="C11" s="45" t="s">
        <v>601</v>
      </c>
      <c r="D11" s="142" t="s">
        <v>1009</v>
      </c>
      <c r="E11" s="40" t="s">
        <v>523</v>
      </c>
      <c r="F11" s="218"/>
      <c r="G11" s="24"/>
      <c r="H11" s="20"/>
    </row>
    <row r="12" spans="1:8" customFormat="1" ht="30">
      <c r="A12" s="35" t="s">
        <v>1010</v>
      </c>
      <c r="B12" s="146" t="s">
        <v>171</v>
      </c>
      <c r="C12" s="146" t="s">
        <v>174</v>
      </c>
      <c r="D12" s="35" t="s">
        <v>1011</v>
      </c>
      <c r="E12" s="40" t="s">
        <v>523</v>
      </c>
      <c r="F12" s="215"/>
      <c r="G12" s="1"/>
    </row>
    <row r="13" spans="1:8" ht="45">
      <c r="A13" s="35" t="s">
        <v>1012</v>
      </c>
      <c r="B13" s="146" t="s">
        <v>171</v>
      </c>
      <c r="C13" s="146" t="s">
        <v>174</v>
      </c>
      <c r="D13" s="144" t="s">
        <v>1013</v>
      </c>
      <c r="E13" s="67" t="s">
        <v>523</v>
      </c>
      <c r="F13" s="214"/>
      <c r="G13" s="24"/>
      <c r="H13" s="20"/>
    </row>
    <row r="14" spans="1:8" customFormat="1" ht="135">
      <c r="A14" s="35" t="s">
        <v>1014</v>
      </c>
      <c r="B14" s="45" t="s">
        <v>171</v>
      </c>
      <c r="C14" s="45" t="s">
        <v>174</v>
      </c>
      <c r="D14" s="35" t="s">
        <v>1015</v>
      </c>
      <c r="E14" s="40" t="s">
        <v>523</v>
      </c>
      <c r="F14" s="215"/>
      <c r="G14" s="1"/>
    </row>
    <row r="15" spans="1:8" customFormat="1" ht="30">
      <c r="A15" s="35" t="s">
        <v>1016</v>
      </c>
      <c r="B15" s="45" t="s">
        <v>171</v>
      </c>
      <c r="C15" s="45" t="s">
        <v>174</v>
      </c>
      <c r="D15" s="145" t="s">
        <v>1017</v>
      </c>
      <c r="E15" s="40" t="s">
        <v>523</v>
      </c>
      <c r="F15" s="220"/>
      <c r="G15" s="1"/>
    </row>
    <row r="16" spans="1:8" customFormat="1" ht="30">
      <c r="A16" s="35" t="s">
        <v>1018</v>
      </c>
      <c r="B16" s="45" t="s">
        <v>171</v>
      </c>
      <c r="C16" s="45" t="s">
        <v>174</v>
      </c>
      <c r="D16" s="35" t="s">
        <v>1019</v>
      </c>
      <c r="E16" s="40" t="s">
        <v>523</v>
      </c>
      <c r="F16" s="215"/>
      <c r="G16" s="1"/>
    </row>
    <row r="17" spans="1:8" ht="30">
      <c r="A17" s="35" t="s">
        <v>1020</v>
      </c>
      <c r="B17" s="45" t="s">
        <v>171</v>
      </c>
      <c r="C17" s="45" t="s">
        <v>1021</v>
      </c>
      <c r="D17" s="35" t="s">
        <v>1022</v>
      </c>
      <c r="E17" s="143" t="s">
        <v>523</v>
      </c>
      <c r="F17" s="215"/>
      <c r="G17" s="24"/>
      <c r="H17" s="20"/>
    </row>
    <row r="18" spans="1:8">
      <c r="A18" s="35" t="s">
        <v>1023</v>
      </c>
      <c r="B18" s="45" t="s">
        <v>171</v>
      </c>
      <c r="C18" s="45" t="s">
        <v>1021</v>
      </c>
      <c r="D18" s="35" t="s">
        <v>1024</v>
      </c>
      <c r="E18" s="143" t="s">
        <v>523</v>
      </c>
      <c r="F18" s="215"/>
      <c r="G18" s="24"/>
      <c r="H18" s="20"/>
    </row>
    <row r="19" spans="1:8" ht="45">
      <c r="A19" s="35" t="s">
        <v>1025</v>
      </c>
      <c r="B19" s="45" t="s">
        <v>171</v>
      </c>
      <c r="C19" s="45" t="s">
        <v>1021</v>
      </c>
      <c r="D19" s="35" t="s">
        <v>1026</v>
      </c>
      <c r="E19" s="143" t="s">
        <v>523</v>
      </c>
      <c r="F19" s="215"/>
      <c r="G19" s="24"/>
      <c r="H19" s="20"/>
    </row>
    <row r="20" spans="1:8" ht="105">
      <c r="A20" s="35" t="s">
        <v>1027</v>
      </c>
      <c r="B20" s="45" t="s">
        <v>171</v>
      </c>
      <c r="C20" s="45" t="s">
        <v>1021</v>
      </c>
      <c r="D20" s="35" t="s">
        <v>1028</v>
      </c>
      <c r="E20" s="143" t="s">
        <v>523</v>
      </c>
      <c r="F20" s="215"/>
      <c r="G20" s="24"/>
      <c r="H20" s="20"/>
    </row>
    <row r="21" spans="1:8" ht="120">
      <c r="A21" s="35" t="s">
        <v>1029</v>
      </c>
      <c r="B21" s="45" t="s">
        <v>171</v>
      </c>
      <c r="C21" s="45" t="s">
        <v>1021</v>
      </c>
      <c r="D21" s="142" t="s">
        <v>1030</v>
      </c>
      <c r="E21" s="40" t="s">
        <v>523</v>
      </c>
      <c r="F21" s="218"/>
      <c r="G21" s="24"/>
      <c r="H21" s="20"/>
    </row>
    <row r="22" spans="1:8">
      <c r="A22" s="35" t="s">
        <v>1031</v>
      </c>
      <c r="B22" s="45" t="s">
        <v>171</v>
      </c>
      <c r="C22" s="45" t="s">
        <v>1021</v>
      </c>
      <c r="D22" s="145" t="s">
        <v>1032</v>
      </c>
      <c r="E22" s="40" t="s">
        <v>523</v>
      </c>
      <c r="F22" s="220"/>
      <c r="G22" s="24"/>
      <c r="H22" s="20"/>
    </row>
    <row r="23" spans="1:8" ht="135">
      <c r="A23" s="35" t="s">
        <v>1033</v>
      </c>
      <c r="B23" s="45" t="s">
        <v>171</v>
      </c>
      <c r="C23" s="45" t="s">
        <v>1021</v>
      </c>
      <c r="D23" s="142" t="s">
        <v>1034</v>
      </c>
      <c r="E23" s="40" t="s">
        <v>523</v>
      </c>
      <c r="F23" s="218"/>
      <c r="G23" s="24"/>
      <c r="H23" s="20"/>
    </row>
    <row r="24" spans="1:8" ht="45">
      <c r="A24" s="35" t="s">
        <v>1035</v>
      </c>
      <c r="B24" s="45" t="s">
        <v>171</v>
      </c>
      <c r="C24" s="45" t="s">
        <v>1021</v>
      </c>
      <c r="D24" s="35" t="s">
        <v>1036</v>
      </c>
      <c r="E24" s="143" t="s">
        <v>530</v>
      </c>
      <c r="F24" s="215"/>
      <c r="G24" s="24"/>
      <c r="H24" s="20"/>
    </row>
    <row r="25" spans="1:8" customFormat="1" ht="45">
      <c r="A25" s="35" t="s">
        <v>1037</v>
      </c>
      <c r="B25" s="45" t="s">
        <v>171</v>
      </c>
      <c r="C25" s="45" t="s">
        <v>1021</v>
      </c>
      <c r="D25" s="45" t="s">
        <v>1038</v>
      </c>
      <c r="E25" s="40" t="s">
        <v>523</v>
      </c>
      <c r="F25" s="212"/>
      <c r="G25" s="1"/>
    </row>
    <row r="26" spans="1:8" ht="30">
      <c r="A26" s="35" t="s">
        <v>1039</v>
      </c>
      <c r="B26" s="45" t="s">
        <v>171</v>
      </c>
      <c r="C26" s="45" t="s">
        <v>180</v>
      </c>
      <c r="D26" s="35" t="s">
        <v>1040</v>
      </c>
      <c r="E26" s="40" t="s">
        <v>523</v>
      </c>
      <c r="F26" s="215"/>
      <c r="G26" s="24"/>
      <c r="H26" s="20"/>
    </row>
    <row r="27" spans="1:8" ht="45">
      <c r="A27" s="35" t="s">
        <v>1041</v>
      </c>
      <c r="B27" s="45" t="s">
        <v>171</v>
      </c>
      <c r="C27" s="45" t="s">
        <v>183</v>
      </c>
      <c r="D27" s="35" t="s">
        <v>1042</v>
      </c>
      <c r="E27" s="40" t="s">
        <v>523</v>
      </c>
      <c r="F27" s="215"/>
      <c r="G27" s="24"/>
      <c r="H27" s="20"/>
    </row>
    <row r="28" spans="1:8" ht="180">
      <c r="A28" s="35" t="s">
        <v>1043</v>
      </c>
      <c r="B28" s="45" t="s">
        <v>171</v>
      </c>
      <c r="C28" s="45" t="s">
        <v>183</v>
      </c>
      <c r="D28" s="35" t="s">
        <v>1044</v>
      </c>
      <c r="E28" s="143" t="s">
        <v>523</v>
      </c>
      <c r="F28" s="215"/>
      <c r="G28" s="24"/>
      <c r="H28" s="20"/>
    </row>
    <row r="29" spans="1:8" ht="45">
      <c r="A29" s="35" t="s">
        <v>1045</v>
      </c>
      <c r="B29" s="45" t="s">
        <v>171</v>
      </c>
      <c r="C29" s="45" t="s">
        <v>183</v>
      </c>
      <c r="D29" s="142" t="s">
        <v>1046</v>
      </c>
      <c r="E29" s="40" t="s">
        <v>523</v>
      </c>
      <c r="F29" s="218"/>
      <c r="G29" s="24"/>
      <c r="H29" s="20"/>
    </row>
    <row r="30" spans="1:8" s="84" customFormat="1" ht="240">
      <c r="A30" s="35" t="s">
        <v>1047</v>
      </c>
      <c r="B30" s="45" t="s">
        <v>171</v>
      </c>
      <c r="C30" s="45" t="s">
        <v>183</v>
      </c>
      <c r="D30" s="142" t="s">
        <v>1048</v>
      </c>
      <c r="E30" s="40" t="s">
        <v>523</v>
      </c>
      <c r="F30" s="218"/>
      <c r="G30" s="203"/>
    </row>
    <row r="31" spans="1:8" ht="75">
      <c r="A31" s="35" t="s">
        <v>1049</v>
      </c>
      <c r="B31" s="45" t="s">
        <v>171</v>
      </c>
      <c r="C31" s="45" t="s">
        <v>183</v>
      </c>
      <c r="D31" s="35" t="s">
        <v>1050</v>
      </c>
      <c r="E31" s="40" t="s">
        <v>523</v>
      </c>
      <c r="F31" s="215"/>
      <c r="G31" s="24"/>
      <c r="H31" s="20"/>
    </row>
    <row r="32" spans="1:8" ht="30">
      <c r="A32" s="35" t="s">
        <v>1051</v>
      </c>
      <c r="B32" s="45" t="s">
        <v>171</v>
      </c>
      <c r="C32" s="45" t="s">
        <v>183</v>
      </c>
      <c r="D32" s="35" t="s">
        <v>1052</v>
      </c>
      <c r="E32" s="40" t="s">
        <v>523</v>
      </c>
      <c r="F32" s="215"/>
      <c r="G32" s="24"/>
      <c r="H32" s="20"/>
    </row>
    <row r="33" spans="1:8" ht="30">
      <c r="A33" s="35" t="s">
        <v>1053</v>
      </c>
      <c r="B33" s="45" t="s">
        <v>171</v>
      </c>
      <c r="C33" s="45" t="s">
        <v>183</v>
      </c>
      <c r="D33" s="142" t="s">
        <v>1054</v>
      </c>
      <c r="E33" s="143" t="s">
        <v>523</v>
      </c>
      <c r="F33" s="218"/>
      <c r="G33" s="24"/>
      <c r="H33" s="20"/>
    </row>
    <row r="34" spans="1:8" ht="105">
      <c r="A34" s="35" t="s">
        <v>1055</v>
      </c>
      <c r="B34" s="45" t="s">
        <v>171</v>
      </c>
      <c r="C34" s="45" t="s">
        <v>186</v>
      </c>
      <c r="D34" s="145" t="s">
        <v>1056</v>
      </c>
      <c r="E34" s="143" t="s">
        <v>523</v>
      </c>
      <c r="F34" s="220"/>
      <c r="G34" s="24"/>
      <c r="H34" s="20"/>
    </row>
    <row r="35" spans="1:8" ht="75">
      <c r="A35" s="35" t="s">
        <v>1057</v>
      </c>
      <c r="B35" s="45" t="s">
        <v>189</v>
      </c>
      <c r="C35" s="45" t="s">
        <v>101</v>
      </c>
      <c r="D35" s="142" t="s">
        <v>1058</v>
      </c>
      <c r="E35" s="143" t="s">
        <v>523</v>
      </c>
      <c r="F35" s="218"/>
      <c r="G35" s="24"/>
      <c r="H35" s="20"/>
    </row>
    <row r="36" spans="1:8" ht="45">
      <c r="A36" s="35" t="s">
        <v>1059</v>
      </c>
      <c r="B36" s="45" t="s">
        <v>189</v>
      </c>
      <c r="C36" s="45" t="s">
        <v>193</v>
      </c>
      <c r="D36" s="142" t="s">
        <v>1060</v>
      </c>
      <c r="E36" s="40" t="s">
        <v>523</v>
      </c>
      <c r="F36" s="218"/>
      <c r="G36" s="24"/>
      <c r="H36" s="20"/>
    </row>
    <row r="37" spans="1:8" ht="75">
      <c r="A37" s="35" t="s">
        <v>1061</v>
      </c>
      <c r="B37" s="45" t="s">
        <v>189</v>
      </c>
      <c r="C37" s="45" t="s">
        <v>195</v>
      </c>
      <c r="D37" s="35" t="s">
        <v>1062</v>
      </c>
      <c r="E37" s="40" t="s">
        <v>523</v>
      </c>
      <c r="F37" s="215"/>
      <c r="G37" s="24"/>
      <c r="H37" s="20"/>
    </row>
    <row r="38" spans="1:8" customFormat="1" ht="45">
      <c r="A38" s="35" t="s">
        <v>1063</v>
      </c>
      <c r="B38" s="45" t="s">
        <v>189</v>
      </c>
      <c r="C38" s="45" t="s">
        <v>195</v>
      </c>
      <c r="D38" s="144" t="s">
        <v>1064</v>
      </c>
      <c r="E38" s="143" t="s">
        <v>523</v>
      </c>
      <c r="F38" s="214"/>
      <c r="G38" s="1"/>
    </row>
    <row r="39" spans="1:8" ht="45">
      <c r="A39" s="35" t="s">
        <v>1065</v>
      </c>
      <c r="B39" s="45" t="s">
        <v>189</v>
      </c>
      <c r="C39" s="45" t="s">
        <v>195</v>
      </c>
      <c r="D39" s="35" t="s">
        <v>1066</v>
      </c>
      <c r="E39" s="40" t="s">
        <v>523</v>
      </c>
      <c r="F39" s="215"/>
      <c r="G39" s="24"/>
      <c r="H39" s="20"/>
    </row>
    <row r="40" spans="1:8" s="45" customFormat="1" ht="75">
      <c r="A40" s="35" t="s">
        <v>1067</v>
      </c>
      <c r="B40" s="45" t="s">
        <v>189</v>
      </c>
      <c r="C40" s="45" t="s">
        <v>116</v>
      </c>
      <c r="D40" s="142" t="s">
        <v>1068</v>
      </c>
      <c r="E40" s="40" t="s">
        <v>523</v>
      </c>
      <c r="F40" s="218"/>
      <c r="G40" s="9"/>
    </row>
    <row r="41" spans="1:8" s="45" customFormat="1" ht="30">
      <c r="A41" s="35" t="s">
        <v>1069</v>
      </c>
      <c r="B41" s="45" t="s">
        <v>189</v>
      </c>
      <c r="C41" s="45" t="s">
        <v>116</v>
      </c>
      <c r="D41" s="142" t="s">
        <v>1070</v>
      </c>
      <c r="E41" s="40" t="s">
        <v>523</v>
      </c>
      <c r="F41" s="218"/>
      <c r="G41" s="9"/>
    </row>
    <row r="42" spans="1:8" ht="105">
      <c r="A42" s="35" t="s">
        <v>1071</v>
      </c>
      <c r="B42" s="45" t="s">
        <v>189</v>
      </c>
      <c r="C42" s="45" t="s">
        <v>116</v>
      </c>
      <c r="D42" s="146" t="s">
        <v>1072</v>
      </c>
      <c r="E42" s="143" t="s">
        <v>523</v>
      </c>
      <c r="F42" s="217"/>
      <c r="G42" s="24"/>
      <c r="H42" s="20"/>
    </row>
    <row r="43" spans="1:8" ht="30">
      <c r="A43" s="35" t="s">
        <v>1073</v>
      </c>
      <c r="B43" s="45" t="s">
        <v>189</v>
      </c>
      <c r="C43" s="45" t="s">
        <v>116</v>
      </c>
      <c r="D43" s="145" t="s">
        <v>1074</v>
      </c>
      <c r="E43" s="143" t="s">
        <v>523</v>
      </c>
      <c r="F43" s="220"/>
      <c r="G43" s="24"/>
      <c r="H43" s="20"/>
    </row>
    <row r="44" spans="1:8" s="84" customFormat="1" ht="30">
      <c r="A44" s="35" t="s">
        <v>1075</v>
      </c>
      <c r="B44" s="45" t="s">
        <v>189</v>
      </c>
      <c r="C44" s="45" t="s">
        <v>119</v>
      </c>
      <c r="D44" s="35" t="s">
        <v>1076</v>
      </c>
      <c r="E44" s="40" t="s">
        <v>523</v>
      </c>
      <c r="F44" s="215"/>
      <c r="G44" s="203"/>
    </row>
    <row r="45" spans="1:8" ht="120">
      <c r="A45" s="35" t="s">
        <v>1077</v>
      </c>
      <c r="B45" s="45" t="s">
        <v>189</v>
      </c>
      <c r="C45" s="45" t="s">
        <v>119</v>
      </c>
      <c r="D45" s="35" t="s">
        <v>1078</v>
      </c>
      <c r="E45" s="40" t="s">
        <v>523</v>
      </c>
      <c r="F45" s="215"/>
      <c r="G45" s="24"/>
      <c r="H45" s="20"/>
    </row>
    <row r="46" spans="1:8" ht="30">
      <c r="A46" s="35" t="s">
        <v>1079</v>
      </c>
      <c r="B46" s="45" t="s">
        <v>189</v>
      </c>
      <c r="C46" s="45" t="s">
        <v>119</v>
      </c>
      <c r="D46" s="142" t="s">
        <v>1080</v>
      </c>
      <c r="E46" s="40" t="s">
        <v>523</v>
      </c>
      <c r="F46" s="218"/>
      <c r="G46" s="24"/>
      <c r="H46" s="20"/>
    </row>
    <row r="47" spans="1:8" ht="30">
      <c r="A47" s="35" t="s">
        <v>1081</v>
      </c>
      <c r="B47" s="45" t="s">
        <v>189</v>
      </c>
      <c r="C47" s="45" t="s">
        <v>122</v>
      </c>
      <c r="D47" s="35" t="s">
        <v>1082</v>
      </c>
      <c r="E47" s="40" t="s">
        <v>523</v>
      </c>
      <c r="F47" s="215"/>
      <c r="G47" s="24"/>
      <c r="H47" s="20"/>
    </row>
    <row r="48" spans="1:8" customFormat="1" ht="30">
      <c r="A48" s="35" t="s">
        <v>1083</v>
      </c>
      <c r="B48" s="45" t="s">
        <v>171</v>
      </c>
      <c r="C48" s="45" t="s">
        <v>1084</v>
      </c>
      <c r="D48" s="144" t="s">
        <v>1085</v>
      </c>
      <c r="E48" s="40" t="s">
        <v>523</v>
      </c>
      <c r="F48" s="214"/>
      <c r="G48" s="1"/>
    </row>
    <row r="49" spans="1:8" ht="30">
      <c r="A49" s="35" t="s">
        <v>1086</v>
      </c>
      <c r="B49" s="45" t="s">
        <v>205</v>
      </c>
      <c r="C49" s="45" t="s">
        <v>195</v>
      </c>
      <c r="D49" s="144" t="s">
        <v>1087</v>
      </c>
      <c r="E49" s="40" t="s">
        <v>523</v>
      </c>
      <c r="F49" s="214"/>
      <c r="G49" s="24"/>
      <c r="H49" s="20"/>
    </row>
    <row r="50" spans="1:8" ht="30">
      <c r="A50" s="35" t="s">
        <v>1088</v>
      </c>
      <c r="B50" s="45" t="s">
        <v>205</v>
      </c>
      <c r="C50" s="45" t="s">
        <v>101</v>
      </c>
      <c r="D50" s="147" t="s">
        <v>1089</v>
      </c>
      <c r="E50" s="40" t="s">
        <v>523</v>
      </c>
      <c r="F50" s="221"/>
      <c r="G50" s="24"/>
      <c r="H50" s="20"/>
    </row>
    <row r="51" spans="1:8" ht="60">
      <c r="A51" s="35" t="s">
        <v>1090</v>
      </c>
      <c r="B51" s="45" t="s">
        <v>205</v>
      </c>
      <c r="C51" s="45" t="s">
        <v>207</v>
      </c>
      <c r="D51" s="35" t="s">
        <v>1091</v>
      </c>
      <c r="E51" s="40" t="s">
        <v>523</v>
      </c>
      <c r="F51" s="215"/>
      <c r="G51" s="24"/>
      <c r="H51" s="20"/>
    </row>
    <row r="52" spans="1:8" ht="30">
      <c r="A52" s="35" t="s">
        <v>1092</v>
      </c>
      <c r="B52" s="45" t="s">
        <v>205</v>
      </c>
      <c r="C52" s="45" t="s">
        <v>218</v>
      </c>
      <c r="D52" s="35" t="s">
        <v>1093</v>
      </c>
      <c r="E52" s="40" t="s">
        <v>523</v>
      </c>
      <c r="F52" s="215"/>
      <c r="G52" s="24"/>
      <c r="H52" s="20"/>
    </row>
    <row r="53" spans="1:8" s="84" customFormat="1" ht="30">
      <c r="A53" s="35" t="s">
        <v>1094</v>
      </c>
      <c r="B53" s="45" t="s">
        <v>205</v>
      </c>
      <c r="C53" s="45" t="s">
        <v>207</v>
      </c>
      <c r="D53" s="35" t="s">
        <v>1095</v>
      </c>
      <c r="E53" s="40" t="s">
        <v>523</v>
      </c>
      <c r="F53" s="215"/>
      <c r="G53" s="203"/>
    </row>
    <row r="54" spans="1:8" s="84" customFormat="1" ht="30">
      <c r="A54" s="35" t="s">
        <v>1096</v>
      </c>
      <c r="B54" s="45" t="s">
        <v>205</v>
      </c>
      <c r="C54" s="45" t="s">
        <v>161</v>
      </c>
      <c r="D54" s="35" t="s">
        <v>1097</v>
      </c>
      <c r="E54" s="40" t="s">
        <v>523</v>
      </c>
      <c r="F54" s="215"/>
      <c r="G54" s="203"/>
    </row>
    <row r="55" spans="1:8" s="85" customFormat="1" ht="30">
      <c r="A55" s="35" t="s">
        <v>1098</v>
      </c>
      <c r="B55" s="45" t="s">
        <v>139</v>
      </c>
      <c r="C55" s="45" t="s">
        <v>1099</v>
      </c>
      <c r="D55" s="35" t="s">
        <v>1100</v>
      </c>
      <c r="E55" s="40" t="s">
        <v>523</v>
      </c>
      <c r="F55" s="215"/>
      <c r="G55" s="204"/>
    </row>
    <row r="56" spans="1:8" ht="30">
      <c r="A56" s="35" t="s">
        <v>1101</v>
      </c>
      <c r="B56" s="45" t="s">
        <v>205</v>
      </c>
      <c r="C56" s="45" t="s">
        <v>212</v>
      </c>
      <c r="D56" s="35" t="s">
        <v>1102</v>
      </c>
      <c r="E56" s="40" t="s">
        <v>523</v>
      </c>
      <c r="F56" s="215"/>
      <c r="G56" s="24"/>
      <c r="H56" s="20"/>
    </row>
    <row r="57" spans="1:8" ht="75">
      <c r="A57" s="35" t="s">
        <v>1103</v>
      </c>
      <c r="B57" s="45" t="s">
        <v>216</v>
      </c>
      <c r="C57" s="45" t="s">
        <v>218</v>
      </c>
      <c r="D57" s="35" t="s">
        <v>1104</v>
      </c>
      <c r="E57" s="40" t="s">
        <v>523</v>
      </c>
      <c r="F57" s="215"/>
      <c r="G57" s="24"/>
      <c r="H57" s="20"/>
    </row>
    <row r="58" spans="1:8" ht="60">
      <c r="A58" s="35" t="s">
        <v>1105</v>
      </c>
      <c r="B58" s="45" t="s">
        <v>216</v>
      </c>
      <c r="C58" s="45" t="s">
        <v>224</v>
      </c>
      <c r="D58" s="144" t="s">
        <v>1106</v>
      </c>
      <c r="E58" s="40" t="s">
        <v>523</v>
      </c>
      <c r="F58" s="214"/>
      <c r="G58" s="24"/>
      <c r="H58" s="20"/>
    </row>
    <row r="59" spans="1:8" ht="120">
      <c r="A59" s="35" t="s">
        <v>1107</v>
      </c>
      <c r="B59" s="45" t="s">
        <v>216</v>
      </c>
      <c r="C59" s="45" t="s">
        <v>227</v>
      </c>
      <c r="D59" s="35" t="s">
        <v>1108</v>
      </c>
      <c r="E59" s="40" t="s">
        <v>523</v>
      </c>
      <c r="F59" s="215"/>
      <c r="G59" s="24"/>
      <c r="H59" s="20"/>
    </row>
    <row r="60" spans="1:8" ht="30">
      <c r="A60" s="35" t="s">
        <v>1109</v>
      </c>
      <c r="B60" s="45" t="s">
        <v>216</v>
      </c>
      <c r="C60" s="45" t="s">
        <v>230</v>
      </c>
      <c r="D60" s="45" t="s">
        <v>1110</v>
      </c>
      <c r="E60" s="40" t="s">
        <v>523</v>
      </c>
      <c r="F60" s="212"/>
      <c r="G60" s="24"/>
      <c r="H60" s="20"/>
    </row>
    <row r="61" spans="1:8" ht="45">
      <c r="A61" s="35" t="s">
        <v>1111</v>
      </c>
      <c r="B61" s="45" t="s">
        <v>233</v>
      </c>
      <c r="C61" s="45" t="s">
        <v>218</v>
      </c>
      <c r="D61" s="142" t="s">
        <v>1112</v>
      </c>
      <c r="E61" s="40" t="s">
        <v>523</v>
      </c>
      <c r="F61" s="218"/>
      <c r="G61" s="24"/>
      <c r="H61" s="20"/>
    </row>
    <row r="62" spans="1:8" ht="45">
      <c r="A62" s="35" t="s">
        <v>1113</v>
      </c>
      <c r="B62" s="144" t="s">
        <v>189</v>
      </c>
      <c r="C62" s="144" t="s">
        <v>601</v>
      </c>
      <c r="D62" s="142" t="s">
        <v>1114</v>
      </c>
      <c r="E62" s="40" t="s">
        <v>523</v>
      </c>
      <c r="F62" s="218"/>
      <c r="G62" s="24"/>
      <c r="H62" s="20"/>
    </row>
    <row r="63" spans="1:8" ht="60">
      <c r="A63" s="35" t="s">
        <v>1115</v>
      </c>
      <c r="B63" s="144" t="s">
        <v>233</v>
      </c>
      <c r="C63" s="144" t="s">
        <v>601</v>
      </c>
      <c r="D63" s="142" t="s">
        <v>1116</v>
      </c>
      <c r="E63" s="40" t="s">
        <v>523</v>
      </c>
      <c r="F63" s="218"/>
      <c r="G63" s="24"/>
      <c r="H63" s="20"/>
    </row>
    <row r="64" spans="1:8" ht="30">
      <c r="A64" s="35" t="s">
        <v>1117</v>
      </c>
      <c r="B64" s="144" t="s">
        <v>189</v>
      </c>
      <c r="C64" s="144" t="s">
        <v>601</v>
      </c>
      <c r="D64" s="142" t="s">
        <v>1118</v>
      </c>
      <c r="E64" s="40" t="s">
        <v>523</v>
      </c>
      <c r="F64" s="218"/>
      <c r="G64" s="24"/>
      <c r="H64" s="20"/>
    </row>
  </sheetData>
  <sheetProtection algorithmName="SHA-512" hashValue="4QWnx109bTFdMX8sjRVMwet46sqMb9VkfuvmUYHFtwtlIn71iAbrQhOvAlkjJn+OJA4sgNFhDMREqnI9G52ZuA==" saltValue="KOpK/ldP7WHXgu4jSGWU1Q==" spinCount="100000" sheet="1" objects="1" scenarios="1"/>
  <phoneticPr fontId="3" type="noConversion"/>
  <dataValidations count="3">
    <dataValidation type="list" allowBlank="1" showInputMessage="1" showErrorMessage="1" sqref="B12:C16 B49:B55 C50:C55 C47:C48 B47" xr:uid="{81E0E44B-E76E-4762-A0A8-B7EFBF9007E9}">
      <formula1>Subproces_P2P</formula1>
    </dataValidation>
    <dataValidation type="list" allowBlank="1" showInputMessage="1" showErrorMessage="1" sqref="E7:E64" xr:uid="{2FD43938-3792-4D5D-AA95-F2D9EC6C4C66}">
      <formula1>Keuzelijst_Oplevering</formula1>
    </dataValidation>
    <dataValidation type="list" allowBlank="1" showInputMessage="1" showErrorMessage="1" sqref="B49:C61 C44:C46 B47:C47" xr:uid="{6FB6B1D5-CD14-419A-B32A-6C40A025C172}">
      <formula1>#REF!</formula1>
    </dataValidation>
  </dataValidation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37C8F-43E9-431C-A62E-9EAEE2169DD8}">
  <sheetPr codeName="Blad6">
    <tabColor rgb="FF0070C0"/>
  </sheetPr>
  <dimension ref="A1:AA59"/>
  <sheetViews>
    <sheetView workbookViewId="0">
      <pane ySplit="6" topLeftCell="A7" activePane="bottomLeft" state="frozen"/>
      <selection pane="bottomLeft" activeCell="A5" sqref="A5"/>
      <selection activeCell="H1" sqref="H1:H1048576"/>
    </sheetView>
  </sheetViews>
  <sheetFormatPr defaultColWidth="0" defaultRowHeight="15" zeroHeight="1"/>
  <cols>
    <col min="1" max="1" width="20.625" style="3" customWidth="1"/>
    <col min="2" max="2" width="20.625" customWidth="1"/>
    <col min="3" max="3" width="40.625" customWidth="1"/>
    <col min="4" max="4" width="130.625" style="20" customWidth="1"/>
    <col min="5" max="5" width="20.625" style="3" customWidth="1"/>
    <col min="6" max="6" width="80.625" style="20" customWidth="1"/>
    <col min="8" max="8" width="1.625" customWidth="1"/>
  </cols>
  <sheetData>
    <row r="1" spans="1:27">
      <c r="A1" s="59"/>
      <c r="B1" s="168"/>
      <c r="C1" s="6"/>
      <c r="E1" s="11"/>
      <c r="G1" s="1"/>
      <c r="H1" s="1"/>
      <c r="I1" s="1"/>
      <c r="J1" s="1"/>
      <c r="K1" s="1"/>
      <c r="L1" s="1"/>
      <c r="M1" s="1"/>
      <c r="N1" s="1"/>
      <c r="O1" s="1"/>
      <c r="P1" s="1"/>
      <c r="Q1" s="1"/>
      <c r="R1" s="1"/>
      <c r="S1" s="1"/>
      <c r="T1" s="1"/>
      <c r="U1" s="1"/>
      <c r="V1" s="1"/>
      <c r="W1" s="1"/>
      <c r="X1" s="1"/>
      <c r="Y1" s="1"/>
      <c r="Z1" s="1"/>
    </row>
    <row r="2" spans="1:27">
      <c r="A2" s="2"/>
      <c r="B2" s="1"/>
      <c r="C2" s="1"/>
      <c r="D2" s="24"/>
      <c r="E2" s="2"/>
      <c r="F2" s="24"/>
      <c r="G2" s="1"/>
      <c r="H2" s="1"/>
      <c r="I2" s="1"/>
      <c r="J2" s="1"/>
      <c r="K2" s="1"/>
      <c r="L2" s="1"/>
      <c r="M2" s="1"/>
      <c r="N2" s="1"/>
      <c r="O2" s="1"/>
      <c r="P2" s="1"/>
      <c r="Q2" s="1"/>
      <c r="R2" s="1"/>
      <c r="S2" s="1"/>
      <c r="T2" s="1"/>
      <c r="U2" s="1"/>
      <c r="V2" s="1"/>
      <c r="W2" s="1"/>
      <c r="X2" s="1"/>
      <c r="Y2" s="1"/>
      <c r="Z2" s="1"/>
    </row>
    <row r="3" spans="1:27">
      <c r="A3" s="2"/>
      <c r="B3" s="1"/>
      <c r="C3" s="1"/>
      <c r="D3" s="24"/>
      <c r="E3" s="2"/>
      <c r="F3" s="24"/>
      <c r="G3" s="1"/>
      <c r="H3" s="1"/>
      <c r="I3" s="1"/>
      <c r="J3" s="1"/>
      <c r="K3" s="1"/>
      <c r="L3" s="1"/>
      <c r="M3" s="1"/>
      <c r="N3" s="1"/>
      <c r="O3" s="1"/>
      <c r="P3" s="1"/>
      <c r="Q3" s="1"/>
      <c r="R3" s="1"/>
      <c r="S3" s="1"/>
      <c r="T3" s="1"/>
      <c r="U3" s="1"/>
      <c r="V3" s="1"/>
      <c r="W3" s="1"/>
      <c r="X3" s="1"/>
      <c r="Y3" s="1"/>
      <c r="Z3" s="1"/>
    </row>
    <row r="4" spans="1:27">
      <c r="A4" s="2"/>
      <c r="B4" s="2"/>
      <c r="C4" s="2"/>
      <c r="D4" s="21"/>
      <c r="E4" s="2"/>
      <c r="F4" s="21"/>
      <c r="G4" s="1"/>
      <c r="H4" s="1"/>
      <c r="I4" s="1"/>
      <c r="J4" s="1"/>
      <c r="K4" s="1"/>
      <c r="L4" s="1"/>
      <c r="M4" s="1"/>
      <c r="N4" s="1"/>
      <c r="O4" s="1"/>
      <c r="P4" s="1"/>
      <c r="Q4" s="1"/>
      <c r="R4" s="1"/>
      <c r="S4" s="1"/>
      <c r="T4" s="1"/>
      <c r="U4" s="1"/>
      <c r="V4" s="1"/>
      <c r="W4" s="1"/>
      <c r="X4" s="1"/>
      <c r="Y4" s="1"/>
      <c r="Z4" s="1"/>
    </row>
    <row r="5" spans="1:27" ht="24">
      <c r="A5" s="5" t="s">
        <v>1119</v>
      </c>
      <c r="B5" s="5"/>
      <c r="C5" s="5"/>
      <c r="D5" s="22"/>
      <c r="E5" s="12"/>
      <c r="F5" s="22"/>
      <c r="G5" s="1"/>
      <c r="H5" s="1"/>
      <c r="I5" s="1"/>
      <c r="J5" s="1"/>
      <c r="K5" s="1"/>
      <c r="L5" s="1"/>
      <c r="M5" s="1"/>
      <c r="N5" s="1"/>
      <c r="O5" s="1"/>
      <c r="P5" s="1"/>
      <c r="Q5" s="1"/>
      <c r="R5" s="1"/>
      <c r="S5" s="1"/>
      <c r="T5" s="1"/>
      <c r="U5" s="1"/>
      <c r="V5" s="1"/>
      <c r="W5" s="1"/>
      <c r="X5" s="1"/>
      <c r="Y5" s="1"/>
      <c r="Z5" s="1"/>
    </row>
    <row r="6" spans="1:27" s="66" customFormat="1">
      <c r="A6" s="23" t="s">
        <v>518</v>
      </c>
      <c r="B6" s="4" t="s">
        <v>2</v>
      </c>
      <c r="C6" s="23" t="s">
        <v>3</v>
      </c>
      <c r="D6" s="23" t="s">
        <v>519</v>
      </c>
      <c r="E6" s="23" t="s">
        <v>520</v>
      </c>
      <c r="F6" s="77" t="s">
        <v>521</v>
      </c>
      <c r="G6" s="64"/>
      <c r="H6" s="64"/>
      <c r="I6" s="64"/>
      <c r="J6" s="64"/>
      <c r="K6" s="64"/>
      <c r="L6" s="64"/>
      <c r="M6" s="64"/>
      <c r="N6" s="64"/>
      <c r="O6" s="64"/>
      <c r="P6" s="64"/>
      <c r="Q6" s="64"/>
      <c r="R6" s="64"/>
      <c r="S6" s="64"/>
      <c r="T6" s="64"/>
      <c r="U6" s="64"/>
      <c r="V6" s="64"/>
      <c r="W6" s="64"/>
      <c r="X6" s="64"/>
      <c r="Y6" s="64"/>
      <c r="Z6" s="64"/>
    </row>
    <row r="7" spans="1:27" s="10" customFormat="1" ht="30">
      <c r="A7" s="45" t="str">
        <f t="shared" ref="A7:A11" si="0">"Q2C-" &amp; TEXT(ROW(A1),"000")</f>
        <v>Q2C-001</v>
      </c>
      <c r="B7" s="45" t="s">
        <v>258</v>
      </c>
      <c r="C7" s="45" t="s">
        <v>253</v>
      </c>
      <c r="D7" s="89" t="s">
        <v>1120</v>
      </c>
      <c r="E7" s="45" t="s">
        <v>530</v>
      </c>
      <c r="F7" s="219"/>
      <c r="G7" s="8"/>
      <c r="H7" s="8"/>
      <c r="I7" s="8"/>
      <c r="J7" s="8"/>
      <c r="K7" s="8"/>
      <c r="L7" s="8"/>
      <c r="M7" s="8"/>
      <c r="N7" s="8"/>
      <c r="O7" s="8"/>
      <c r="P7" s="8"/>
      <c r="Q7" s="8"/>
      <c r="R7" s="8"/>
      <c r="S7" s="8"/>
      <c r="T7" s="8"/>
      <c r="U7" s="8"/>
      <c r="V7" s="8"/>
      <c r="W7" s="8"/>
      <c r="X7" s="8"/>
      <c r="Y7" s="8"/>
      <c r="Z7" s="8"/>
    </row>
    <row r="8" spans="1:27" s="10" customFormat="1" ht="30">
      <c r="A8" s="45" t="str">
        <f t="shared" si="0"/>
        <v>Q2C-002</v>
      </c>
      <c r="B8" s="45" t="s">
        <v>258</v>
      </c>
      <c r="C8" s="45" t="s">
        <v>260</v>
      </c>
      <c r="D8" s="89" t="s">
        <v>1120</v>
      </c>
      <c r="E8" s="45" t="s">
        <v>530</v>
      </c>
      <c r="F8" s="219"/>
      <c r="G8" s="8"/>
      <c r="H8" s="8"/>
      <c r="I8" s="8"/>
      <c r="J8" s="8"/>
      <c r="K8" s="8"/>
      <c r="L8" s="8"/>
      <c r="M8" s="8"/>
      <c r="N8" s="8"/>
      <c r="O8" s="8"/>
      <c r="P8" s="8"/>
      <c r="Q8" s="8"/>
      <c r="R8" s="8"/>
      <c r="S8" s="8"/>
      <c r="T8" s="8"/>
      <c r="U8" s="8"/>
      <c r="V8" s="8"/>
      <c r="W8" s="8"/>
      <c r="X8" s="8"/>
      <c r="Y8" s="8"/>
      <c r="Z8" s="8"/>
    </row>
    <row r="9" spans="1:27" s="10" customFormat="1" ht="30">
      <c r="A9" s="45" t="str">
        <f t="shared" si="0"/>
        <v>Q2C-003</v>
      </c>
      <c r="B9" s="45" t="s">
        <v>258</v>
      </c>
      <c r="C9" s="45" t="s">
        <v>262</v>
      </c>
      <c r="D9" s="89" t="s">
        <v>1120</v>
      </c>
      <c r="E9" s="45" t="s">
        <v>530</v>
      </c>
      <c r="F9" s="219"/>
      <c r="G9" s="8"/>
      <c r="H9" s="8"/>
      <c r="I9" s="8"/>
      <c r="J9" s="8"/>
      <c r="K9" s="8"/>
      <c r="L9" s="8"/>
      <c r="M9" s="8"/>
      <c r="N9" s="8"/>
      <c r="O9" s="8"/>
      <c r="P9" s="8"/>
      <c r="Q9" s="8"/>
      <c r="R9" s="8"/>
      <c r="S9" s="8"/>
      <c r="T9" s="8"/>
      <c r="U9" s="8"/>
      <c r="V9" s="8"/>
      <c r="W9" s="8"/>
      <c r="X9" s="8"/>
      <c r="Y9" s="8"/>
      <c r="Z9" s="8"/>
    </row>
    <row r="10" spans="1:27" s="10" customFormat="1" ht="30">
      <c r="A10" s="45" t="str">
        <f t="shared" si="0"/>
        <v>Q2C-004</v>
      </c>
      <c r="B10" s="45" t="s">
        <v>258</v>
      </c>
      <c r="C10" s="45" t="s">
        <v>265</v>
      </c>
      <c r="D10" s="89" t="s">
        <v>1120</v>
      </c>
      <c r="E10" s="45" t="s">
        <v>530</v>
      </c>
      <c r="F10" s="219"/>
      <c r="G10" s="8"/>
      <c r="H10" s="8"/>
      <c r="I10" s="8"/>
      <c r="J10" s="8"/>
      <c r="K10" s="8"/>
      <c r="L10" s="8"/>
      <c r="M10" s="8"/>
      <c r="N10" s="8"/>
      <c r="O10" s="8"/>
      <c r="P10" s="8"/>
      <c r="Q10" s="8"/>
      <c r="R10" s="8"/>
      <c r="S10" s="8"/>
      <c r="T10" s="8"/>
      <c r="U10" s="8"/>
      <c r="V10" s="8"/>
      <c r="W10" s="8"/>
      <c r="X10" s="8"/>
      <c r="Y10" s="8"/>
      <c r="Z10" s="8"/>
    </row>
    <row r="11" spans="1:27" s="10" customFormat="1" ht="30">
      <c r="A11" s="45" t="str">
        <f t="shared" si="0"/>
        <v>Q2C-005</v>
      </c>
      <c r="B11" s="45" t="s">
        <v>258</v>
      </c>
      <c r="C11" s="45" t="s">
        <v>268</v>
      </c>
      <c r="D11" s="89" t="s">
        <v>1120</v>
      </c>
      <c r="E11" s="45" t="s">
        <v>530</v>
      </c>
      <c r="F11" s="219"/>
      <c r="G11" s="8"/>
      <c r="H11" s="8"/>
      <c r="I11" s="8"/>
      <c r="J11" s="8"/>
      <c r="K11" s="8"/>
      <c r="L11" s="8"/>
      <c r="M11" s="8"/>
      <c r="N11" s="8"/>
      <c r="O11" s="8"/>
      <c r="P11" s="8"/>
      <c r="Q11" s="8"/>
      <c r="R11" s="8"/>
      <c r="S11" s="8"/>
      <c r="T11" s="8"/>
      <c r="U11" s="8"/>
      <c r="V11" s="8"/>
      <c r="W11" s="8"/>
      <c r="X11" s="8"/>
      <c r="Y11" s="8"/>
      <c r="Z11" s="8"/>
    </row>
    <row r="12" spans="1:27" hidden="1">
      <c r="A12" s="2"/>
      <c r="B12" s="1"/>
      <c r="C12" s="1"/>
      <c r="D12" s="24"/>
      <c r="E12" s="2"/>
      <c r="F12" s="24"/>
      <c r="H12" s="1"/>
      <c r="I12" s="1"/>
      <c r="J12" s="1"/>
      <c r="K12" s="1"/>
      <c r="L12" s="1"/>
      <c r="M12" s="1"/>
      <c r="N12" s="1"/>
      <c r="O12" s="1"/>
      <c r="P12" s="1"/>
      <c r="Q12" s="1"/>
      <c r="R12" s="1"/>
      <c r="S12" s="1"/>
      <c r="T12" s="1"/>
      <c r="U12" s="1"/>
      <c r="V12" s="1"/>
      <c r="W12" s="1"/>
      <c r="X12" s="1"/>
      <c r="Y12" s="1"/>
      <c r="Z12" s="1"/>
      <c r="AA12" s="1"/>
    </row>
    <row r="13" spans="1:27" hidden="1">
      <c r="A13" s="2"/>
      <c r="B13" s="1"/>
      <c r="C13" s="1"/>
      <c r="D13" s="24"/>
      <c r="E13" s="2"/>
      <c r="F13" s="24"/>
      <c r="H13" s="1"/>
      <c r="I13" s="1"/>
      <c r="J13" s="1"/>
      <c r="K13" s="1"/>
      <c r="L13" s="1"/>
      <c r="M13" s="1"/>
      <c r="N13" s="1"/>
      <c r="O13" s="1"/>
      <c r="P13" s="1"/>
      <c r="Q13" s="1"/>
      <c r="R13" s="1"/>
      <c r="S13" s="1"/>
      <c r="T13" s="1"/>
      <c r="U13" s="1"/>
      <c r="V13" s="1"/>
      <c r="W13" s="1"/>
      <c r="X13" s="1"/>
      <c r="Y13" s="1"/>
      <c r="Z13" s="1"/>
      <c r="AA13" s="1"/>
    </row>
    <row r="14" spans="1:27" hidden="1">
      <c r="A14" s="2"/>
      <c r="B14" s="1"/>
      <c r="C14" s="1"/>
      <c r="D14" s="24"/>
      <c r="E14" s="2"/>
      <c r="F14" s="24"/>
      <c r="H14" s="1"/>
      <c r="I14" s="1"/>
      <c r="J14" s="1"/>
      <c r="K14" s="1"/>
      <c r="L14" s="1"/>
      <c r="M14" s="1"/>
      <c r="N14" s="1"/>
      <c r="O14" s="1"/>
      <c r="P14" s="1"/>
      <c r="Q14" s="1"/>
      <c r="R14" s="1"/>
      <c r="S14" s="1"/>
      <c r="T14" s="1"/>
      <c r="U14" s="1"/>
      <c r="V14" s="1"/>
      <c r="W14" s="1"/>
      <c r="X14" s="1"/>
      <c r="Y14" s="1"/>
      <c r="Z14" s="1"/>
      <c r="AA14" s="1"/>
    </row>
    <row r="15" spans="1:27" hidden="1">
      <c r="A15" s="2"/>
      <c r="B15" s="1"/>
      <c r="C15" s="1"/>
      <c r="D15" s="24"/>
      <c r="E15" s="2"/>
      <c r="F15" s="24"/>
      <c r="H15" s="1"/>
      <c r="I15" s="1"/>
      <c r="J15" s="1"/>
      <c r="K15" s="1"/>
      <c r="L15" s="1"/>
      <c r="M15" s="1"/>
      <c r="N15" s="1"/>
      <c r="O15" s="1"/>
      <c r="P15" s="1"/>
      <c r="Q15" s="1"/>
      <c r="R15" s="1"/>
      <c r="S15" s="1"/>
      <c r="T15" s="1"/>
      <c r="U15" s="1"/>
      <c r="V15" s="1"/>
      <c r="W15" s="1"/>
      <c r="X15" s="1"/>
      <c r="Y15" s="1"/>
      <c r="Z15" s="1"/>
      <c r="AA15" s="1"/>
    </row>
    <row r="16" spans="1:27" hidden="1">
      <c r="A16" s="2"/>
      <c r="B16" s="1"/>
      <c r="C16" s="1"/>
      <c r="D16" s="24"/>
      <c r="E16" s="2"/>
      <c r="F16" s="24"/>
      <c r="H16" s="1"/>
      <c r="I16" s="1"/>
      <c r="J16" s="1"/>
      <c r="K16" s="1"/>
      <c r="L16" s="1"/>
      <c r="M16" s="1"/>
      <c r="N16" s="1"/>
      <c r="O16" s="1"/>
      <c r="P16" s="1"/>
      <c r="Q16" s="1"/>
      <c r="R16" s="1"/>
      <c r="S16" s="1"/>
      <c r="T16" s="1"/>
      <c r="U16" s="1"/>
      <c r="V16" s="1"/>
      <c r="W16" s="1"/>
      <c r="X16" s="1"/>
      <c r="Y16" s="1"/>
      <c r="Z16" s="1"/>
      <c r="AA16" s="1"/>
    </row>
    <row r="17" spans="1:27" hidden="1">
      <c r="A17" s="2"/>
      <c r="B17" s="1"/>
      <c r="C17" s="1"/>
      <c r="D17" s="24"/>
      <c r="E17" s="2"/>
      <c r="F17" s="24"/>
      <c r="H17" s="1"/>
      <c r="I17" s="1"/>
      <c r="J17" s="1"/>
      <c r="K17" s="1"/>
      <c r="L17" s="1"/>
      <c r="M17" s="1"/>
      <c r="N17" s="1"/>
      <c r="O17" s="1"/>
      <c r="P17" s="1"/>
      <c r="Q17" s="1"/>
      <c r="R17" s="1"/>
      <c r="S17" s="1"/>
      <c r="T17" s="1"/>
      <c r="U17" s="1"/>
      <c r="V17" s="1"/>
      <c r="W17" s="1"/>
      <c r="X17" s="1"/>
      <c r="Y17" s="1"/>
      <c r="Z17" s="1"/>
      <c r="AA17" s="1"/>
    </row>
    <row r="18" spans="1:27" hidden="1">
      <c r="A18" s="2"/>
      <c r="B18" s="1"/>
      <c r="C18" s="1"/>
      <c r="D18" s="24"/>
      <c r="E18" s="2"/>
      <c r="F18" s="24"/>
      <c r="H18" s="1"/>
      <c r="I18" s="1"/>
      <c r="J18" s="1"/>
      <c r="K18" s="1"/>
      <c r="L18" s="1"/>
      <c r="M18" s="1"/>
      <c r="N18" s="1"/>
      <c r="O18" s="1"/>
      <c r="P18" s="1"/>
      <c r="Q18" s="1"/>
      <c r="R18" s="1"/>
      <c r="S18" s="1"/>
      <c r="T18" s="1"/>
      <c r="U18" s="1"/>
      <c r="V18" s="1"/>
      <c r="W18" s="1"/>
      <c r="X18" s="1"/>
      <c r="Y18" s="1"/>
      <c r="Z18" s="1"/>
      <c r="AA18" s="1"/>
    </row>
    <row r="19" spans="1:27" hidden="1">
      <c r="A19" s="2"/>
      <c r="B19" s="1"/>
      <c r="C19" s="1"/>
      <c r="D19" s="24"/>
      <c r="E19" s="2"/>
      <c r="F19" s="24"/>
      <c r="H19" s="1"/>
      <c r="I19" s="1"/>
      <c r="J19" s="1"/>
      <c r="K19" s="1"/>
      <c r="L19" s="1"/>
      <c r="M19" s="1"/>
      <c r="N19" s="1"/>
      <c r="O19" s="1"/>
      <c r="P19" s="1"/>
      <c r="Q19" s="1"/>
      <c r="R19" s="1"/>
      <c r="S19" s="1"/>
      <c r="T19" s="1"/>
      <c r="U19" s="1"/>
      <c r="V19" s="1"/>
      <c r="W19" s="1"/>
      <c r="X19" s="1"/>
      <c r="Y19" s="1"/>
      <c r="Z19" s="1"/>
      <c r="AA19" s="1"/>
    </row>
    <row r="20" spans="1:27" hidden="1">
      <c r="A20" s="2"/>
      <c r="B20" s="1"/>
      <c r="C20" s="1"/>
      <c r="D20" s="24"/>
      <c r="E20" s="2"/>
      <c r="F20" s="24"/>
      <c r="H20" s="1"/>
      <c r="I20" s="1"/>
      <c r="J20" s="1"/>
      <c r="K20" s="1"/>
      <c r="L20" s="1"/>
      <c r="M20" s="1"/>
      <c r="N20" s="1"/>
      <c r="O20" s="1"/>
      <c r="P20" s="1"/>
      <c r="Q20" s="1"/>
      <c r="R20" s="1"/>
      <c r="S20" s="1"/>
      <c r="T20" s="1"/>
      <c r="U20" s="1"/>
      <c r="V20" s="1"/>
      <c r="W20" s="1"/>
      <c r="X20" s="1"/>
      <c r="Y20" s="1"/>
      <c r="Z20" s="1"/>
      <c r="AA20" s="1"/>
    </row>
    <row r="21" spans="1:27" hidden="1">
      <c r="A21" s="2"/>
      <c r="B21" s="1"/>
      <c r="C21" s="1"/>
      <c r="D21" s="24"/>
      <c r="E21" s="2"/>
      <c r="F21" s="24"/>
      <c r="H21" s="1"/>
      <c r="I21" s="1"/>
      <c r="J21" s="1"/>
      <c r="K21" s="1"/>
      <c r="L21" s="1"/>
      <c r="M21" s="1"/>
      <c r="N21" s="1"/>
      <c r="O21" s="1"/>
      <c r="P21" s="1"/>
      <c r="Q21" s="1"/>
      <c r="R21" s="1"/>
      <c r="S21" s="1"/>
      <c r="T21" s="1"/>
      <c r="U21" s="1"/>
      <c r="V21" s="1"/>
      <c r="W21" s="1"/>
      <c r="X21" s="1"/>
      <c r="Y21" s="1"/>
      <c r="Z21" s="1"/>
      <c r="AA21" s="1"/>
    </row>
    <row r="22" spans="1:27" hidden="1">
      <c r="A22" s="2"/>
      <c r="B22" s="1"/>
      <c r="C22" s="1"/>
      <c r="D22" s="24"/>
      <c r="E22" s="2"/>
      <c r="F22" s="24"/>
      <c r="H22" s="1"/>
      <c r="I22" s="1"/>
      <c r="J22" s="1"/>
      <c r="K22" s="1"/>
      <c r="L22" s="1"/>
      <c r="M22" s="1"/>
      <c r="N22" s="1"/>
      <c r="O22" s="1"/>
      <c r="P22" s="1"/>
      <c r="Q22" s="1"/>
      <c r="R22" s="1"/>
      <c r="S22" s="1"/>
      <c r="T22" s="1"/>
      <c r="U22" s="1"/>
      <c r="V22" s="1"/>
      <c r="W22" s="1"/>
      <c r="X22" s="1"/>
      <c r="Y22" s="1"/>
      <c r="Z22" s="1"/>
      <c r="AA22" s="1"/>
    </row>
    <row r="23" spans="1:27" hidden="1">
      <c r="A23" s="2"/>
      <c r="B23" s="1"/>
      <c r="C23" s="1"/>
      <c r="D23" s="24"/>
      <c r="E23" s="2"/>
      <c r="F23" s="24"/>
      <c r="H23" s="1"/>
      <c r="I23" s="1"/>
      <c r="J23" s="1"/>
      <c r="K23" s="1"/>
      <c r="L23" s="1"/>
      <c r="M23" s="1"/>
      <c r="N23" s="1"/>
      <c r="O23" s="1"/>
      <c r="P23" s="1"/>
      <c r="Q23" s="1"/>
      <c r="R23" s="1"/>
      <c r="S23" s="1"/>
      <c r="T23" s="1"/>
      <c r="U23" s="1"/>
      <c r="V23" s="1"/>
      <c r="W23" s="1"/>
      <c r="X23" s="1"/>
      <c r="Y23" s="1"/>
      <c r="Z23" s="1"/>
      <c r="AA23" s="1"/>
    </row>
    <row r="24" spans="1:27" hidden="1">
      <c r="A24" s="2"/>
      <c r="B24" s="1"/>
      <c r="C24" s="1"/>
      <c r="D24" s="24"/>
      <c r="E24" s="2"/>
      <c r="F24" s="24"/>
      <c r="H24" s="1"/>
      <c r="I24" s="1"/>
      <c r="J24" s="1"/>
      <c r="K24" s="1"/>
      <c r="L24" s="1"/>
      <c r="M24" s="1"/>
      <c r="N24" s="1"/>
      <c r="O24" s="1"/>
      <c r="P24" s="1"/>
      <c r="Q24" s="1"/>
      <c r="R24" s="1"/>
      <c r="S24" s="1"/>
      <c r="T24" s="1"/>
      <c r="U24" s="1"/>
      <c r="V24" s="1"/>
      <c r="W24" s="1"/>
      <c r="X24" s="1"/>
      <c r="Y24" s="1"/>
      <c r="Z24" s="1"/>
      <c r="AA24" s="1"/>
    </row>
    <row r="25" spans="1:27" hidden="1">
      <c r="A25" s="2"/>
      <c r="B25" s="1"/>
      <c r="C25" s="1"/>
      <c r="D25" s="24"/>
      <c r="E25" s="2"/>
      <c r="F25" s="24"/>
      <c r="H25" s="1"/>
      <c r="I25" s="1"/>
      <c r="J25" s="1"/>
      <c r="K25" s="1"/>
      <c r="L25" s="1"/>
      <c r="M25" s="1"/>
      <c r="N25" s="1"/>
      <c r="O25" s="1"/>
      <c r="P25" s="1"/>
      <c r="Q25" s="1"/>
      <c r="R25" s="1"/>
      <c r="S25" s="1"/>
      <c r="T25" s="1"/>
      <c r="U25" s="1"/>
      <c r="V25" s="1"/>
      <c r="W25" s="1"/>
      <c r="X25" s="1"/>
      <c r="Y25" s="1"/>
      <c r="Z25" s="1"/>
      <c r="AA25" s="1"/>
    </row>
    <row r="26" spans="1:27" hidden="1">
      <c r="A26" s="2"/>
      <c r="B26" s="1"/>
      <c r="C26" s="1"/>
      <c r="D26" s="24"/>
      <c r="E26" s="2"/>
      <c r="F26" s="24"/>
      <c r="H26" s="1"/>
      <c r="I26" s="1"/>
      <c r="J26" s="1"/>
      <c r="K26" s="1"/>
      <c r="L26" s="1"/>
      <c r="M26" s="1"/>
      <c r="N26" s="1"/>
      <c r="O26" s="1"/>
      <c r="P26" s="1"/>
      <c r="Q26" s="1"/>
      <c r="R26" s="1"/>
      <c r="S26" s="1"/>
      <c r="T26" s="1"/>
      <c r="U26" s="1"/>
      <c r="V26" s="1"/>
      <c r="W26" s="1"/>
      <c r="X26" s="1"/>
      <c r="Y26" s="1"/>
      <c r="Z26" s="1"/>
      <c r="AA26" s="1"/>
    </row>
    <row r="27" spans="1:27" hidden="1">
      <c r="A27" s="2"/>
      <c r="B27" s="1"/>
      <c r="C27" s="1"/>
      <c r="D27" s="24"/>
      <c r="E27" s="2"/>
      <c r="F27" s="24"/>
      <c r="H27" s="1"/>
      <c r="I27" s="1"/>
      <c r="J27" s="1"/>
      <c r="K27" s="1"/>
      <c r="L27" s="1"/>
      <c r="M27" s="1"/>
      <c r="N27" s="1"/>
      <c r="O27" s="1"/>
      <c r="P27" s="1"/>
      <c r="Q27" s="1"/>
      <c r="R27" s="1"/>
      <c r="S27" s="1"/>
      <c r="T27" s="1"/>
      <c r="U27" s="1"/>
      <c r="V27" s="1"/>
      <c r="W27" s="1"/>
      <c r="X27" s="1"/>
      <c r="Y27" s="1"/>
      <c r="Z27" s="1"/>
      <c r="AA27" s="1"/>
    </row>
    <row r="28" spans="1:27" hidden="1">
      <c r="A28" s="2"/>
      <c r="B28" s="1"/>
      <c r="C28" s="1"/>
      <c r="D28" s="24"/>
      <c r="E28" s="2"/>
      <c r="F28" s="24"/>
      <c r="H28" s="1"/>
      <c r="I28" s="1"/>
      <c r="J28" s="1"/>
      <c r="K28" s="1"/>
      <c r="L28" s="1"/>
      <c r="M28" s="1"/>
      <c r="N28" s="1"/>
      <c r="O28" s="1"/>
      <c r="P28" s="1"/>
      <c r="Q28" s="1"/>
      <c r="R28" s="1"/>
      <c r="S28" s="1"/>
      <c r="T28" s="1"/>
      <c r="U28" s="1"/>
      <c r="V28" s="1"/>
      <c r="W28" s="1"/>
      <c r="X28" s="1"/>
      <c r="Y28" s="1"/>
      <c r="Z28" s="1"/>
      <c r="AA28" s="1"/>
    </row>
    <row r="29" spans="1:27" hidden="1">
      <c r="A29" s="2"/>
      <c r="B29" s="1"/>
      <c r="C29" s="1"/>
      <c r="D29" s="24"/>
      <c r="E29" s="2"/>
      <c r="F29" s="24"/>
      <c r="H29" s="1"/>
      <c r="I29" s="1"/>
      <c r="J29" s="1"/>
      <c r="K29" s="1"/>
      <c r="L29" s="1"/>
      <c r="M29" s="1"/>
      <c r="N29" s="1"/>
      <c r="O29" s="1"/>
      <c r="P29" s="1"/>
      <c r="Q29" s="1"/>
      <c r="R29" s="1"/>
      <c r="S29" s="1"/>
      <c r="T29" s="1"/>
      <c r="U29" s="1"/>
      <c r="V29" s="1"/>
      <c r="W29" s="1"/>
      <c r="X29" s="1"/>
      <c r="Y29" s="1"/>
      <c r="Z29" s="1"/>
      <c r="AA29" s="1"/>
    </row>
    <row r="30" spans="1:27" hidden="1">
      <c r="A30" s="2"/>
      <c r="B30" s="1"/>
      <c r="C30" s="1"/>
      <c r="D30" s="24"/>
      <c r="E30" s="2"/>
      <c r="F30" s="24"/>
      <c r="H30" s="1"/>
      <c r="I30" s="1"/>
      <c r="J30" s="1"/>
      <c r="K30" s="1"/>
      <c r="L30" s="1"/>
      <c r="M30" s="1"/>
      <c r="N30" s="1"/>
      <c r="O30" s="1"/>
      <c r="P30" s="1"/>
      <c r="Q30" s="1"/>
      <c r="R30" s="1"/>
      <c r="S30" s="1"/>
      <c r="T30" s="1"/>
      <c r="U30" s="1"/>
      <c r="V30" s="1"/>
      <c r="W30" s="1"/>
      <c r="X30" s="1"/>
      <c r="Y30" s="1"/>
      <c r="Z30" s="1"/>
      <c r="AA30" s="1"/>
    </row>
    <row r="31" spans="1:27" hidden="1">
      <c r="A31" s="2"/>
      <c r="B31" s="1"/>
      <c r="C31" s="1"/>
      <c r="D31" s="24"/>
      <c r="E31" s="2"/>
      <c r="F31" s="24"/>
      <c r="H31" s="1"/>
      <c r="I31" s="1"/>
      <c r="J31" s="1"/>
      <c r="K31" s="1"/>
      <c r="L31" s="1"/>
      <c r="M31" s="1"/>
      <c r="N31" s="1"/>
      <c r="O31" s="1"/>
      <c r="P31" s="1"/>
      <c r="Q31" s="1"/>
      <c r="R31" s="1"/>
      <c r="S31" s="1"/>
      <c r="T31" s="1"/>
      <c r="U31" s="1"/>
      <c r="V31" s="1"/>
      <c r="W31" s="1"/>
      <c r="X31" s="1"/>
      <c r="Y31" s="1"/>
      <c r="Z31" s="1"/>
      <c r="AA31" s="1"/>
    </row>
    <row r="32" spans="1:27" hidden="1">
      <c r="A32" s="2"/>
      <c r="B32" s="1"/>
      <c r="C32" s="1"/>
      <c r="D32" s="24"/>
      <c r="E32" s="2"/>
      <c r="F32" s="24"/>
      <c r="H32" s="1"/>
      <c r="I32" s="1"/>
      <c r="J32" s="1"/>
      <c r="K32" s="1"/>
      <c r="L32" s="1"/>
      <c r="M32" s="1"/>
      <c r="N32" s="1"/>
      <c r="O32" s="1"/>
      <c r="P32" s="1"/>
      <c r="Q32" s="1"/>
      <c r="R32" s="1"/>
      <c r="S32" s="1"/>
      <c r="T32" s="1"/>
      <c r="U32" s="1"/>
      <c r="V32" s="1"/>
      <c r="W32" s="1"/>
      <c r="X32" s="1"/>
      <c r="Y32" s="1"/>
      <c r="Z32" s="1"/>
      <c r="AA32" s="1"/>
    </row>
    <row r="33" spans="1:27" hidden="1">
      <c r="A33" s="2"/>
      <c r="B33" s="1"/>
      <c r="C33" s="1"/>
      <c r="D33" s="24"/>
      <c r="E33" s="2"/>
      <c r="F33" s="24"/>
      <c r="H33" s="1"/>
      <c r="I33" s="1"/>
      <c r="J33" s="1"/>
      <c r="K33" s="1"/>
      <c r="L33" s="1"/>
      <c r="M33" s="1"/>
      <c r="N33" s="1"/>
      <c r="O33" s="1"/>
      <c r="P33" s="1"/>
      <c r="Q33" s="1"/>
      <c r="R33" s="1"/>
      <c r="S33" s="1"/>
      <c r="T33" s="1"/>
      <c r="U33" s="1"/>
      <c r="V33" s="1"/>
      <c r="W33" s="1"/>
      <c r="X33" s="1"/>
      <c r="Y33" s="1"/>
      <c r="Z33" s="1"/>
      <c r="AA33" s="1"/>
    </row>
    <row r="34" spans="1:27" hidden="1">
      <c r="A34" s="2"/>
      <c r="B34" s="1"/>
      <c r="C34" s="1"/>
      <c r="D34" s="24"/>
      <c r="E34" s="2"/>
      <c r="F34" s="24"/>
      <c r="H34" s="1"/>
      <c r="I34" s="1"/>
      <c r="J34" s="1"/>
      <c r="K34" s="1"/>
      <c r="L34" s="1"/>
      <c r="M34" s="1"/>
      <c r="N34" s="1"/>
      <c r="O34" s="1"/>
      <c r="P34" s="1"/>
      <c r="Q34" s="1"/>
      <c r="R34" s="1"/>
      <c r="S34" s="1"/>
      <c r="T34" s="1"/>
      <c r="U34" s="1"/>
      <c r="V34" s="1"/>
      <c r="W34" s="1"/>
      <c r="X34" s="1"/>
      <c r="Y34" s="1"/>
      <c r="Z34" s="1"/>
      <c r="AA34" s="1"/>
    </row>
    <row r="35" spans="1:27" hidden="1">
      <c r="A35" s="2"/>
      <c r="B35" s="1"/>
      <c r="C35" s="1"/>
      <c r="D35" s="24"/>
      <c r="E35" s="2"/>
      <c r="F35" s="24"/>
      <c r="H35" s="1"/>
      <c r="I35" s="1"/>
      <c r="J35" s="1"/>
      <c r="K35" s="1"/>
      <c r="L35" s="1"/>
      <c r="M35" s="1"/>
      <c r="N35" s="1"/>
      <c r="O35" s="1"/>
      <c r="P35" s="1"/>
      <c r="Q35" s="1"/>
      <c r="R35" s="1"/>
      <c r="S35" s="1"/>
      <c r="T35" s="1"/>
      <c r="U35" s="1"/>
      <c r="V35" s="1"/>
      <c r="W35" s="1"/>
      <c r="X35" s="1"/>
      <c r="Y35" s="1"/>
      <c r="Z35" s="1"/>
      <c r="AA35" s="1"/>
    </row>
    <row r="36" spans="1:27" hidden="1">
      <c r="A36" s="2"/>
      <c r="B36" s="1"/>
      <c r="C36" s="1"/>
      <c r="D36" s="24"/>
      <c r="E36" s="2"/>
      <c r="F36" s="24"/>
      <c r="H36" s="1"/>
      <c r="I36" s="1"/>
      <c r="J36" s="1"/>
      <c r="K36" s="1"/>
      <c r="L36" s="1"/>
      <c r="M36" s="1"/>
      <c r="N36" s="1"/>
      <c r="O36" s="1"/>
      <c r="P36" s="1"/>
      <c r="Q36" s="1"/>
      <c r="R36" s="1"/>
      <c r="S36" s="1"/>
      <c r="T36" s="1"/>
      <c r="U36" s="1"/>
      <c r="V36" s="1"/>
      <c r="W36" s="1"/>
      <c r="X36" s="1"/>
      <c r="Y36" s="1"/>
      <c r="Z36" s="1"/>
      <c r="AA36" s="1"/>
    </row>
    <row r="37" spans="1:27" hidden="1">
      <c r="A37" s="2"/>
      <c r="B37" s="1"/>
      <c r="C37" s="1"/>
      <c r="D37" s="24"/>
      <c r="E37" s="2"/>
      <c r="F37" s="24"/>
      <c r="H37" s="1"/>
      <c r="I37" s="1"/>
      <c r="J37" s="1"/>
      <c r="K37" s="1"/>
      <c r="L37" s="1"/>
      <c r="M37" s="1"/>
      <c r="N37" s="1"/>
      <c r="O37" s="1"/>
      <c r="P37" s="1"/>
      <c r="Q37" s="1"/>
      <c r="R37" s="1"/>
      <c r="S37" s="1"/>
      <c r="T37" s="1"/>
      <c r="U37" s="1"/>
      <c r="V37" s="1"/>
      <c r="W37" s="1"/>
      <c r="X37" s="1"/>
      <c r="Y37" s="1"/>
      <c r="Z37" s="1"/>
      <c r="AA37" s="1"/>
    </row>
    <row r="38" spans="1:27" hidden="1">
      <c r="A38" s="2"/>
      <c r="B38" s="1"/>
      <c r="C38" s="1"/>
      <c r="D38" s="24"/>
      <c r="E38" s="2"/>
      <c r="F38" s="24"/>
      <c r="H38" s="1"/>
      <c r="I38" s="1"/>
      <c r="J38" s="1"/>
      <c r="K38" s="1"/>
      <c r="L38" s="1"/>
      <c r="M38" s="1"/>
      <c r="N38" s="1"/>
      <c r="O38" s="1"/>
      <c r="P38" s="1"/>
      <c r="Q38" s="1"/>
      <c r="R38" s="1"/>
      <c r="S38" s="1"/>
      <c r="T38" s="1"/>
      <c r="U38" s="1"/>
      <c r="V38" s="1"/>
      <c r="W38" s="1"/>
      <c r="X38" s="1"/>
      <c r="Y38" s="1"/>
      <c r="Z38" s="1"/>
      <c r="AA38" s="1"/>
    </row>
    <row r="39" spans="1:27" hidden="1">
      <c r="A39" s="2"/>
      <c r="B39" s="1"/>
      <c r="C39" s="1"/>
      <c r="D39" s="24"/>
      <c r="E39" s="2"/>
      <c r="F39" s="24"/>
      <c r="H39" s="1"/>
      <c r="I39" s="1"/>
      <c r="J39" s="1"/>
      <c r="K39" s="1"/>
      <c r="L39" s="1"/>
      <c r="M39" s="1"/>
      <c r="N39" s="1"/>
      <c r="O39" s="1"/>
      <c r="P39" s="1"/>
      <c r="Q39" s="1"/>
      <c r="R39" s="1"/>
      <c r="S39" s="1"/>
      <c r="T39" s="1"/>
      <c r="U39" s="1"/>
      <c r="V39" s="1"/>
      <c r="W39" s="1"/>
      <c r="X39" s="1"/>
      <c r="Y39" s="1"/>
      <c r="Z39" s="1"/>
      <c r="AA39" s="1"/>
    </row>
    <row r="40" spans="1:27" hidden="1">
      <c r="A40" s="2"/>
      <c r="B40" s="1"/>
      <c r="C40" s="1"/>
      <c r="D40" s="24"/>
      <c r="E40" s="2"/>
      <c r="F40" s="24"/>
      <c r="H40" s="1"/>
      <c r="I40" s="1"/>
      <c r="J40" s="1"/>
      <c r="K40" s="1"/>
      <c r="L40" s="1"/>
      <c r="M40" s="1"/>
      <c r="N40" s="1"/>
      <c r="O40" s="1"/>
      <c r="P40" s="1"/>
      <c r="Q40" s="1"/>
      <c r="R40" s="1"/>
      <c r="S40" s="1"/>
      <c r="T40" s="1"/>
      <c r="U40" s="1"/>
      <c r="V40" s="1"/>
      <c r="W40" s="1"/>
      <c r="X40" s="1"/>
      <c r="Y40" s="1"/>
      <c r="Z40" s="1"/>
      <c r="AA40" s="1"/>
    </row>
    <row r="41" spans="1:27" hidden="1">
      <c r="A41" s="2"/>
      <c r="B41" s="1"/>
      <c r="C41" s="1"/>
      <c r="D41" s="24"/>
      <c r="E41" s="2"/>
      <c r="F41" s="24"/>
      <c r="H41" s="1"/>
      <c r="I41" s="1"/>
      <c r="J41" s="1"/>
      <c r="K41" s="1"/>
      <c r="L41" s="1"/>
      <c r="M41" s="1"/>
      <c r="N41" s="1"/>
      <c r="O41" s="1"/>
      <c r="P41" s="1"/>
      <c r="Q41" s="1"/>
      <c r="R41" s="1"/>
      <c r="S41" s="1"/>
      <c r="T41" s="1"/>
      <c r="U41" s="1"/>
      <c r="V41" s="1"/>
      <c r="W41" s="1"/>
      <c r="X41" s="1"/>
      <c r="Y41" s="1"/>
      <c r="Z41" s="1"/>
      <c r="AA41" s="1"/>
    </row>
    <row r="42" spans="1:27" hidden="1">
      <c r="A42" s="2"/>
      <c r="B42" s="1"/>
      <c r="C42" s="1"/>
      <c r="D42" s="24"/>
      <c r="E42" s="2"/>
      <c r="F42" s="24"/>
      <c r="H42" s="1"/>
      <c r="I42" s="1"/>
      <c r="J42" s="1"/>
      <c r="K42" s="1"/>
      <c r="L42" s="1"/>
      <c r="M42" s="1"/>
      <c r="N42" s="1"/>
      <c r="O42" s="1"/>
      <c r="P42" s="1"/>
      <c r="Q42" s="1"/>
      <c r="R42" s="1"/>
      <c r="S42" s="1"/>
      <c r="T42" s="1"/>
      <c r="U42" s="1"/>
      <c r="V42" s="1"/>
      <c r="W42" s="1"/>
      <c r="X42" s="1"/>
      <c r="Y42" s="1"/>
      <c r="Z42" s="1"/>
      <c r="AA42" s="1"/>
    </row>
    <row r="43" spans="1:27" hidden="1">
      <c r="A43" s="2"/>
      <c r="B43" s="1"/>
      <c r="C43" s="1"/>
      <c r="D43" s="24"/>
      <c r="E43" s="2"/>
      <c r="F43" s="24"/>
      <c r="H43" s="1"/>
      <c r="I43" s="1"/>
      <c r="J43" s="1"/>
      <c r="K43" s="1"/>
      <c r="L43" s="1"/>
      <c r="M43" s="1"/>
      <c r="N43" s="1"/>
      <c r="O43" s="1"/>
      <c r="P43" s="1"/>
      <c r="Q43" s="1"/>
      <c r="R43" s="1"/>
      <c r="S43" s="1"/>
      <c r="T43" s="1"/>
      <c r="U43" s="1"/>
      <c r="V43" s="1"/>
      <c r="W43" s="1"/>
      <c r="X43" s="1"/>
      <c r="Y43" s="1"/>
      <c r="Z43" s="1"/>
      <c r="AA43" s="1"/>
    </row>
    <row r="44" spans="1:27" hidden="1">
      <c r="A44" s="2"/>
      <c r="B44" s="1"/>
      <c r="C44" s="1"/>
      <c r="D44" s="24"/>
      <c r="E44" s="2"/>
      <c r="F44" s="24"/>
      <c r="H44" s="1"/>
      <c r="I44" s="1"/>
      <c r="J44" s="1"/>
      <c r="K44" s="1"/>
      <c r="L44" s="1"/>
      <c r="M44" s="1"/>
      <c r="N44" s="1"/>
      <c r="O44" s="1"/>
      <c r="P44" s="1"/>
      <c r="Q44" s="1"/>
      <c r="R44" s="1"/>
      <c r="S44" s="1"/>
      <c r="T44" s="1"/>
      <c r="U44" s="1"/>
      <c r="V44" s="1"/>
      <c r="W44" s="1"/>
      <c r="X44" s="1"/>
      <c r="Y44" s="1"/>
      <c r="Z44" s="1"/>
      <c r="AA44" s="1"/>
    </row>
    <row r="45" spans="1:27" hidden="1">
      <c r="A45" s="2"/>
      <c r="B45" s="1"/>
      <c r="C45" s="1"/>
      <c r="D45" s="24"/>
      <c r="E45" s="2"/>
      <c r="F45" s="24"/>
      <c r="H45" s="1"/>
      <c r="I45" s="1"/>
      <c r="J45" s="1"/>
      <c r="K45" s="1"/>
      <c r="L45" s="1"/>
      <c r="M45" s="1"/>
      <c r="N45" s="1"/>
      <c r="O45" s="1"/>
      <c r="P45" s="1"/>
      <c r="Q45" s="1"/>
      <c r="R45" s="1"/>
      <c r="S45" s="1"/>
      <c r="T45" s="1"/>
      <c r="U45" s="1"/>
      <c r="V45" s="1"/>
      <c r="W45" s="1"/>
      <c r="X45" s="1"/>
      <c r="Y45" s="1"/>
      <c r="Z45" s="1"/>
      <c r="AA45" s="1"/>
    </row>
    <row r="46" spans="1:27" hidden="1">
      <c r="A46" s="2"/>
      <c r="B46" s="1"/>
      <c r="C46" s="1"/>
      <c r="D46" s="24"/>
      <c r="E46" s="2"/>
      <c r="F46" s="24"/>
      <c r="H46" s="1"/>
      <c r="I46" s="1"/>
      <c r="J46" s="1"/>
      <c r="K46" s="1"/>
      <c r="L46" s="1"/>
      <c r="M46" s="1"/>
      <c r="N46" s="1"/>
      <c r="O46" s="1"/>
      <c r="P46" s="1"/>
      <c r="Q46" s="1"/>
      <c r="R46" s="1"/>
      <c r="S46" s="1"/>
      <c r="T46" s="1"/>
      <c r="U46" s="1"/>
      <c r="V46" s="1"/>
      <c r="W46" s="1"/>
      <c r="X46" s="1"/>
      <c r="Y46" s="1"/>
      <c r="Z46" s="1"/>
      <c r="AA46" s="1"/>
    </row>
    <row r="47" spans="1:27" hidden="1">
      <c r="A47" s="2"/>
      <c r="B47" s="1"/>
      <c r="C47" s="1"/>
      <c r="D47" s="24"/>
      <c r="E47" s="2"/>
      <c r="F47" s="24"/>
      <c r="H47" s="1"/>
      <c r="I47" s="1"/>
      <c r="J47" s="1"/>
      <c r="K47" s="1"/>
      <c r="L47" s="1"/>
      <c r="M47" s="1"/>
      <c r="N47" s="1"/>
      <c r="O47" s="1"/>
      <c r="P47" s="1"/>
      <c r="Q47" s="1"/>
      <c r="R47" s="1"/>
      <c r="S47" s="1"/>
      <c r="T47" s="1"/>
      <c r="U47" s="1"/>
      <c r="V47" s="1"/>
      <c r="W47" s="1"/>
      <c r="X47" s="1"/>
      <c r="Y47" s="1"/>
      <c r="Z47" s="1"/>
      <c r="AA47" s="1"/>
    </row>
    <row r="48" spans="1:27" hidden="1">
      <c r="A48" s="2"/>
      <c r="B48" s="1"/>
      <c r="C48" s="1"/>
      <c r="D48" s="24"/>
      <c r="E48" s="2"/>
      <c r="F48" s="24"/>
      <c r="H48" s="1"/>
      <c r="I48" s="1"/>
      <c r="J48" s="1"/>
      <c r="K48" s="1"/>
      <c r="L48" s="1"/>
      <c r="M48" s="1"/>
      <c r="N48" s="1"/>
      <c r="O48" s="1"/>
      <c r="P48" s="1"/>
      <c r="Q48" s="1"/>
      <c r="R48" s="1"/>
      <c r="S48" s="1"/>
      <c r="T48" s="1"/>
      <c r="U48" s="1"/>
      <c r="V48" s="1"/>
      <c r="W48" s="1"/>
      <c r="X48" s="1"/>
      <c r="Y48" s="1"/>
      <c r="Z48" s="1"/>
      <c r="AA48" s="1"/>
    </row>
    <row r="49" spans="1:27" hidden="1">
      <c r="A49" s="2"/>
      <c r="B49" s="1"/>
      <c r="C49" s="1"/>
      <c r="D49" s="24"/>
      <c r="E49" s="2"/>
      <c r="F49" s="24"/>
      <c r="H49" s="1"/>
      <c r="I49" s="1"/>
      <c r="J49" s="1"/>
      <c r="K49" s="1"/>
      <c r="L49" s="1"/>
      <c r="M49" s="1"/>
      <c r="N49" s="1"/>
      <c r="O49" s="1"/>
      <c r="P49" s="1"/>
      <c r="Q49" s="1"/>
      <c r="R49" s="1"/>
      <c r="S49" s="1"/>
      <c r="T49" s="1"/>
      <c r="U49" s="1"/>
      <c r="V49" s="1"/>
      <c r="W49" s="1"/>
      <c r="X49" s="1"/>
      <c r="Y49" s="1"/>
      <c r="Z49" s="1"/>
      <c r="AA49" s="1"/>
    </row>
    <row r="50" spans="1:27" hidden="1">
      <c r="A50" s="2"/>
      <c r="B50" s="1"/>
      <c r="C50" s="1"/>
      <c r="D50" s="24"/>
      <c r="E50" s="2"/>
      <c r="F50" s="24"/>
      <c r="H50" s="1"/>
      <c r="I50" s="1"/>
      <c r="J50" s="1"/>
      <c r="K50" s="1"/>
      <c r="L50" s="1"/>
      <c r="M50" s="1"/>
      <c r="N50" s="1"/>
      <c r="O50" s="1"/>
      <c r="P50" s="1"/>
      <c r="Q50" s="1"/>
      <c r="R50" s="1"/>
      <c r="S50" s="1"/>
      <c r="T50" s="1"/>
      <c r="U50" s="1"/>
      <c r="V50" s="1"/>
      <c r="W50" s="1"/>
      <c r="X50" s="1"/>
      <c r="Y50" s="1"/>
      <c r="Z50" s="1"/>
      <c r="AA50" s="1"/>
    </row>
    <row r="51" spans="1:27" hidden="1">
      <c r="A51" s="2"/>
      <c r="B51" s="1"/>
      <c r="C51" s="1"/>
      <c r="D51" s="24"/>
      <c r="E51" s="2"/>
      <c r="F51" s="24"/>
      <c r="H51" s="1"/>
      <c r="I51" s="1"/>
      <c r="J51" s="1"/>
      <c r="K51" s="1"/>
      <c r="L51" s="1"/>
      <c r="M51" s="1"/>
      <c r="N51" s="1"/>
      <c r="O51" s="1"/>
      <c r="P51" s="1"/>
      <c r="Q51" s="1"/>
      <c r="R51" s="1"/>
      <c r="S51" s="1"/>
      <c r="T51" s="1"/>
      <c r="U51" s="1"/>
      <c r="V51" s="1"/>
      <c r="W51" s="1"/>
      <c r="X51" s="1"/>
      <c r="Y51" s="1"/>
      <c r="Z51" s="1"/>
      <c r="AA51" s="1"/>
    </row>
    <row r="52" spans="1:27" hidden="1">
      <c r="A52" s="2"/>
      <c r="B52" s="1"/>
      <c r="C52" s="1"/>
      <c r="D52" s="24"/>
      <c r="E52" s="2"/>
      <c r="F52" s="24"/>
      <c r="H52" s="1"/>
      <c r="I52" s="1"/>
      <c r="J52" s="1"/>
      <c r="K52" s="1"/>
      <c r="L52" s="1"/>
      <c r="M52" s="1"/>
      <c r="N52" s="1"/>
      <c r="O52" s="1"/>
      <c r="P52" s="1"/>
      <c r="Q52" s="1"/>
      <c r="R52" s="1"/>
      <c r="S52" s="1"/>
      <c r="T52" s="1"/>
      <c r="U52" s="1"/>
      <c r="V52" s="1"/>
      <c r="W52" s="1"/>
      <c r="X52" s="1"/>
      <c r="Y52" s="1"/>
      <c r="Z52" s="1"/>
      <c r="AA52" s="1"/>
    </row>
    <row r="53" spans="1:27" hidden="1">
      <c r="A53" s="2"/>
      <c r="B53" s="1"/>
      <c r="C53" s="1"/>
      <c r="D53" s="24"/>
      <c r="E53" s="2"/>
      <c r="F53" s="24"/>
      <c r="H53" s="1"/>
      <c r="I53" s="1"/>
      <c r="J53" s="1"/>
      <c r="K53" s="1"/>
      <c r="L53" s="1"/>
      <c r="M53" s="1"/>
      <c r="N53" s="1"/>
      <c r="O53" s="1"/>
      <c r="P53" s="1"/>
      <c r="Q53" s="1"/>
      <c r="R53" s="1"/>
      <c r="S53" s="1"/>
      <c r="T53" s="1"/>
      <c r="U53" s="1"/>
      <c r="V53" s="1"/>
      <c r="W53" s="1"/>
      <c r="X53" s="1"/>
      <c r="Y53" s="1"/>
      <c r="Z53" s="1"/>
      <c r="AA53" s="1"/>
    </row>
    <row r="54" spans="1:27" hidden="1">
      <c r="A54" s="2"/>
      <c r="B54" s="1"/>
      <c r="C54" s="1"/>
      <c r="D54" s="24"/>
      <c r="E54" s="2"/>
      <c r="F54" s="24"/>
      <c r="H54" s="1"/>
      <c r="I54" s="1"/>
      <c r="J54" s="1"/>
      <c r="K54" s="1"/>
      <c r="L54" s="1"/>
      <c r="M54" s="1"/>
      <c r="N54" s="1"/>
      <c r="O54" s="1"/>
      <c r="P54" s="1"/>
      <c r="Q54" s="1"/>
      <c r="R54" s="1"/>
      <c r="S54" s="1"/>
      <c r="T54" s="1"/>
      <c r="U54" s="1"/>
      <c r="V54" s="1"/>
      <c r="W54" s="1"/>
      <c r="X54" s="1"/>
      <c r="Y54" s="1"/>
      <c r="Z54" s="1"/>
      <c r="AA54" s="1"/>
    </row>
    <row r="55" spans="1:27" hidden="1">
      <c r="A55" s="2"/>
      <c r="B55" s="1"/>
      <c r="C55" s="1"/>
      <c r="D55" s="24"/>
      <c r="E55" s="2"/>
      <c r="F55" s="24"/>
      <c r="H55" s="1"/>
      <c r="I55" s="1"/>
      <c r="J55" s="1"/>
      <c r="K55" s="1"/>
      <c r="L55" s="1"/>
      <c r="M55" s="1"/>
      <c r="N55" s="1"/>
      <c r="O55" s="1"/>
      <c r="P55" s="1"/>
      <c r="Q55" s="1"/>
      <c r="R55" s="1"/>
      <c r="S55" s="1"/>
      <c r="T55" s="1"/>
      <c r="U55" s="1"/>
      <c r="V55" s="1"/>
      <c r="W55" s="1"/>
      <c r="X55" s="1"/>
      <c r="Y55" s="1"/>
      <c r="Z55" s="1"/>
      <c r="AA55" s="1"/>
    </row>
    <row r="56" spans="1:27" hidden="1">
      <c r="A56" s="2"/>
      <c r="B56" s="1"/>
      <c r="C56" s="1"/>
      <c r="D56" s="24"/>
      <c r="E56" s="2"/>
      <c r="F56" s="24"/>
      <c r="H56" s="1"/>
      <c r="I56" s="1"/>
      <c r="J56" s="1"/>
      <c r="K56" s="1"/>
      <c r="L56" s="1"/>
      <c r="M56" s="1"/>
      <c r="N56" s="1"/>
      <c r="O56" s="1"/>
      <c r="P56" s="1"/>
      <c r="Q56" s="1"/>
      <c r="R56" s="1"/>
      <c r="S56" s="1"/>
      <c r="T56" s="1"/>
      <c r="U56" s="1"/>
      <c r="V56" s="1"/>
      <c r="W56" s="1"/>
      <c r="X56" s="1"/>
      <c r="Y56" s="1"/>
      <c r="Z56" s="1"/>
      <c r="AA56" s="1"/>
    </row>
    <row r="57" spans="1:27" hidden="1">
      <c r="A57" s="2"/>
      <c r="B57" s="1"/>
      <c r="C57" s="1"/>
      <c r="D57" s="24"/>
      <c r="E57" s="2"/>
      <c r="F57" s="24"/>
      <c r="H57" s="1"/>
      <c r="I57" s="1"/>
      <c r="J57" s="1"/>
      <c r="K57" s="1"/>
      <c r="L57" s="1"/>
      <c r="M57" s="1"/>
      <c r="N57" s="1"/>
      <c r="O57" s="1"/>
      <c r="P57" s="1"/>
      <c r="Q57" s="1"/>
      <c r="R57" s="1"/>
      <c r="S57" s="1"/>
      <c r="T57" s="1"/>
      <c r="U57" s="1"/>
      <c r="V57" s="1"/>
      <c r="W57" s="1"/>
      <c r="X57" s="1"/>
      <c r="Y57" s="1"/>
      <c r="Z57" s="1"/>
      <c r="AA57" s="1"/>
    </row>
    <row r="58" spans="1:27" hidden="1">
      <c r="A58" s="2"/>
      <c r="B58" s="1"/>
      <c r="C58" s="1"/>
      <c r="D58" s="24"/>
      <c r="E58" s="2"/>
      <c r="F58" s="24"/>
      <c r="H58" s="1"/>
      <c r="I58" s="1"/>
      <c r="J58" s="1"/>
      <c r="K58" s="1"/>
      <c r="L58" s="1"/>
      <c r="M58" s="1"/>
      <c r="N58" s="1"/>
      <c r="O58" s="1"/>
      <c r="P58" s="1"/>
      <c r="Q58" s="1"/>
      <c r="R58" s="1"/>
      <c r="S58" s="1"/>
      <c r="T58" s="1"/>
      <c r="U58" s="1"/>
      <c r="V58" s="1"/>
      <c r="W58" s="1"/>
      <c r="X58" s="1"/>
      <c r="Y58" s="1"/>
      <c r="Z58" s="1"/>
      <c r="AA58" s="1"/>
    </row>
    <row r="59" spans="1:27" hidden="1">
      <c r="A59" s="2"/>
      <c r="B59" s="1"/>
      <c r="C59" s="1"/>
      <c r="D59" s="24"/>
      <c r="E59" s="2"/>
      <c r="F59" s="24"/>
      <c r="H59" s="1"/>
      <c r="I59" s="1"/>
      <c r="J59" s="1"/>
      <c r="K59" s="1"/>
      <c r="L59" s="1"/>
      <c r="M59" s="1"/>
      <c r="N59" s="1"/>
      <c r="O59" s="1"/>
      <c r="P59" s="1"/>
      <c r="Q59" s="1"/>
      <c r="R59" s="1"/>
      <c r="S59" s="1"/>
      <c r="T59" s="1"/>
      <c r="U59" s="1"/>
      <c r="V59" s="1"/>
      <c r="W59" s="1"/>
      <c r="X59" s="1"/>
      <c r="Y59" s="1"/>
      <c r="Z59" s="1"/>
      <c r="AA59" s="1"/>
    </row>
  </sheetData>
  <sheetProtection algorithmName="SHA-512" hashValue="ArqmHPA8hOtfYL9sG01ECJGA4QxYmOvePr/f8ZkEM9lH7BO8+FjLYe/o8lsSKEnx/aVqKksGumlo/Dxtbr3Fhg==" saltValue="SSOJ7gKgsu/TkcqMu4AprA==" spinCount="100000" sheet="1" objects="1" scenarios="1"/>
  <dataValidations count="1">
    <dataValidation type="list" allowBlank="1" showInputMessage="1" showErrorMessage="1" sqref="E7:E11" xr:uid="{3E88C6FD-4111-48F0-B19A-500EA1C9B8F7}">
      <formula1>Keuzelijst_Oplevering</formula1>
    </dataValidation>
  </dataValidations>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AD77D-9D91-40A1-8A92-166072BD53C1}">
  <sheetPr codeName="Blad7">
    <tabColor rgb="FF0070C0"/>
  </sheetPr>
  <dimension ref="A1:W54"/>
  <sheetViews>
    <sheetView zoomScaleNormal="100" workbookViewId="0">
      <selection activeCell="A5" sqref="A5"/>
    </sheetView>
  </sheetViews>
  <sheetFormatPr defaultColWidth="0" defaultRowHeight="15" zeroHeight="1"/>
  <cols>
    <col min="1" max="1" width="20.625" style="3" customWidth="1"/>
    <col min="2" max="2" width="20.625" customWidth="1"/>
    <col min="3" max="3" width="40.625" customWidth="1"/>
    <col min="4" max="4" width="130.625" style="20" customWidth="1"/>
    <col min="5" max="5" width="20.625" style="66" customWidth="1"/>
    <col min="6" max="6" width="80.625" style="20" customWidth="1"/>
    <col min="8" max="8" width="1.625" customWidth="1"/>
  </cols>
  <sheetData>
    <row r="1" spans="1:21">
      <c r="A1" s="59"/>
      <c r="B1" s="168"/>
      <c r="C1" s="6"/>
      <c r="E1" s="63"/>
      <c r="G1" s="1"/>
      <c r="H1" s="1"/>
      <c r="I1" s="1"/>
      <c r="J1" s="1"/>
      <c r="K1" s="1"/>
      <c r="L1" s="1"/>
      <c r="M1" s="1"/>
      <c r="N1" s="1"/>
      <c r="O1" s="1"/>
      <c r="P1" s="1"/>
      <c r="Q1" s="1"/>
      <c r="R1" s="1"/>
      <c r="S1" s="1"/>
      <c r="T1" s="1"/>
      <c r="U1" s="1"/>
    </row>
    <row r="2" spans="1:21">
      <c r="A2" s="2"/>
      <c r="B2" s="1"/>
      <c r="C2" s="1"/>
      <c r="D2" s="24"/>
      <c r="E2" s="64"/>
      <c r="F2" s="24"/>
      <c r="G2" s="1"/>
      <c r="H2" s="1"/>
      <c r="I2" s="1"/>
      <c r="J2" s="1"/>
      <c r="K2" s="1"/>
      <c r="L2" s="1"/>
      <c r="M2" s="1"/>
      <c r="N2" s="1"/>
      <c r="O2" s="1"/>
      <c r="P2" s="1"/>
      <c r="Q2" s="1"/>
      <c r="R2" s="1"/>
      <c r="S2" s="1"/>
      <c r="T2" s="1"/>
      <c r="U2" s="1"/>
    </row>
    <row r="3" spans="1:21">
      <c r="A3" s="2"/>
      <c r="B3" s="1"/>
      <c r="C3" s="1"/>
      <c r="D3" s="24"/>
      <c r="E3" s="64"/>
      <c r="F3" s="24"/>
      <c r="G3" s="1"/>
      <c r="H3" s="1"/>
      <c r="I3" s="1"/>
      <c r="J3" s="1"/>
      <c r="K3" s="1"/>
      <c r="L3" s="1"/>
      <c r="M3" s="1"/>
      <c r="N3" s="1"/>
      <c r="O3" s="1"/>
      <c r="P3" s="1"/>
      <c r="Q3" s="1"/>
      <c r="R3" s="1"/>
      <c r="S3" s="1"/>
      <c r="T3" s="1"/>
      <c r="U3" s="1"/>
    </row>
    <row r="4" spans="1:21">
      <c r="A4" s="2"/>
      <c r="B4" s="2"/>
      <c r="C4" s="2"/>
      <c r="D4" s="21"/>
      <c r="E4" s="64"/>
      <c r="F4" s="21"/>
      <c r="G4" s="1"/>
      <c r="H4" s="1"/>
      <c r="I4" s="1"/>
      <c r="J4" s="1"/>
      <c r="K4" s="1"/>
      <c r="L4" s="1"/>
      <c r="M4" s="1"/>
      <c r="N4" s="1"/>
      <c r="O4" s="1"/>
      <c r="P4" s="1"/>
      <c r="Q4" s="1"/>
      <c r="R4" s="1"/>
      <c r="S4" s="1"/>
      <c r="T4" s="1"/>
      <c r="U4" s="1"/>
    </row>
    <row r="5" spans="1:21" ht="24">
      <c r="A5" s="5" t="s">
        <v>269</v>
      </c>
      <c r="B5" s="5"/>
      <c r="C5" s="5"/>
      <c r="D5" s="5"/>
      <c r="E5" s="65"/>
      <c r="F5" s="5"/>
      <c r="G5" s="1"/>
      <c r="H5" s="1"/>
      <c r="I5" s="1"/>
      <c r="J5" s="1"/>
      <c r="K5" s="1"/>
      <c r="L5" s="1"/>
      <c r="M5" s="1"/>
      <c r="N5" s="1"/>
      <c r="O5" s="1"/>
      <c r="P5" s="1"/>
      <c r="Q5" s="1"/>
      <c r="R5" s="1"/>
      <c r="S5" s="1"/>
      <c r="T5" s="1"/>
      <c r="U5" s="1"/>
    </row>
    <row r="6" spans="1:21" s="19" customFormat="1">
      <c r="A6" s="4" t="s">
        <v>518</v>
      </c>
      <c r="B6" s="4" t="s">
        <v>2</v>
      </c>
      <c r="C6" s="23" t="s">
        <v>3</v>
      </c>
      <c r="D6" s="23" t="s">
        <v>519</v>
      </c>
      <c r="E6" s="23" t="s">
        <v>520</v>
      </c>
      <c r="F6" s="77" t="s">
        <v>521</v>
      </c>
      <c r="G6" s="165"/>
      <c r="H6" s="165"/>
      <c r="I6" s="165"/>
      <c r="J6" s="165"/>
      <c r="K6" s="165"/>
      <c r="L6" s="165"/>
      <c r="M6" s="165"/>
      <c r="N6" s="165"/>
      <c r="O6" s="165"/>
      <c r="P6" s="165"/>
      <c r="Q6" s="165"/>
      <c r="R6" s="165"/>
      <c r="S6" s="165"/>
      <c r="T6" s="165"/>
      <c r="U6" s="165"/>
    </row>
    <row r="7" spans="1:21" s="10" customFormat="1" ht="30">
      <c r="A7" s="148" t="str">
        <f t="shared" ref="A7:A44" si="0">"P2C-" &amp; TEXT(ROW(A1),"000")</f>
        <v>P2C-001</v>
      </c>
      <c r="B7" s="45" t="s">
        <v>271</v>
      </c>
      <c r="C7" s="45" t="s">
        <v>274</v>
      </c>
      <c r="D7" s="144" t="s">
        <v>1121</v>
      </c>
      <c r="E7" s="145" t="s">
        <v>530</v>
      </c>
      <c r="F7" s="214"/>
      <c r="G7" s="8"/>
      <c r="H7" s="8"/>
      <c r="I7" s="8"/>
      <c r="J7" s="8"/>
      <c r="K7" s="8"/>
      <c r="L7" s="8"/>
      <c r="M7" s="8"/>
      <c r="N7" s="8"/>
      <c r="O7" s="8"/>
      <c r="P7" s="8"/>
      <c r="Q7" s="8"/>
      <c r="R7" s="8"/>
      <c r="S7" s="8"/>
      <c r="T7" s="8"/>
      <c r="U7" s="8"/>
    </row>
    <row r="8" spans="1:21" s="10" customFormat="1" ht="30">
      <c r="A8" s="148" t="str">
        <f t="shared" si="0"/>
        <v>P2C-002</v>
      </c>
      <c r="B8" s="45" t="s">
        <v>271</v>
      </c>
      <c r="C8" s="45" t="s">
        <v>274</v>
      </c>
      <c r="D8" s="144" t="s">
        <v>1122</v>
      </c>
      <c r="E8" s="145" t="s">
        <v>530</v>
      </c>
      <c r="F8" s="214"/>
      <c r="G8" s="8"/>
      <c r="H8" s="8"/>
      <c r="I8" s="8"/>
      <c r="J8" s="8"/>
      <c r="K8" s="8"/>
      <c r="L8" s="8"/>
      <c r="M8" s="8"/>
      <c r="N8" s="8"/>
      <c r="O8" s="8"/>
      <c r="P8" s="8"/>
      <c r="Q8" s="8"/>
      <c r="R8" s="8"/>
      <c r="S8" s="8"/>
      <c r="T8" s="8"/>
      <c r="U8" s="8"/>
    </row>
    <row r="9" spans="1:21" s="10" customFormat="1">
      <c r="A9" s="148" t="str">
        <f t="shared" si="0"/>
        <v>P2C-003</v>
      </c>
      <c r="B9" s="45" t="s">
        <v>271</v>
      </c>
      <c r="C9" s="45" t="s">
        <v>274</v>
      </c>
      <c r="D9" s="144" t="s">
        <v>1123</v>
      </c>
      <c r="E9" s="145" t="s">
        <v>530</v>
      </c>
      <c r="F9" s="214"/>
      <c r="G9" s="8"/>
      <c r="H9" s="8"/>
      <c r="I9" s="8"/>
      <c r="J9" s="8"/>
      <c r="K9" s="8"/>
      <c r="L9" s="8"/>
      <c r="M9" s="8"/>
      <c r="N9" s="8"/>
      <c r="O9" s="8"/>
      <c r="P9" s="8"/>
      <c r="Q9" s="8"/>
      <c r="R9" s="8"/>
      <c r="S9" s="8"/>
      <c r="T9" s="8"/>
      <c r="U9" s="8"/>
    </row>
    <row r="10" spans="1:21" s="10" customFormat="1" ht="45">
      <c r="A10" s="148" t="str">
        <f t="shared" si="0"/>
        <v>P2C-004</v>
      </c>
      <c r="B10" s="45" t="s">
        <v>271</v>
      </c>
      <c r="C10" s="45" t="s">
        <v>274</v>
      </c>
      <c r="D10" s="144" t="s">
        <v>1124</v>
      </c>
      <c r="E10" s="145" t="s">
        <v>530</v>
      </c>
      <c r="F10" s="214"/>
      <c r="G10" s="8"/>
      <c r="H10" s="8"/>
      <c r="I10" s="8"/>
      <c r="J10" s="8"/>
      <c r="K10" s="8"/>
      <c r="L10" s="8"/>
      <c r="M10" s="8"/>
      <c r="N10" s="8"/>
      <c r="O10" s="8"/>
      <c r="P10" s="8"/>
      <c r="Q10" s="8"/>
      <c r="R10" s="8"/>
      <c r="S10" s="8"/>
      <c r="T10" s="8"/>
      <c r="U10" s="8"/>
    </row>
    <row r="11" spans="1:21" s="10" customFormat="1" ht="30">
      <c r="A11" s="148" t="str">
        <f t="shared" si="0"/>
        <v>P2C-005</v>
      </c>
      <c r="B11" s="45" t="s">
        <v>271</v>
      </c>
      <c r="C11" s="45" t="s">
        <v>274</v>
      </c>
      <c r="D11" s="144" t="s">
        <v>1125</v>
      </c>
      <c r="E11" s="145" t="s">
        <v>530</v>
      </c>
      <c r="F11" s="214"/>
      <c r="G11" s="8"/>
      <c r="H11" s="8"/>
      <c r="I11" s="8"/>
      <c r="J11" s="8"/>
      <c r="K11" s="8"/>
      <c r="L11" s="8"/>
      <c r="M11" s="8"/>
      <c r="N11" s="8"/>
      <c r="O11" s="8"/>
      <c r="P11" s="8"/>
      <c r="Q11" s="8"/>
      <c r="R11" s="8"/>
      <c r="S11" s="8"/>
      <c r="T11" s="8"/>
      <c r="U11" s="8"/>
    </row>
    <row r="12" spans="1:21" s="10" customFormat="1" ht="30">
      <c r="A12" s="148" t="str">
        <f t="shared" si="0"/>
        <v>P2C-006</v>
      </c>
      <c r="B12" s="45" t="s">
        <v>271</v>
      </c>
      <c r="C12" s="45" t="s">
        <v>277</v>
      </c>
      <c r="D12" s="144" t="s">
        <v>1126</v>
      </c>
      <c r="E12" s="145" t="s">
        <v>523</v>
      </c>
      <c r="F12" s="214"/>
      <c r="G12" s="8"/>
      <c r="H12" s="8"/>
      <c r="I12" s="8"/>
      <c r="J12" s="8"/>
      <c r="K12" s="8"/>
      <c r="L12" s="8"/>
      <c r="M12" s="8"/>
      <c r="N12" s="8"/>
      <c r="O12" s="8"/>
      <c r="P12" s="8"/>
      <c r="Q12" s="8"/>
      <c r="R12" s="8"/>
      <c r="S12" s="8"/>
      <c r="T12" s="8"/>
      <c r="U12" s="8"/>
    </row>
    <row r="13" spans="1:21" s="10" customFormat="1" ht="30">
      <c r="A13" s="148" t="str">
        <f t="shared" si="0"/>
        <v>P2C-007</v>
      </c>
      <c r="B13" s="45" t="s">
        <v>271</v>
      </c>
      <c r="C13" s="45" t="s">
        <v>277</v>
      </c>
      <c r="D13" s="144" t="s">
        <v>1127</v>
      </c>
      <c r="E13" s="145" t="s">
        <v>523</v>
      </c>
      <c r="F13" s="214"/>
      <c r="G13" s="8"/>
      <c r="H13" s="8"/>
      <c r="I13" s="8"/>
      <c r="J13" s="8"/>
      <c r="K13" s="8"/>
      <c r="L13" s="8"/>
      <c r="M13" s="8"/>
      <c r="N13" s="8"/>
      <c r="O13" s="8"/>
      <c r="P13" s="8"/>
      <c r="Q13" s="8"/>
      <c r="R13" s="8"/>
      <c r="S13" s="8"/>
      <c r="T13" s="8"/>
      <c r="U13" s="8"/>
    </row>
    <row r="14" spans="1:21" s="10" customFormat="1" ht="30">
      <c r="A14" s="148" t="str">
        <f t="shared" si="0"/>
        <v>P2C-008</v>
      </c>
      <c r="B14" s="45" t="s">
        <v>271</v>
      </c>
      <c r="C14" s="45" t="s">
        <v>277</v>
      </c>
      <c r="D14" s="144" t="s">
        <v>1128</v>
      </c>
      <c r="E14" s="145" t="s">
        <v>523</v>
      </c>
      <c r="F14" s="214"/>
      <c r="G14" s="8"/>
      <c r="H14" s="8"/>
      <c r="I14" s="8"/>
      <c r="J14" s="8"/>
      <c r="K14" s="8"/>
      <c r="L14" s="8"/>
      <c r="M14" s="8"/>
      <c r="N14" s="8"/>
      <c r="O14" s="8"/>
      <c r="P14" s="8"/>
      <c r="Q14" s="8"/>
      <c r="R14" s="8"/>
      <c r="S14" s="8"/>
      <c r="T14" s="8"/>
      <c r="U14" s="8"/>
    </row>
    <row r="15" spans="1:21" s="10" customFormat="1" ht="30">
      <c r="A15" s="148" t="str">
        <f t="shared" si="0"/>
        <v>P2C-009</v>
      </c>
      <c r="B15" s="146" t="s">
        <v>1129</v>
      </c>
      <c r="C15" s="146" t="s">
        <v>282</v>
      </c>
      <c r="D15" s="146" t="s">
        <v>1130</v>
      </c>
      <c r="E15" s="145" t="s">
        <v>530</v>
      </c>
      <c r="F15" s="217"/>
      <c r="G15" s="8"/>
      <c r="H15" s="8"/>
      <c r="I15" s="8"/>
      <c r="J15" s="8"/>
      <c r="K15" s="8"/>
      <c r="L15" s="8"/>
      <c r="M15" s="8"/>
      <c r="N15" s="8"/>
      <c r="O15" s="8"/>
      <c r="P15" s="8"/>
      <c r="Q15" s="8"/>
      <c r="R15" s="8"/>
      <c r="S15" s="8"/>
      <c r="T15" s="8"/>
      <c r="U15" s="8"/>
    </row>
    <row r="16" spans="1:21" s="10" customFormat="1" ht="30">
      <c r="A16" s="148" t="str">
        <f t="shared" si="0"/>
        <v>P2C-010</v>
      </c>
      <c r="B16" s="45" t="s">
        <v>285</v>
      </c>
      <c r="C16" s="45" t="s">
        <v>1131</v>
      </c>
      <c r="D16" s="45" t="s">
        <v>1132</v>
      </c>
      <c r="E16" s="145" t="s">
        <v>530</v>
      </c>
      <c r="F16" s="212"/>
      <c r="G16" s="8"/>
      <c r="H16" s="8"/>
      <c r="I16" s="8"/>
      <c r="J16" s="8"/>
      <c r="K16" s="8"/>
      <c r="L16" s="8"/>
      <c r="M16" s="8"/>
      <c r="N16" s="8"/>
      <c r="O16" s="8"/>
      <c r="P16" s="8"/>
      <c r="Q16" s="8"/>
      <c r="R16" s="8"/>
      <c r="S16" s="8"/>
      <c r="T16" s="8"/>
      <c r="U16" s="8"/>
    </row>
    <row r="17" spans="1:21" s="10" customFormat="1" ht="45">
      <c r="A17" s="148" t="str">
        <f t="shared" si="0"/>
        <v>P2C-011</v>
      </c>
      <c r="B17" s="45" t="s">
        <v>285</v>
      </c>
      <c r="C17" s="45" t="s">
        <v>1131</v>
      </c>
      <c r="D17" s="144" t="s">
        <v>1133</v>
      </c>
      <c r="E17" s="145" t="s">
        <v>530</v>
      </c>
      <c r="F17" s="214"/>
      <c r="G17" s="8"/>
      <c r="H17" s="8"/>
      <c r="I17" s="8"/>
      <c r="J17" s="8"/>
      <c r="K17" s="8"/>
      <c r="L17" s="8"/>
      <c r="M17" s="8"/>
      <c r="N17" s="8"/>
      <c r="O17" s="8"/>
      <c r="P17" s="8"/>
      <c r="Q17" s="8"/>
      <c r="R17" s="8"/>
      <c r="S17" s="8"/>
      <c r="T17" s="8"/>
      <c r="U17" s="8"/>
    </row>
    <row r="18" spans="1:21" s="10" customFormat="1" ht="30">
      <c r="A18" s="148" t="str">
        <f t="shared" si="0"/>
        <v>P2C-012</v>
      </c>
      <c r="B18" s="45" t="s">
        <v>285</v>
      </c>
      <c r="C18" s="45" t="s">
        <v>1131</v>
      </c>
      <c r="D18" s="144" t="s">
        <v>1134</v>
      </c>
      <c r="E18" s="145" t="s">
        <v>523</v>
      </c>
      <c r="F18" s="214"/>
      <c r="G18" s="8"/>
      <c r="H18" s="8"/>
      <c r="I18" s="8"/>
      <c r="J18" s="8"/>
      <c r="K18" s="8"/>
      <c r="L18" s="8"/>
      <c r="M18" s="8"/>
      <c r="N18" s="8"/>
      <c r="O18" s="8"/>
      <c r="P18" s="8"/>
      <c r="Q18" s="8"/>
      <c r="R18" s="8"/>
      <c r="S18" s="8"/>
      <c r="T18" s="8"/>
      <c r="U18" s="8"/>
    </row>
    <row r="19" spans="1:21" s="10" customFormat="1" ht="30">
      <c r="A19" s="148" t="str">
        <f t="shared" si="0"/>
        <v>P2C-013</v>
      </c>
      <c r="B19" s="45" t="s">
        <v>285</v>
      </c>
      <c r="C19" s="45" t="s">
        <v>1131</v>
      </c>
      <c r="D19" s="144" t="s">
        <v>1135</v>
      </c>
      <c r="E19" s="145" t="s">
        <v>530</v>
      </c>
      <c r="F19" s="214"/>
      <c r="G19" s="8"/>
      <c r="H19" s="8"/>
      <c r="I19" s="8"/>
      <c r="J19" s="8"/>
      <c r="K19" s="8"/>
      <c r="L19" s="8"/>
      <c r="M19" s="8"/>
      <c r="N19" s="8"/>
      <c r="O19" s="8"/>
      <c r="P19" s="8"/>
      <c r="Q19" s="8"/>
      <c r="R19" s="8"/>
      <c r="S19" s="8"/>
      <c r="T19" s="8"/>
      <c r="U19" s="8"/>
    </row>
    <row r="20" spans="1:21" s="10" customFormat="1" ht="30">
      <c r="A20" s="148" t="str">
        <f t="shared" si="0"/>
        <v>P2C-014</v>
      </c>
      <c r="B20" s="45" t="s">
        <v>285</v>
      </c>
      <c r="C20" s="45" t="s">
        <v>1131</v>
      </c>
      <c r="D20" s="144" t="s">
        <v>1136</v>
      </c>
      <c r="E20" s="145" t="s">
        <v>530</v>
      </c>
      <c r="F20" s="214"/>
      <c r="G20" s="8"/>
      <c r="H20" s="8"/>
      <c r="I20" s="8"/>
      <c r="J20" s="8"/>
      <c r="K20" s="8"/>
      <c r="L20" s="8"/>
      <c r="M20" s="8"/>
      <c r="N20" s="8"/>
      <c r="O20" s="8"/>
      <c r="P20" s="8"/>
      <c r="Q20" s="8"/>
      <c r="R20" s="8"/>
      <c r="S20" s="8"/>
      <c r="T20" s="8"/>
      <c r="U20" s="8"/>
    </row>
    <row r="21" spans="1:21" s="10" customFormat="1" ht="30">
      <c r="A21" s="148" t="str">
        <f t="shared" si="0"/>
        <v>P2C-015</v>
      </c>
      <c r="B21" s="45" t="s">
        <v>285</v>
      </c>
      <c r="C21" s="45" t="s">
        <v>1131</v>
      </c>
      <c r="D21" s="144" t="s">
        <v>1137</v>
      </c>
      <c r="E21" s="145" t="s">
        <v>530</v>
      </c>
      <c r="F21" s="214"/>
      <c r="G21" s="8"/>
      <c r="H21" s="8"/>
      <c r="I21" s="8"/>
      <c r="J21" s="8"/>
      <c r="K21" s="8"/>
      <c r="L21" s="8"/>
      <c r="M21" s="8"/>
      <c r="N21" s="8"/>
      <c r="O21" s="8"/>
      <c r="P21" s="8"/>
      <c r="Q21" s="8"/>
      <c r="R21" s="8"/>
      <c r="S21" s="8"/>
      <c r="T21" s="8"/>
      <c r="U21" s="8"/>
    </row>
    <row r="22" spans="1:21" s="10" customFormat="1" ht="30">
      <c r="A22" s="148" t="str">
        <f t="shared" si="0"/>
        <v>P2C-016</v>
      </c>
      <c r="B22" s="45" t="s">
        <v>285</v>
      </c>
      <c r="C22" s="45" t="s">
        <v>1131</v>
      </c>
      <c r="D22" s="144" t="s">
        <v>1138</v>
      </c>
      <c r="E22" s="145" t="s">
        <v>530</v>
      </c>
      <c r="F22" s="214"/>
      <c r="G22" s="8"/>
      <c r="H22" s="8"/>
      <c r="I22" s="8"/>
      <c r="J22" s="8"/>
      <c r="K22" s="8"/>
      <c r="L22" s="8"/>
      <c r="M22" s="8"/>
      <c r="N22" s="8"/>
      <c r="O22" s="8"/>
      <c r="P22" s="8"/>
      <c r="Q22" s="8"/>
      <c r="R22" s="8"/>
      <c r="S22" s="8"/>
      <c r="T22" s="8"/>
      <c r="U22" s="8"/>
    </row>
    <row r="23" spans="1:21" s="10" customFormat="1">
      <c r="A23" s="148" t="str">
        <f t="shared" si="0"/>
        <v>P2C-017</v>
      </c>
      <c r="B23" s="45" t="s">
        <v>285</v>
      </c>
      <c r="C23" s="45" t="s">
        <v>1131</v>
      </c>
      <c r="D23" s="144" t="s">
        <v>1139</v>
      </c>
      <c r="E23" s="145" t="s">
        <v>530</v>
      </c>
      <c r="F23" s="214"/>
      <c r="G23" s="8"/>
      <c r="H23" s="8"/>
      <c r="I23" s="8"/>
      <c r="J23" s="8"/>
      <c r="K23" s="8"/>
      <c r="L23" s="8"/>
      <c r="M23" s="8"/>
      <c r="N23" s="8"/>
      <c r="O23" s="8"/>
      <c r="P23" s="8"/>
      <c r="Q23" s="8"/>
      <c r="R23" s="8"/>
      <c r="S23" s="8"/>
      <c r="T23" s="8"/>
      <c r="U23" s="8"/>
    </row>
    <row r="24" spans="1:21" s="10" customFormat="1" ht="45">
      <c r="A24" s="148" t="str">
        <f t="shared" si="0"/>
        <v>P2C-018</v>
      </c>
      <c r="B24" s="45" t="s">
        <v>285</v>
      </c>
      <c r="C24" s="45" t="s">
        <v>1131</v>
      </c>
      <c r="D24" s="144" t="s">
        <v>1140</v>
      </c>
      <c r="E24" s="145" t="s">
        <v>530</v>
      </c>
      <c r="F24" s="214"/>
      <c r="G24" s="8"/>
      <c r="H24" s="8"/>
      <c r="I24" s="8"/>
      <c r="J24" s="8"/>
      <c r="K24" s="8"/>
      <c r="L24" s="8"/>
      <c r="M24" s="8"/>
      <c r="N24" s="8"/>
      <c r="O24" s="8"/>
      <c r="P24" s="8"/>
      <c r="Q24" s="8"/>
      <c r="R24" s="8"/>
      <c r="S24" s="8"/>
      <c r="T24" s="8"/>
      <c r="U24" s="8"/>
    </row>
    <row r="25" spans="1:21" s="10" customFormat="1" ht="30">
      <c r="A25" s="148" t="str">
        <f t="shared" si="0"/>
        <v>P2C-019</v>
      </c>
      <c r="B25" s="45" t="s">
        <v>285</v>
      </c>
      <c r="C25" s="45" t="s">
        <v>1141</v>
      </c>
      <c r="D25" s="144" t="s">
        <v>1142</v>
      </c>
      <c r="E25" s="145" t="s">
        <v>530</v>
      </c>
      <c r="F25" s="214"/>
      <c r="G25" s="8"/>
      <c r="H25" s="8"/>
      <c r="I25" s="8"/>
      <c r="J25" s="8"/>
      <c r="K25" s="8"/>
      <c r="L25" s="8"/>
      <c r="M25" s="8"/>
      <c r="N25" s="8"/>
      <c r="O25" s="8"/>
      <c r="P25" s="8"/>
      <c r="Q25" s="8"/>
      <c r="R25" s="8"/>
      <c r="S25" s="8"/>
      <c r="T25" s="8"/>
      <c r="U25" s="8"/>
    </row>
    <row r="26" spans="1:21" s="10" customFormat="1" ht="30">
      <c r="A26" s="148" t="str">
        <f t="shared" si="0"/>
        <v>P2C-020</v>
      </c>
      <c r="B26" s="45" t="s">
        <v>285</v>
      </c>
      <c r="C26" s="45" t="s">
        <v>1141</v>
      </c>
      <c r="D26" s="144" t="s">
        <v>1143</v>
      </c>
      <c r="E26" s="145" t="s">
        <v>530</v>
      </c>
      <c r="F26" s="214"/>
      <c r="G26" s="8"/>
      <c r="H26" s="8"/>
      <c r="I26" s="8"/>
      <c r="J26" s="8"/>
      <c r="K26" s="8"/>
      <c r="L26" s="8"/>
      <c r="M26" s="8"/>
      <c r="N26" s="8"/>
      <c r="O26" s="8"/>
      <c r="P26" s="8"/>
      <c r="Q26" s="8"/>
      <c r="R26" s="8"/>
      <c r="S26" s="8"/>
      <c r="T26" s="8"/>
      <c r="U26" s="8"/>
    </row>
    <row r="27" spans="1:21" s="10" customFormat="1" ht="30">
      <c r="A27" s="148" t="str">
        <f t="shared" si="0"/>
        <v>P2C-021</v>
      </c>
      <c r="B27" s="45" t="s">
        <v>285</v>
      </c>
      <c r="C27" s="45" t="s">
        <v>1141</v>
      </c>
      <c r="D27" s="144" t="s">
        <v>1144</v>
      </c>
      <c r="E27" s="145" t="s">
        <v>530</v>
      </c>
      <c r="F27" s="214"/>
      <c r="G27" s="8"/>
      <c r="H27" s="8"/>
      <c r="I27" s="8"/>
      <c r="J27" s="8"/>
      <c r="K27" s="8"/>
      <c r="L27" s="8"/>
      <c r="M27" s="8"/>
      <c r="N27" s="8"/>
      <c r="O27" s="8"/>
      <c r="P27" s="8"/>
      <c r="Q27" s="8"/>
      <c r="R27" s="8"/>
      <c r="S27" s="8"/>
      <c r="T27" s="8"/>
      <c r="U27" s="8"/>
    </row>
    <row r="28" spans="1:21" s="10" customFormat="1">
      <c r="A28" s="148" t="str">
        <f t="shared" si="0"/>
        <v>P2C-022</v>
      </c>
      <c r="B28" s="45" t="s">
        <v>285</v>
      </c>
      <c r="C28" s="45" t="s">
        <v>1141</v>
      </c>
      <c r="D28" s="144" t="s">
        <v>1145</v>
      </c>
      <c r="E28" s="145" t="s">
        <v>530</v>
      </c>
      <c r="F28" s="214"/>
      <c r="G28" s="8"/>
      <c r="H28" s="8"/>
      <c r="I28" s="8"/>
      <c r="J28" s="8"/>
      <c r="K28" s="8"/>
      <c r="L28" s="8"/>
      <c r="M28" s="8"/>
      <c r="N28" s="8"/>
      <c r="O28" s="8"/>
      <c r="P28" s="8"/>
      <c r="Q28" s="8"/>
      <c r="R28" s="8"/>
      <c r="S28" s="8"/>
      <c r="T28" s="8"/>
      <c r="U28" s="8"/>
    </row>
    <row r="29" spans="1:21" s="10" customFormat="1" ht="30">
      <c r="A29" s="148" t="str">
        <f t="shared" si="0"/>
        <v>P2C-023</v>
      </c>
      <c r="B29" s="45" t="s">
        <v>298</v>
      </c>
      <c r="C29" s="45" t="s">
        <v>300</v>
      </c>
      <c r="D29" s="144" t="s">
        <v>1146</v>
      </c>
      <c r="E29" s="145" t="s">
        <v>523</v>
      </c>
      <c r="F29" s="214"/>
      <c r="G29" s="8"/>
      <c r="H29" s="8"/>
      <c r="I29" s="8"/>
      <c r="J29" s="8"/>
      <c r="K29" s="8"/>
      <c r="L29" s="8"/>
      <c r="M29" s="8"/>
      <c r="N29" s="8"/>
      <c r="O29" s="8"/>
      <c r="P29" s="8"/>
      <c r="Q29" s="8"/>
      <c r="R29" s="8"/>
      <c r="S29" s="8"/>
      <c r="T29" s="8"/>
      <c r="U29" s="8"/>
    </row>
    <row r="30" spans="1:21" s="10" customFormat="1" ht="30">
      <c r="A30" s="148" t="str">
        <f t="shared" si="0"/>
        <v>P2C-024</v>
      </c>
      <c r="B30" s="45" t="s">
        <v>298</v>
      </c>
      <c r="C30" s="45" t="s">
        <v>300</v>
      </c>
      <c r="D30" s="144" t="s">
        <v>1147</v>
      </c>
      <c r="E30" s="145" t="s">
        <v>523</v>
      </c>
      <c r="F30" s="214"/>
      <c r="G30" s="8"/>
      <c r="H30" s="8"/>
      <c r="I30" s="8"/>
      <c r="J30" s="8"/>
      <c r="K30" s="8"/>
      <c r="L30" s="8"/>
      <c r="M30" s="8"/>
      <c r="N30" s="8"/>
      <c r="O30" s="8"/>
      <c r="P30" s="8"/>
      <c r="Q30" s="8"/>
      <c r="R30" s="8"/>
      <c r="S30" s="8"/>
      <c r="T30" s="8"/>
      <c r="U30" s="8"/>
    </row>
    <row r="31" spans="1:21" s="10" customFormat="1" ht="30">
      <c r="A31" s="148" t="str">
        <f t="shared" si="0"/>
        <v>P2C-025</v>
      </c>
      <c r="B31" s="45" t="s">
        <v>298</v>
      </c>
      <c r="C31" s="45" t="s">
        <v>300</v>
      </c>
      <c r="D31" s="144" t="s">
        <v>1148</v>
      </c>
      <c r="E31" s="145" t="s">
        <v>523</v>
      </c>
      <c r="F31" s="214"/>
      <c r="G31" s="8"/>
      <c r="H31" s="8"/>
      <c r="I31" s="8"/>
      <c r="J31" s="8"/>
      <c r="K31" s="8"/>
      <c r="L31" s="8"/>
      <c r="M31" s="8"/>
      <c r="N31" s="8"/>
      <c r="O31" s="8"/>
      <c r="P31" s="8"/>
      <c r="Q31" s="8"/>
      <c r="R31" s="8"/>
      <c r="S31" s="8"/>
      <c r="T31" s="8"/>
      <c r="U31" s="8"/>
    </row>
    <row r="32" spans="1:21" s="10" customFormat="1" ht="30">
      <c r="A32" s="148" t="str">
        <f t="shared" si="0"/>
        <v>P2C-026</v>
      </c>
      <c r="B32" s="45" t="s">
        <v>298</v>
      </c>
      <c r="C32" s="45" t="s">
        <v>300</v>
      </c>
      <c r="D32" s="144" t="s">
        <v>1149</v>
      </c>
      <c r="E32" s="145" t="s">
        <v>530</v>
      </c>
      <c r="F32" s="214"/>
      <c r="G32" s="8"/>
      <c r="H32" s="8"/>
      <c r="I32" s="8"/>
      <c r="J32" s="8"/>
      <c r="K32" s="8"/>
      <c r="L32" s="8"/>
      <c r="M32" s="8"/>
      <c r="N32" s="8"/>
      <c r="O32" s="8"/>
      <c r="P32" s="8"/>
      <c r="Q32" s="8"/>
      <c r="R32" s="8"/>
      <c r="S32" s="8"/>
      <c r="T32" s="8"/>
      <c r="U32" s="8"/>
    </row>
    <row r="33" spans="1:23" s="10" customFormat="1" ht="45">
      <c r="A33" s="148" t="str">
        <f t="shared" si="0"/>
        <v>P2C-027</v>
      </c>
      <c r="B33" s="45" t="s">
        <v>298</v>
      </c>
      <c r="C33" s="45" t="s">
        <v>300</v>
      </c>
      <c r="D33" s="144" t="s">
        <v>1150</v>
      </c>
      <c r="E33" s="145" t="s">
        <v>523</v>
      </c>
      <c r="F33" s="214"/>
      <c r="G33" s="8"/>
      <c r="H33" s="8"/>
      <c r="I33" s="8"/>
      <c r="J33" s="8"/>
      <c r="K33" s="8"/>
      <c r="L33" s="8"/>
      <c r="M33" s="8"/>
      <c r="N33" s="8"/>
      <c r="O33" s="8"/>
      <c r="P33" s="8"/>
      <c r="Q33" s="8"/>
      <c r="R33" s="8"/>
      <c r="S33" s="8"/>
      <c r="T33" s="8"/>
      <c r="U33" s="8"/>
    </row>
    <row r="34" spans="1:23" s="10" customFormat="1" ht="30">
      <c r="A34" s="148" t="str">
        <f t="shared" si="0"/>
        <v>P2C-028</v>
      </c>
      <c r="B34" s="45" t="s">
        <v>307</v>
      </c>
      <c r="C34" s="45" t="s">
        <v>310</v>
      </c>
      <c r="D34" s="144" t="s">
        <v>1151</v>
      </c>
      <c r="E34" s="145" t="s">
        <v>523</v>
      </c>
      <c r="F34" s="214"/>
      <c r="G34" s="8"/>
      <c r="H34" s="8"/>
      <c r="I34" s="8"/>
      <c r="J34" s="8"/>
      <c r="K34" s="8"/>
      <c r="L34" s="8"/>
      <c r="M34" s="8"/>
      <c r="N34" s="8"/>
      <c r="O34" s="8"/>
      <c r="P34" s="8"/>
      <c r="Q34" s="8"/>
      <c r="R34" s="8"/>
      <c r="S34" s="8"/>
      <c r="T34" s="8"/>
      <c r="U34" s="8"/>
    </row>
    <row r="35" spans="1:23" s="10" customFormat="1" ht="60">
      <c r="A35" s="148" t="str">
        <f t="shared" si="0"/>
        <v>P2C-029</v>
      </c>
      <c r="B35" s="45" t="s">
        <v>307</v>
      </c>
      <c r="C35" s="45" t="s">
        <v>310</v>
      </c>
      <c r="D35" s="144" t="s">
        <v>1152</v>
      </c>
      <c r="E35" s="145" t="s">
        <v>530</v>
      </c>
      <c r="F35" s="214"/>
      <c r="G35" s="8"/>
      <c r="H35" s="8"/>
      <c r="I35" s="8"/>
      <c r="J35" s="8"/>
      <c r="K35" s="8"/>
      <c r="L35" s="8"/>
      <c r="M35" s="8"/>
      <c r="N35" s="8"/>
      <c r="O35" s="8"/>
      <c r="P35" s="8"/>
      <c r="Q35" s="8"/>
      <c r="R35" s="8"/>
      <c r="S35" s="8"/>
      <c r="T35" s="8"/>
      <c r="U35" s="8"/>
    </row>
    <row r="36" spans="1:23" s="10" customFormat="1" ht="30">
      <c r="A36" s="148" t="str">
        <f t="shared" si="0"/>
        <v>P2C-030</v>
      </c>
      <c r="B36" s="45" t="s">
        <v>307</v>
      </c>
      <c r="C36" s="45" t="s">
        <v>310</v>
      </c>
      <c r="D36" s="144" t="s">
        <v>1153</v>
      </c>
      <c r="E36" s="145" t="s">
        <v>530</v>
      </c>
      <c r="F36" s="214"/>
      <c r="G36" s="8"/>
      <c r="H36" s="8"/>
      <c r="I36" s="8"/>
      <c r="J36" s="8"/>
      <c r="K36" s="8"/>
      <c r="L36" s="8"/>
      <c r="M36" s="8"/>
      <c r="N36" s="8"/>
      <c r="O36" s="8"/>
      <c r="P36" s="8"/>
      <c r="Q36" s="8"/>
      <c r="R36" s="8"/>
      <c r="S36" s="8"/>
      <c r="T36" s="8"/>
      <c r="U36" s="8"/>
    </row>
    <row r="37" spans="1:23" s="10" customFormat="1" ht="30">
      <c r="A37" s="148" t="str">
        <f t="shared" si="0"/>
        <v>P2C-031</v>
      </c>
      <c r="B37" s="45" t="s">
        <v>307</v>
      </c>
      <c r="C37" s="45" t="s">
        <v>310</v>
      </c>
      <c r="D37" s="144" t="s">
        <v>1154</v>
      </c>
      <c r="E37" s="145" t="s">
        <v>530</v>
      </c>
      <c r="F37" s="214"/>
      <c r="G37" s="8"/>
      <c r="H37" s="8"/>
      <c r="I37" s="8"/>
      <c r="J37" s="8"/>
      <c r="K37" s="8"/>
      <c r="L37" s="8"/>
      <c r="M37" s="8"/>
      <c r="N37" s="8"/>
      <c r="O37" s="8"/>
      <c r="P37" s="8"/>
      <c r="Q37" s="8"/>
      <c r="R37" s="8"/>
      <c r="S37" s="8"/>
      <c r="T37" s="8"/>
      <c r="U37" s="8"/>
    </row>
    <row r="38" spans="1:23" s="10" customFormat="1" ht="30">
      <c r="A38" s="148" t="str">
        <f t="shared" si="0"/>
        <v>P2C-032</v>
      </c>
      <c r="B38" s="146" t="s">
        <v>307</v>
      </c>
      <c r="C38" s="146" t="s">
        <v>310</v>
      </c>
      <c r="D38" s="146" t="s">
        <v>1155</v>
      </c>
      <c r="E38" s="145" t="s">
        <v>530</v>
      </c>
      <c r="F38" s="217"/>
      <c r="G38" s="8"/>
      <c r="H38" s="8"/>
      <c r="I38" s="8"/>
      <c r="J38" s="8"/>
      <c r="K38" s="8"/>
      <c r="L38" s="8"/>
      <c r="M38" s="8"/>
      <c r="N38" s="8"/>
      <c r="O38" s="8"/>
      <c r="P38" s="8"/>
      <c r="Q38" s="8"/>
      <c r="R38" s="8"/>
      <c r="S38" s="8"/>
      <c r="T38" s="8"/>
      <c r="U38" s="8"/>
    </row>
    <row r="39" spans="1:23" s="10" customFormat="1" ht="45">
      <c r="A39" s="148" t="str">
        <f t="shared" si="0"/>
        <v>P2C-033</v>
      </c>
      <c r="B39" s="146" t="s">
        <v>307</v>
      </c>
      <c r="C39" s="146" t="s">
        <v>310</v>
      </c>
      <c r="D39" s="146" t="s">
        <v>1156</v>
      </c>
      <c r="E39" s="145" t="s">
        <v>530</v>
      </c>
      <c r="F39" s="217"/>
      <c r="G39" s="8"/>
      <c r="H39" s="8"/>
      <c r="I39" s="8"/>
      <c r="J39" s="8"/>
      <c r="K39" s="8"/>
      <c r="L39" s="8"/>
      <c r="M39" s="8"/>
      <c r="N39" s="8"/>
      <c r="O39" s="8"/>
      <c r="P39" s="8"/>
      <c r="Q39" s="8"/>
      <c r="R39" s="8"/>
      <c r="S39" s="8"/>
      <c r="T39" s="8"/>
      <c r="U39" s="8"/>
    </row>
    <row r="40" spans="1:23" s="10" customFormat="1">
      <c r="A40" s="148" t="str">
        <f t="shared" si="0"/>
        <v>P2C-034</v>
      </c>
      <c r="B40" s="45" t="s">
        <v>313</v>
      </c>
      <c r="C40" s="45" t="s">
        <v>316</v>
      </c>
      <c r="D40" s="146" t="s">
        <v>1157</v>
      </c>
      <c r="E40" s="145" t="s">
        <v>530</v>
      </c>
      <c r="F40" s="217"/>
      <c r="G40" s="8"/>
      <c r="H40" s="8"/>
      <c r="I40" s="8"/>
      <c r="J40" s="8"/>
      <c r="K40" s="8"/>
      <c r="L40" s="8"/>
      <c r="M40" s="8"/>
      <c r="N40" s="8"/>
      <c r="O40" s="8"/>
      <c r="P40" s="8"/>
      <c r="Q40" s="8"/>
      <c r="R40" s="8"/>
      <c r="S40" s="8"/>
      <c r="T40" s="8"/>
      <c r="U40" s="8"/>
    </row>
    <row r="41" spans="1:23" s="10" customFormat="1">
      <c r="A41" s="148" t="str">
        <f t="shared" si="0"/>
        <v>P2C-035</v>
      </c>
      <c r="B41" s="45" t="s">
        <v>313</v>
      </c>
      <c r="C41" s="45" t="s">
        <v>316</v>
      </c>
      <c r="D41" s="146" t="s">
        <v>1158</v>
      </c>
      <c r="E41" s="145" t="s">
        <v>530</v>
      </c>
      <c r="F41" s="217"/>
      <c r="G41" s="8"/>
      <c r="H41" s="8"/>
      <c r="I41" s="8"/>
      <c r="J41" s="8"/>
      <c r="K41" s="8"/>
      <c r="L41" s="8"/>
      <c r="M41" s="8"/>
      <c r="N41" s="8"/>
      <c r="O41" s="8"/>
      <c r="P41" s="8"/>
      <c r="Q41" s="8"/>
      <c r="R41" s="8"/>
      <c r="S41" s="8"/>
      <c r="T41" s="8"/>
      <c r="U41" s="8"/>
    </row>
    <row r="42" spans="1:23" s="10" customFormat="1" ht="30">
      <c r="A42" s="148" t="str">
        <f t="shared" si="0"/>
        <v>P2C-036</v>
      </c>
      <c r="B42" s="146" t="s">
        <v>313</v>
      </c>
      <c r="C42" s="146" t="s">
        <v>316</v>
      </c>
      <c r="D42" s="146" t="s">
        <v>1159</v>
      </c>
      <c r="E42" s="145" t="s">
        <v>530</v>
      </c>
      <c r="F42" s="217"/>
      <c r="G42" s="8"/>
      <c r="H42" s="8"/>
      <c r="I42" s="8"/>
      <c r="J42" s="8"/>
      <c r="K42" s="8"/>
      <c r="L42" s="8"/>
      <c r="M42" s="8"/>
      <c r="N42" s="8"/>
      <c r="O42" s="8"/>
      <c r="P42" s="8"/>
      <c r="Q42" s="8"/>
      <c r="R42" s="8"/>
      <c r="S42" s="8"/>
      <c r="T42" s="8"/>
      <c r="U42" s="8"/>
    </row>
    <row r="43" spans="1:23" s="10" customFormat="1">
      <c r="A43" s="148" t="str">
        <f t="shared" si="0"/>
        <v>P2C-037</v>
      </c>
      <c r="B43" s="45" t="s">
        <v>313</v>
      </c>
      <c r="C43" s="45" t="s">
        <v>316</v>
      </c>
      <c r="D43" s="146" t="s">
        <v>1160</v>
      </c>
      <c r="E43" s="145" t="s">
        <v>530</v>
      </c>
      <c r="F43" s="217"/>
      <c r="G43" s="8"/>
      <c r="H43" s="8"/>
      <c r="I43" s="8"/>
      <c r="J43" s="8"/>
      <c r="K43" s="8"/>
      <c r="L43" s="8"/>
      <c r="M43" s="8"/>
      <c r="N43" s="8"/>
      <c r="O43" s="8"/>
      <c r="P43" s="8"/>
      <c r="Q43" s="8"/>
      <c r="R43" s="8"/>
      <c r="S43" s="8"/>
      <c r="T43" s="8"/>
      <c r="U43" s="8"/>
    </row>
    <row r="44" spans="1:23" s="45" customFormat="1" ht="45">
      <c r="A44" s="148" t="str">
        <f t="shared" si="0"/>
        <v>P2C-038</v>
      </c>
      <c r="B44" s="45" t="s">
        <v>313</v>
      </c>
      <c r="C44" s="45" t="s">
        <v>316</v>
      </c>
      <c r="D44" s="146" t="s">
        <v>1161</v>
      </c>
      <c r="E44" s="145" t="s">
        <v>530</v>
      </c>
      <c r="F44" s="217"/>
      <c r="G44" s="9"/>
      <c r="H44" s="9"/>
      <c r="I44" s="9"/>
      <c r="J44" s="9"/>
      <c r="K44" s="9"/>
      <c r="L44" s="9"/>
      <c r="M44" s="9"/>
      <c r="N44" s="9"/>
      <c r="O44" s="9"/>
      <c r="P44" s="9"/>
      <c r="Q44" s="9"/>
      <c r="R44" s="9"/>
      <c r="S44" s="9"/>
      <c r="T44" s="9"/>
      <c r="U44" s="9"/>
    </row>
    <row r="45" spans="1:23" hidden="1">
      <c r="A45" s="2"/>
      <c r="B45" s="1"/>
      <c r="C45" s="1"/>
      <c r="D45" s="24"/>
      <c r="E45" s="64"/>
      <c r="F45" s="24"/>
      <c r="H45" s="1"/>
      <c r="I45" s="1"/>
      <c r="J45" s="1"/>
      <c r="K45" s="1"/>
      <c r="L45" s="1"/>
      <c r="M45" s="1"/>
      <c r="N45" s="1"/>
      <c r="O45" s="1"/>
      <c r="P45" s="1"/>
      <c r="Q45" s="1"/>
      <c r="R45" s="1"/>
      <c r="S45" s="1"/>
      <c r="T45" s="1"/>
      <c r="U45" s="1"/>
      <c r="V45" s="1"/>
      <c r="W45" s="1"/>
    </row>
    <row r="46" spans="1:23" hidden="1">
      <c r="A46" s="2"/>
      <c r="B46" s="1"/>
      <c r="C46" s="1"/>
      <c r="D46" s="24"/>
      <c r="E46" s="64"/>
      <c r="F46" s="24"/>
      <c r="H46" s="1"/>
      <c r="I46" s="1"/>
      <c r="J46" s="1"/>
      <c r="K46" s="1"/>
      <c r="L46" s="1"/>
      <c r="M46" s="1"/>
      <c r="N46" s="1"/>
      <c r="O46" s="1"/>
      <c r="P46" s="1"/>
      <c r="Q46" s="1"/>
      <c r="R46" s="1"/>
      <c r="S46" s="1"/>
      <c r="T46" s="1"/>
      <c r="U46" s="1"/>
      <c r="V46" s="1"/>
      <c r="W46" s="1"/>
    </row>
    <row r="47" spans="1:23" hidden="1">
      <c r="A47" s="2"/>
      <c r="B47" s="1"/>
      <c r="C47" s="1"/>
      <c r="D47" s="24"/>
      <c r="E47" s="64"/>
      <c r="F47" s="24"/>
      <c r="H47" s="1"/>
      <c r="I47" s="1"/>
      <c r="J47" s="1"/>
      <c r="K47" s="1"/>
      <c r="L47" s="1"/>
      <c r="M47" s="1"/>
      <c r="N47" s="1"/>
      <c r="O47" s="1"/>
      <c r="P47" s="1"/>
      <c r="Q47" s="1"/>
      <c r="R47" s="1"/>
      <c r="S47" s="1"/>
      <c r="T47" s="1"/>
      <c r="U47" s="1"/>
      <c r="V47" s="1"/>
      <c r="W47" s="1"/>
    </row>
    <row r="48" spans="1:23" hidden="1">
      <c r="A48" s="2"/>
      <c r="B48" s="1"/>
      <c r="C48" s="1"/>
      <c r="D48" s="24"/>
      <c r="E48" s="64"/>
      <c r="F48" s="24"/>
      <c r="H48" s="1"/>
      <c r="I48" s="1"/>
      <c r="J48" s="1"/>
      <c r="K48" s="1"/>
      <c r="L48" s="1"/>
      <c r="M48" s="1"/>
      <c r="N48" s="1"/>
      <c r="O48" s="1"/>
      <c r="P48" s="1"/>
      <c r="Q48" s="1"/>
      <c r="R48" s="1"/>
      <c r="S48" s="1"/>
      <c r="T48" s="1"/>
      <c r="U48" s="1"/>
      <c r="V48" s="1"/>
      <c r="W48" s="1"/>
    </row>
    <row r="49" spans="1:23" hidden="1">
      <c r="A49" s="2"/>
      <c r="B49" s="1"/>
      <c r="C49" s="1"/>
      <c r="D49" s="24"/>
      <c r="E49" s="64"/>
      <c r="F49" s="24"/>
      <c r="H49" s="1"/>
      <c r="I49" s="1"/>
      <c r="J49" s="1"/>
      <c r="K49" s="1"/>
      <c r="L49" s="1"/>
      <c r="M49" s="1"/>
      <c r="N49" s="1"/>
      <c r="O49" s="1"/>
      <c r="P49" s="1"/>
      <c r="Q49" s="1"/>
      <c r="R49" s="1"/>
      <c r="S49" s="1"/>
      <c r="T49" s="1"/>
      <c r="U49" s="1"/>
      <c r="V49" s="1"/>
      <c r="W49" s="1"/>
    </row>
    <row r="50" spans="1:23" hidden="1">
      <c r="A50" s="2"/>
      <c r="B50" s="1"/>
      <c r="C50" s="1"/>
      <c r="D50" s="24"/>
      <c r="E50" s="64"/>
      <c r="F50" s="24"/>
      <c r="H50" s="1"/>
      <c r="I50" s="1"/>
      <c r="J50" s="1"/>
      <c r="K50" s="1"/>
      <c r="L50" s="1"/>
      <c r="M50" s="1"/>
      <c r="N50" s="1"/>
      <c r="O50" s="1"/>
      <c r="P50" s="1"/>
      <c r="Q50" s="1"/>
      <c r="R50" s="1"/>
      <c r="S50" s="1"/>
      <c r="T50" s="1"/>
      <c r="U50" s="1"/>
      <c r="V50" s="1"/>
      <c r="W50" s="1"/>
    </row>
    <row r="51" spans="1:23" hidden="1">
      <c r="A51" s="2"/>
      <c r="B51" s="1"/>
      <c r="C51" s="1"/>
      <c r="D51" s="24"/>
      <c r="E51" s="64"/>
      <c r="F51" s="24"/>
      <c r="H51" s="1"/>
      <c r="I51" s="1"/>
      <c r="J51" s="1"/>
      <c r="K51" s="1"/>
      <c r="L51" s="1"/>
      <c r="M51" s="1"/>
      <c r="N51" s="1"/>
      <c r="O51" s="1"/>
      <c r="P51" s="1"/>
      <c r="Q51" s="1"/>
      <c r="R51" s="1"/>
      <c r="S51" s="1"/>
      <c r="T51" s="1"/>
      <c r="U51" s="1"/>
      <c r="V51" s="1"/>
      <c r="W51" s="1"/>
    </row>
    <row r="52" spans="1:23" hidden="1">
      <c r="A52" s="2"/>
      <c r="B52" s="1"/>
      <c r="C52" s="1"/>
      <c r="D52" s="24"/>
      <c r="E52" s="64"/>
      <c r="F52" s="24"/>
      <c r="H52" s="1"/>
      <c r="I52" s="1"/>
      <c r="J52" s="1"/>
      <c r="K52" s="1"/>
      <c r="L52" s="1"/>
      <c r="M52" s="1"/>
      <c r="N52" s="1"/>
      <c r="O52" s="1"/>
      <c r="P52" s="1"/>
      <c r="Q52" s="1"/>
      <c r="R52" s="1"/>
      <c r="S52" s="1"/>
      <c r="T52" s="1"/>
      <c r="U52" s="1"/>
      <c r="V52" s="1"/>
      <c r="W52" s="1"/>
    </row>
    <row r="53" spans="1:23" hidden="1">
      <c r="A53" s="2"/>
      <c r="B53" s="1"/>
      <c r="C53" s="1"/>
      <c r="D53" s="24"/>
      <c r="E53" s="64"/>
      <c r="F53" s="24"/>
      <c r="H53" s="1"/>
      <c r="I53" s="1"/>
      <c r="J53" s="1"/>
      <c r="K53" s="1"/>
      <c r="L53" s="1"/>
      <c r="M53" s="1"/>
      <c r="N53" s="1"/>
      <c r="O53" s="1"/>
      <c r="P53" s="1"/>
      <c r="Q53" s="1"/>
      <c r="R53" s="1"/>
      <c r="S53" s="1"/>
      <c r="T53" s="1"/>
      <c r="U53" s="1"/>
      <c r="V53" s="1"/>
      <c r="W53" s="1"/>
    </row>
    <row r="54" spans="1:23" hidden="1">
      <c r="A54" s="2"/>
      <c r="B54" s="1"/>
      <c r="C54" s="1"/>
      <c r="D54" s="24"/>
      <c r="E54" s="64"/>
      <c r="F54" s="24"/>
      <c r="H54" s="1"/>
      <c r="I54" s="1"/>
      <c r="J54" s="1"/>
      <c r="K54" s="1"/>
      <c r="L54" s="1"/>
      <c r="M54" s="1"/>
      <c r="N54" s="1"/>
      <c r="O54" s="1"/>
      <c r="P54" s="1"/>
      <c r="Q54" s="1"/>
      <c r="R54" s="1"/>
      <c r="S54" s="1"/>
      <c r="T54" s="1"/>
      <c r="U54" s="1"/>
      <c r="V54" s="1"/>
      <c r="W54" s="1"/>
    </row>
  </sheetData>
  <sheetProtection algorithmName="SHA-512" hashValue="h8BqDZaFf6m+M47lD6jxmS+VouyYH45n2EPk7ca068+/HzyhrHMq/Tx5y69TtoGSO4f3iZfap681aIAHjPwRXw==" saltValue="bE9UMyYwafJqz1bmUmsXOQ==" spinCount="100000" sheet="1" objects="1" scenarios="1"/>
  <phoneticPr fontId="3" type="noConversion"/>
  <dataValidations count="2">
    <dataValidation type="list" allowBlank="1" showInputMessage="1" showErrorMessage="1" sqref="E7:E44" xr:uid="{50E5B352-FF62-41B4-B652-87BF84BD42A0}">
      <formula1>Keuzelijst_Oplevering</formula1>
    </dataValidation>
    <dataValidation type="list" allowBlank="1" showInputMessage="1" showErrorMessage="1" sqref="C16 B15:B16 C12:C14 B17:C44" xr:uid="{CA2EC992-DC4B-44A0-94AA-92AB7563F9D1}">
      <formula1>#REF!</formula1>
    </dataValidation>
  </dataValidations>
  <pageMargins left="0.7" right="0.7" top="0.75" bottom="0.75" header="0.3" footer="0.3"/>
  <pageSetup paperSize="9" orientation="portrait" horizontalDpi="1200" verticalDpi="1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47A57-8037-4D31-B0A7-DED8B16ACF87}">
  <sheetPr codeName="Blad8">
    <tabColor rgb="FF0070C0"/>
  </sheetPr>
  <dimension ref="A1:U82"/>
  <sheetViews>
    <sheetView zoomScaleNormal="100" workbookViewId="0">
      <selection activeCell="A5" sqref="A5"/>
    </sheetView>
  </sheetViews>
  <sheetFormatPr defaultColWidth="0" defaultRowHeight="15" zeroHeight="1"/>
  <cols>
    <col min="1" max="2" width="20.625" style="3" customWidth="1"/>
    <col min="3" max="3" width="40.625" style="20" customWidth="1"/>
    <col min="4" max="4" width="130.625" style="20" customWidth="1"/>
    <col min="5" max="5" width="20.625" style="3" customWidth="1"/>
    <col min="6" max="6" width="80.625" style="20" customWidth="1"/>
    <col min="8" max="8" width="1.625" customWidth="1"/>
  </cols>
  <sheetData>
    <row r="1" spans="1:21">
      <c r="A1" s="59"/>
      <c r="B1" s="205"/>
      <c r="C1" s="24"/>
      <c r="D1" s="24"/>
      <c r="E1" s="11"/>
      <c r="F1" s="24"/>
      <c r="G1" s="1"/>
      <c r="H1" s="1"/>
      <c r="I1" s="1"/>
      <c r="J1" s="1"/>
      <c r="K1" s="1"/>
      <c r="L1" s="1"/>
      <c r="M1" s="1"/>
      <c r="N1" s="1"/>
      <c r="O1" s="1"/>
      <c r="P1" s="1"/>
      <c r="Q1" s="1"/>
      <c r="R1" s="1"/>
      <c r="S1" s="1"/>
      <c r="T1" s="1"/>
      <c r="U1" s="1"/>
    </row>
    <row r="2" spans="1:21">
      <c r="A2" s="2"/>
      <c r="B2" s="2"/>
      <c r="C2" s="24"/>
      <c r="D2" s="24"/>
      <c r="E2" s="2"/>
      <c r="F2" s="24"/>
      <c r="G2" s="1"/>
      <c r="H2" s="1"/>
      <c r="I2" s="1"/>
      <c r="J2" s="1"/>
      <c r="K2" s="1"/>
      <c r="L2" s="1"/>
      <c r="M2" s="1"/>
      <c r="N2" s="1"/>
      <c r="O2" s="1"/>
      <c r="P2" s="1"/>
      <c r="Q2" s="1"/>
      <c r="R2" s="1"/>
      <c r="S2" s="1"/>
      <c r="T2" s="1"/>
      <c r="U2" s="1"/>
    </row>
    <row r="3" spans="1:21">
      <c r="A3" s="2"/>
      <c r="B3" s="2"/>
      <c r="C3" s="24"/>
      <c r="D3" s="24"/>
      <c r="E3" s="2"/>
      <c r="F3" s="24"/>
      <c r="G3" s="1"/>
      <c r="H3" s="1"/>
      <c r="I3" s="1"/>
      <c r="J3" s="1"/>
      <c r="K3" s="1"/>
      <c r="L3" s="1"/>
      <c r="M3" s="1"/>
      <c r="N3" s="1"/>
      <c r="O3" s="1"/>
      <c r="P3" s="1"/>
      <c r="Q3" s="1"/>
      <c r="R3" s="1"/>
      <c r="S3" s="1"/>
      <c r="T3" s="1"/>
      <c r="U3" s="1"/>
    </row>
    <row r="4" spans="1:21">
      <c r="A4" s="2"/>
      <c r="B4" s="2"/>
      <c r="C4" s="21"/>
      <c r="D4" s="21"/>
      <c r="E4" s="2"/>
      <c r="F4" s="21"/>
      <c r="G4" s="1"/>
      <c r="H4" s="1"/>
      <c r="I4" s="1"/>
      <c r="J4" s="1"/>
      <c r="K4" s="1"/>
      <c r="L4" s="1"/>
      <c r="M4" s="1"/>
      <c r="N4" s="1"/>
      <c r="O4" s="1"/>
      <c r="P4" s="1"/>
      <c r="Q4" s="1"/>
      <c r="R4" s="1"/>
      <c r="S4" s="1"/>
      <c r="T4" s="1"/>
      <c r="U4" s="1"/>
    </row>
    <row r="5" spans="1:21" ht="24">
      <c r="A5" s="5" t="s">
        <v>1162</v>
      </c>
      <c r="B5" s="5"/>
      <c r="C5" s="5"/>
      <c r="D5" s="176"/>
      <c r="E5" s="12"/>
      <c r="F5" s="176"/>
      <c r="G5" s="1"/>
      <c r="H5" s="1"/>
      <c r="I5" s="1"/>
      <c r="J5" s="1"/>
      <c r="K5" s="1"/>
      <c r="L5" s="1"/>
      <c r="M5" s="1"/>
      <c r="N5" s="1"/>
      <c r="O5" s="1"/>
      <c r="P5" s="1"/>
      <c r="Q5" s="1"/>
      <c r="R5" s="1"/>
      <c r="S5" s="1"/>
      <c r="T5" s="1"/>
      <c r="U5" s="1"/>
    </row>
    <row r="6" spans="1:21">
      <c r="A6" s="23" t="s">
        <v>518</v>
      </c>
      <c r="B6" s="23" t="s">
        <v>2</v>
      </c>
      <c r="C6" s="23" t="s">
        <v>3</v>
      </c>
      <c r="D6" s="77" t="s">
        <v>519</v>
      </c>
      <c r="E6" s="23" t="s">
        <v>520</v>
      </c>
      <c r="F6" s="77" t="s">
        <v>521</v>
      </c>
      <c r="G6" s="1"/>
      <c r="H6" s="1"/>
      <c r="I6" s="1"/>
      <c r="J6" s="1"/>
      <c r="K6" s="1"/>
      <c r="L6" s="1"/>
      <c r="M6" s="1"/>
      <c r="N6" s="1"/>
      <c r="O6" s="1"/>
      <c r="P6" s="1"/>
      <c r="Q6" s="1"/>
      <c r="R6" s="1"/>
      <c r="S6" s="1"/>
      <c r="T6" s="1"/>
      <c r="U6" s="1"/>
    </row>
    <row r="7" spans="1:21" s="10" customFormat="1" ht="45">
      <c r="A7" s="45" t="str">
        <f t="shared" ref="A7:A70" si="0">"R2R-" &amp; TEXT(ROW(A1),"000")</f>
        <v>R2R-001</v>
      </c>
      <c r="B7" s="45" t="s">
        <v>1163</v>
      </c>
      <c r="C7" s="45" t="s">
        <v>328</v>
      </c>
      <c r="D7" s="45" t="s">
        <v>1164</v>
      </c>
      <c r="E7" s="45" t="s">
        <v>523</v>
      </c>
      <c r="F7" s="212"/>
      <c r="G7" s="8"/>
      <c r="H7" s="8"/>
      <c r="I7" s="8"/>
      <c r="J7" s="8"/>
      <c r="K7" s="8"/>
      <c r="L7" s="8"/>
      <c r="M7" s="8"/>
      <c r="N7" s="8"/>
      <c r="O7" s="8"/>
      <c r="P7" s="8"/>
      <c r="Q7" s="8"/>
      <c r="R7" s="8"/>
      <c r="S7" s="8"/>
      <c r="T7" s="8"/>
      <c r="U7" s="8"/>
    </row>
    <row r="8" spans="1:21" s="10" customFormat="1" ht="45">
      <c r="A8" s="45" t="str">
        <f t="shared" si="0"/>
        <v>R2R-002</v>
      </c>
      <c r="B8" s="45" t="s">
        <v>1163</v>
      </c>
      <c r="C8" s="45" t="s">
        <v>328</v>
      </c>
      <c r="D8" s="45" t="s">
        <v>1165</v>
      </c>
      <c r="E8" s="45" t="s">
        <v>523</v>
      </c>
      <c r="F8" s="212"/>
      <c r="G8" s="8"/>
      <c r="H8" s="8"/>
      <c r="I8" s="8"/>
      <c r="J8" s="8"/>
      <c r="K8" s="8"/>
      <c r="L8" s="8"/>
      <c r="M8" s="8"/>
      <c r="N8" s="8"/>
      <c r="O8" s="8"/>
      <c r="P8" s="8"/>
      <c r="Q8" s="8"/>
      <c r="R8" s="8"/>
      <c r="S8" s="8"/>
      <c r="T8" s="8"/>
      <c r="U8" s="8"/>
    </row>
    <row r="9" spans="1:21" s="10" customFormat="1" ht="30">
      <c r="A9" s="45" t="str">
        <f>"R2R-" &amp; TEXT(ROW(A3),"000")</f>
        <v>R2R-003</v>
      </c>
      <c r="B9" s="45" t="s">
        <v>1163</v>
      </c>
      <c r="C9" s="45" t="s">
        <v>340</v>
      </c>
      <c r="D9" s="45" t="s">
        <v>1166</v>
      </c>
      <c r="E9" s="45" t="s">
        <v>523</v>
      </c>
      <c r="F9" s="212"/>
      <c r="G9" s="8"/>
      <c r="H9" s="8"/>
      <c r="I9" s="8"/>
      <c r="J9" s="8"/>
      <c r="K9" s="8"/>
      <c r="L9" s="8"/>
      <c r="M9" s="8"/>
      <c r="N9" s="8"/>
      <c r="O9" s="8"/>
      <c r="P9" s="8"/>
      <c r="Q9" s="8"/>
      <c r="R9" s="8"/>
      <c r="S9" s="8"/>
      <c r="T9" s="8"/>
      <c r="U9" s="8"/>
    </row>
    <row r="10" spans="1:21" s="10" customFormat="1" ht="30">
      <c r="A10" s="45" t="str">
        <f t="shared" si="0"/>
        <v>R2R-004</v>
      </c>
      <c r="B10" s="45" t="s">
        <v>1163</v>
      </c>
      <c r="C10" s="45" t="s">
        <v>343</v>
      </c>
      <c r="D10" s="45" t="s">
        <v>1167</v>
      </c>
      <c r="E10" s="45" t="s">
        <v>523</v>
      </c>
      <c r="F10" s="212"/>
      <c r="G10" s="8"/>
      <c r="H10" s="8"/>
      <c r="I10" s="8"/>
      <c r="J10" s="8"/>
      <c r="K10" s="8"/>
      <c r="L10" s="8"/>
      <c r="M10" s="8"/>
      <c r="N10" s="8"/>
      <c r="O10" s="8"/>
      <c r="P10" s="8"/>
      <c r="Q10" s="8"/>
      <c r="R10" s="8"/>
      <c r="S10" s="8"/>
      <c r="T10" s="8"/>
      <c r="U10" s="8"/>
    </row>
    <row r="11" spans="1:21" s="10" customFormat="1" ht="45">
      <c r="A11" s="45" t="str">
        <f t="shared" si="0"/>
        <v>R2R-005</v>
      </c>
      <c r="B11" s="45" t="s">
        <v>1163</v>
      </c>
      <c r="C11" s="45" t="s">
        <v>328</v>
      </c>
      <c r="D11" s="45" t="s">
        <v>1168</v>
      </c>
      <c r="E11" s="45" t="s">
        <v>523</v>
      </c>
      <c r="F11" s="212"/>
      <c r="G11" s="8"/>
      <c r="H11" s="8"/>
      <c r="I11" s="8"/>
      <c r="J11" s="8"/>
      <c r="K11" s="8"/>
      <c r="L11" s="8"/>
      <c r="M11" s="8"/>
      <c r="N11" s="8"/>
      <c r="O11" s="8"/>
      <c r="P11" s="8"/>
      <c r="Q11" s="8"/>
      <c r="R11" s="8"/>
      <c r="S11" s="8"/>
      <c r="T11" s="8"/>
      <c r="U11" s="8"/>
    </row>
    <row r="12" spans="1:21" s="10" customFormat="1" ht="30">
      <c r="A12" s="45" t="str">
        <f t="shared" si="0"/>
        <v>R2R-006</v>
      </c>
      <c r="B12" s="45" t="s">
        <v>1163</v>
      </c>
      <c r="C12" s="45" t="s">
        <v>331</v>
      </c>
      <c r="D12" s="45" t="s">
        <v>1169</v>
      </c>
      <c r="E12" s="45" t="s">
        <v>523</v>
      </c>
      <c r="F12" s="212"/>
      <c r="G12" s="8"/>
      <c r="H12" s="8"/>
      <c r="I12" s="8"/>
      <c r="J12" s="8"/>
      <c r="K12" s="8"/>
      <c r="L12" s="8"/>
      <c r="M12" s="8"/>
      <c r="N12" s="8"/>
      <c r="O12" s="8"/>
      <c r="P12" s="8"/>
      <c r="Q12" s="8"/>
      <c r="R12" s="8"/>
      <c r="S12" s="8"/>
      <c r="T12" s="8"/>
      <c r="U12" s="8"/>
    </row>
    <row r="13" spans="1:21" s="10" customFormat="1" ht="30">
      <c r="A13" s="45" t="str">
        <f t="shared" si="0"/>
        <v>R2R-007</v>
      </c>
      <c r="B13" s="45" t="s">
        <v>1163</v>
      </c>
      <c r="C13" s="45" t="s">
        <v>331</v>
      </c>
      <c r="D13" s="45" t="s">
        <v>1170</v>
      </c>
      <c r="E13" s="45" t="s">
        <v>523</v>
      </c>
      <c r="F13" s="212"/>
      <c r="G13" s="8"/>
      <c r="H13" s="8"/>
      <c r="I13" s="8"/>
      <c r="J13" s="8"/>
      <c r="K13" s="8"/>
      <c r="L13" s="8"/>
      <c r="M13" s="8"/>
      <c r="N13" s="8"/>
      <c r="O13" s="8"/>
      <c r="P13" s="8"/>
      <c r="Q13" s="8"/>
      <c r="R13" s="8"/>
      <c r="S13" s="8"/>
      <c r="T13" s="8"/>
      <c r="U13" s="8"/>
    </row>
    <row r="14" spans="1:21" s="10" customFormat="1" ht="30">
      <c r="A14" s="45" t="str">
        <f t="shared" si="0"/>
        <v>R2R-008</v>
      </c>
      <c r="B14" s="45" t="s">
        <v>1163</v>
      </c>
      <c r="C14" s="45" t="s">
        <v>340</v>
      </c>
      <c r="D14" s="45" t="s">
        <v>1171</v>
      </c>
      <c r="E14" s="45" t="s">
        <v>523</v>
      </c>
      <c r="F14" s="212"/>
      <c r="G14" s="8"/>
      <c r="H14" s="8"/>
      <c r="I14" s="8"/>
      <c r="J14" s="8"/>
      <c r="K14" s="8"/>
      <c r="L14" s="8"/>
      <c r="M14" s="8"/>
      <c r="N14" s="8"/>
      <c r="O14" s="8"/>
      <c r="P14" s="8"/>
      <c r="Q14" s="8"/>
      <c r="R14" s="8"/>
      <c r="S14" s="8"/>
      <c r="T14" s="8"/>
      <c r="U14" s="8"/>
    </row>
    <row r="15" spans="1:21" s="10" customFormat="1" ht="30">
      <c r="A15" s="45" t="str">
        <f t="shared" si="0"/>
        <v>R2R-009</v>
      </c>
      <c r="B15" s="45" t="s">
        <v>1163</v>
      </c>
      <c r="C15" s="45" t="s">
        <v>340</v>
      </c>
      <c r="D15" s="45" t="s">
        <v>1172</v>
      </c>
      <c r="E15" s="45" t="s">
        <v>523</v>
      </c>
      <c r="F15" s="212"/>
      <c r="G15" s="8"/>
      <c r="H15" s="8"/>
      <c r="I15" s="8"/>
      <c r="J15" s="8"/>
      <c r="K15" s="8"/>
      <c r="L15" s="8"/>
      <c r="M15" s="8"/>
      <c r="N15" s="8"/>
      <c r="O15" s="8"/>
      <c r="P15" s="8"/>
      <c r="Q15" s="8"/>
      <c r="R15" s="8"/>
      <c r="S15" s="8"/>
      <c r="T15" s="8"/>
      <c r="U15" s="8"/>
    </row>
    <row r="16" spans="1:21" s="10" customFormat="1" ht="30">
      <c r="A16" s="45" t="str">
        <f t="shared" si="0"/>
        <v>R2R-010</v>
      </c>
      <c r="B16" s="45" t="s">
        <v>1163</v>
      </c>
      <c r="C16" s="45" t="s">
        <v>340</v>
      </c>
      <c r="D16" s="45" t="s">
        <v>1173</v>
      </c>
      <c r="E16" s="45" t="s">
        <v>523</v>
      </c>
      <c r="F16" s="212"/>
      <c r="G16" s="8"/>
      <c r="H16" s="8"/>
      <c r="I16" s="8"/>
      <c r="J16" s="8"/>
      <c r="K16" s="8"/>
      <c r="L16" s="8"/>
      <c r="M16" s="8"/>
      <c r="N16" s="8"/>
      <c r="O16" s="8"/>
      <c r="P16" s="8"/>
      <c r="Q16" s="8"/>
      <c r="R16" s="8"/>
      <c r="S16" s="8"/>
      <c r="T16" s="8"/>
      <c r="U16" s="8"/>
    </row>
    <row r="17" spans="1:21" s="10" customFormat="1" ht="30">
      <c r="A17" s="45" t="str">
        <f t="shared" si="0"/>
        <v>R2R-011</v>
      </c>
      <c r="B17" s="45" t="s">
        <v>1163</v>
      </c>
      <c r="C17" s="45" t="s">
        <v>340</v>
      </c>
      <c r="D17" s="45" t="s">
        <v>1174</v>
      </c>
      <c r="E17" s="45" t="s">
        <v>523</v>
      </c>
      <c r="F17" s="212"/>
      <c r="G17" s="8"/>
      <c r="H17" s="8"/>
      <c r="I17" s="8"/>
      <c r="J17" s="8"/>
      <c r="K17" s="8"/>
      <c r="L17" s="8"/>
      <c r="M17" s="8"/>
      <c r="N17" s="8"/>
      <c r="O17" s="8"/>
      <c r="P17" s="8"/>
      <c r="Q17" s="8"/>
      <c r="R17" s="8"/>
      <c r="S17" s="8"/>
      <c r="T17" s="8"/>
      <c r="U17" s="8"/>
    </row>
    <row r="18" spans="1:21" s="10" customFormat="1" ht="30">
      <c r="A18" s="45" t="str">
        <f t="shared" si="0"/>
        <v>R2R-012</v>
      </c>
      <c r="B18" s="45" t="s">
        <v>1163</v>
      </c>
      <c r="C18" s="45" t="s">
        <v>331</v>
      </c>
      <c r="D18" s="45" t="s">
        <v>1175</v>
      </c>
      <c r="E18" s="45" t="s">
        <v>523</v>
      </c>
      <c r="F18" s="212"/>
      <c r="G18" s="8"/>
      <c r="H18" s="8"/>
      <c r="I18" s="8"/>
      <c r="J18" s="8"/>
      <c r="K18" s="8"/>
      <c r="L18" s="8"/>
      <c r="M18" s="8"/>
      <c r="N18" s="8"/>
      <c r="O18" s="8"/>
      <c r="P18" s="8"/>
      <c r="Q18" s="8"/>
      <c r="R18" s="8"/>
      <c r="S18" s="8"/>
      <c r="T18" s="8"/>
      <c r="U18" s="8"/>
    </row>
    <row r="19" spans="1:21" s="10" customFormat="1" ht="30">
      <c r="A19" s="45" t="str">
        <f t="shared" si="0"/>
        <v>R2R-013</v>
      </c>
      <c r="B19" s="45" t="s">
        <v>1163</v>
      </c>
      <c r="C19" s="45" t="s">
        <v>331</v>
      </c>
      <c r="D19" s="45" t="s">
        <v>1176</v>
      </c>
      <c r="E19" s="45" t="s">
        <v>523</v>
      </c>
      <c r="F19" s="212"/>
      <c r="G19" s="8"/>
      <c r="H19" s="8"/>
      <c r="I19" s="8"/>
      <c r="J19" s="8"/>
      <c r="K19" s="8"/>
      <c r="L19" s="8"/>
      <c r="M19" s="8"/>
      <c r="N19" s="8"/>
      <c r="O19" s="8"/>
      <c r="P19" s="8"/>
      <c r="Q19" s="8"/>
      <c r="R19" s="8"/>
      <c r="S19" s="8"/>
      <c r="T19" s="8"/>
      <c r="U19" s="8"/>
    </row>
    <row r="20" spans="1:21" s="10" customFormat="1" ht="30">
      <c r="A20" s="45" t="str">
        <f t="shared" si="0"/>
        <v>R2R-014</v>
      </c>
      <c r="B20" s="45" t="s">
        <v>1163</v>
      </c>
      <c r="C20" s="45" t="s">
        <v>334</v>
      </c>
      <c r="D20" s="45" t="s">
        <v>1177</v>
      </c>
      <c r="E20" s="45" t="s">
        <v>523</v>
      </c>
      <c r="F20" s="212"/>
      <c r="G20" s="8"/>
      <c r="H20" s="8"/>
      <c r="I20" s="8"/>
      <c r="J20" s="8"/>
      <c r="K20" s="8"/>
      <c r="L20" s="8"/>
      <c r="M20" s="8"/>
      <c r="N20" s="8"/>
      <c r="O20" s="8"/>
      <c r="P20" s="8"/>
      <c r="Q20" s="8"/>
      <c r="R20" s="8"/>
      <c r="S20" s="8"/>
      <c r="T20" s="8"/>
      <c r="U20" s="8"/>
    </row>
    <row r="21" spans="1:21" s="10" customFormat="1" ht="45">
      <c r="A21" s="45" t="str">
        <f t="shared" si="0"/>
        <v>R2R-015</v>
      </c>
      <c r="B21" s="45" t="s">
        <v>355</v>
      </c>
      <c r="C21" s="45" t="s">
        <v>1178</v>
      </c>
      <c r="D21" s="45" t="s">
        <v>1179</v>
      </c>
      <c r="E21" s="45" t="s">
        <v>523</v>
      </c>
      <c r="F21" s="212"/>
      <c r="G21" s="8"/>
      <c r="H21" s="8"/>
      <c r="I21" s="8"/>
      <c r="J21" s="8"/>
      <c r="K21" s="8"/>
      <c r="L21" s="8"/>
      <c r="M21" s="8"/>
      <c r="N21" s="8"/>
      <c r="O21" s="8"/>
      <c r="P21" s="8"/>
      <c r="Q21" s="8"/>
      <c r="R21" s="8"/>
      <c r="S21" s="8"/>
      <c r="T21" s="8"/>
      <c r="U21" s="8"/>
    </row>
    <row r="22" spans="1:21" s="10" customFormat="1">
      <c r="A22" s="45" t="str">
        <f t="shared" si="0"/>
        <v>R2R-016</v>
      </c>
      <c r="B22" s="45" t="s">
        <v>355</v>
      </c>
      <c r="C22" s="45" t="s">
        <v>1180</v>
      </c>
      <c r="D22" s="45" t="s">
        <v>1181</v>
      </c>
      <c r="E22" s="45" t="s">
        <v>523</v>
      </c>
      <c r="F22" s="212"/>
      <c r="G22" s="8"/>
      <c r="H22" s="8"/>
      <c r="I22" s="8"/>
      <c r="J22" s="8"/>
      <c r="K22" s="8"/>
      <c r="L22" s="8"/>
      <c r="M22" s="8"/>
      <c r="N22" s="8"/>
      <c r="O22" s="8"/>
      <c r="P22" s="8"/>
      <c r="Q22" s="8"/>
      <c r="R22" s="8"/>
      <c r="S22" s="8"/>
      <c r="T22" s="8"/>
      <c r="U22" s="8"/>
    </row>
    <row r="23" spans="1:21" s="10" customFormat="1" ht="30">
      <c r="A23" s="45" t="str">
        <f t="shared" si="0"/>
        <v>R2R-017</v>
      </c>
      <c r="B23" s="45" t="s">
        <v>371</v>
      </c>
      <c r="C23" s="45" t="s">
        <v>1182</v>
      </c>
      <c r="D23" s="45" t="s">
        <v>1183</v>
      </c>
      <c r="E23" s="45" t="s">
        <v>523</v>
      </c>
      <c r="F23" s="212"/>
      <c r="G23" s="8"/>
      <c r="H23" s="8"/>
      <c r="I23" s="8"/>
      <c r="J23" s="8"/>
      <c r="K23" s="8"/>
      <c r="L23" s="8"/>
      <c r="M23" s="8"/>
      <c r="N23" s="8"/>
      <c r="O23" s="8"/>
      <c r="P23" s="8"/>
      <c r="Q23" s="8"/>
      <c r="R23" s="8"/>
      <c r="S23" s="8"/>
      <c r="T23" s="8"/>
      <c r="U23" s="8"/>
    </row>
    <row r="24" spans="1:21" s="10" customFormat="1" ht="60">
      <c r="A24" s="45" t="str">
        <f t="shared" si="0"/>
        <v>R2R-018</v>
      </c>
      <c r="B24" s="45" t="s">
        <v>371</v>
      </c>
      <c r="C24" s="45" t="s">
        <v>380</v>
      </c>
      <c r="D24" s="45" t="s">
        <v>1184</v>
      </c>
      <c r="E24" s="45" t="s">
        <v>523</v>
      </c>
      <c r="F24" s="212"/>
      <c r="G24" s="8"/>
      <c r="H24" s="8"/>
      <c r="I24" s="8"/>
      <c r="J24" s="8"/>
      <c r="K24" s="8"/>
      <c r="L24" s="8"/>
      <c r="M24" s="8"/>
      <c r="N24" s="8"/>
      <c r="O24" s="8"/>
      <c r="P24" s="8"/>
      <c r="Q24" s="8"/>
      <c r="R24" s="8"/>
      <c r="S24" s="8"/>
      <c r="T24" s="8"/>
      <c r="U24" s="8"/>
    </row>
    <row r="25" spans="1:21" s="10" customFormat="1" ht="45">
      <c r="A25" s="45" t="str">
        <f t="shared" si="0"/>
        <v>R2R-019</v>
      </c>
      <c r="B25" s="45" t="s">
        <v>371</v>
      </c>
      <c r="C25" s="45" t="s">
        <v>380</v>
      </c>
      <c r="D25" s="45" t="s">
        <v>1185</v>
      </c>
      <c r="E25" s="45" t="s">
        <v>523</v>
      </c>
      <c r="F25" s="212"/>
      <c r="G25" s="8"/>
      <c r="H25" s="8"/>
      <c r="I25" s="8"/>
      <c r="J25" s="8"/>
      <c r="K25" s="8"/>
      <c r="L25" s="8"/>
      <c r="M25" s="8"/>
      <c r="N25" s="8"/>
      <c r="O25" s="8"/>
      <c r="P25" s="8"/>
      <c r="Q25" s="8"/>
      <c r="R25" s="8"/>
      <c r="S25" s="8"/>
      <c r="T25" s="8"/>
      <c r="U25" s="8"/>
    </row>
    <row r="26" spans="1:21" s="10" customFormat="1" ht="30">
      <c r="A26" s="45" t="str">
        <f t="shared" si="0"/>
        <v>R2R-020</v>
      </c>
      <c r="B26" s="45" t="s">
        <v>371</v>
      </c>
      <c r="C26" s="45" t="s">
        <v>380</v>
      </c>
      <c r="D26" s="45" t="s">
        <v>1186</v>
      </c>
      <c r="E26" s="45" t="s">
        <v>523</v>
      </c>
      <c r="F26" s="212"/>
      <c r="G26" s="8"/>
      <c r="H26" s="8"/>
      <c r="I26" s="8"/>
      <c r="J26" s="8"/>
      <c r="K26" s="8"/>
      <c r="L26" s="8"/>
      <c r="M26" s="8"/>
      <c r="N26" s="8"/>
      <c r="O26" s="8"/>
      <c r="P26" s="8"/>
      <c r="Q26" s="8"/>
      <c r="R26" s="8"/>
      <c r="S26" s="8"/>
      <c r="T26" s="8"/>
      <c r="U26" s="8"/>
    </row>
    <row r="27" spans="1:21" s="10" customFormat="1" ht="30">
      <c r="A27" s="45" t="str">
        <f t="shared" si="0"/>
        <v>R2R-021</v>
      </c>
      <c r="B27" s="45" t="s">
        <v>371</v>
      </c>
      <c r="C27" s="45" t="s">
        <v>380</v>
      </c>
      <c r="D27" s="45" t="s">
        <v>1187</v>
      </c>
      <c r="E27" s="45" t="s">
        <v>523</v>
      </c>
      <c r="F27" s="212"/>
      <c r="G27" s="8"/>
      <c r="H27" s="8"/>
      <c r="I27" s="8"/>
      <c r="J27" s="8"/>
      <c r="K27" s="8"/>
      <c r="L27" s="8"/>
      <c r="M27" s="8"/>
      <c r="N27" s="8"/>
      <c r="O27" s="8"/>
      <c r="P27" s="8"/>
      <c r="Q27" s="8"/>
      <c r="R27" s="8"/>
      <c r="S27" s="8"/>
      <c r="T27" s="8"/>
      <c r="U27" s="8"/>
    </row>
    <row r="28" spans="1:21" s="10" customFormat="1" ht="30">
      <c r="A28" s="45" t="str">
        <f t="shared" si="0"/>
        <v>R2R-022</v>
      </c>
      <c r="B28" s="45" t="s">
        <v>371</v>
      </c>
      <c r="C28" s="45" t="s">
        <v>380</v>
      </c>
      <c r="D28" s="45" t="s">
        <v>1188</v>
      </c>
      <c r="E28" s="45" t="s">
        <v>523</v>
      </c>
      <c r="F28" s="212"/>
      <c r="G28" s="8"/>
      <c r="H28" s="8"/>
      <c r="I28" s="8"/>
      <c r="J28" s="8"/>
      <c r="K28" s="8"/>
      <c r="L28" s="8"/>
      <c r="M28" s="8"/>
      <c r="N28" s="8"/>
      <c r="O28" s="8"/>
      <c r="P28" s="8"/>
      <c r="Q28" s="8"/>
      <c r="R28" s="8"/>
      <c r="S28" s="8"/>
      <c r="T28" s="8"/>
      <c r="U28" s="8"/>
    </row>
    <row r="29" spans="1:21" s="10" customFormat="1" ht="30">
      <c r="A29" s="45" t="str">
        <f t="shared" si="0"/>
        <v>R2R-023</v>
      </c>
      <c r="B29" s="45" t="s">
        <v>371</v>
      </c>
      <c r="C29" s="45" t="s">
        <v>380</v>
      </c>
      <c r="D29" s="45" t="s">
        <v>1189</v>
      </c>
      <c r="E29" s="45" t="s">
        <v>523</v>
      </c>
      <c r="F29" s="212"/>
      <c r="G29" s="8"/>
      <c r="H29" s="8"/>
      <c r="I29" s="8"/>
      <c r="J29" s="8"/>
      <c r="K29" s="8"/>
      <c r="L29" s="8"/>
      <c r="M29" s="8"/>
      <c r="N29" s="8"/>
      <c r="O29" s="8"/>
      <c r="P29" s="8"/>
      <c r="Q29" s="8"/>
      <c r="R29" s="8"/>
      <c r="S29" s="8"/>
      <c r="T29" s="8"/>
      <c r="U29" s="8"/>
    </row>
    <row r="30" spans="1:21" s="10" customFormat="1" ht="30">
      <c r="A30" s="45" t="str">
        <f t="shared" si="0"/>
        <v>R2R-024</v>
      </c>
      <c r="B30" s="45" t="s">
        <v>371</v>
      </c>
      <c r="C30" s="45" t="s">
        <v>380</v>
      </c>
      <c r="D30" s="45" t="s">
        <v>1190</v>
      </c>
      <c r="E30" s="45" t="s">
        <v>523</v>
      </c>
      <c r="F30" s="212"/>
      <c r="G30" s="8"/>
      <c r="H30" s="8"/>
      <c r="I30" s="8"/>
      <c r="J30" s="8"/>
      <c r="K30" s="8"/>
      <c r="L30" s="8"/>
      <c r="M30" s="8"/>
      <c r="N30" s="8"/>
      <c r="O30" s="8"/>
      <c r="P30" s="8"/>
      <c r="Q30" s="8"/>
      <c r="R30" s="8"/>
      <c r="S30" s="8"/>
      <c r="T30" s="8"/>
      <c r="U30" s="8"/>
    </row>
    <row r="31" spans="1:21" s="10" customFormat="1" ht="30">
      <c r="A31" s="45" t="str">
        <f t="shared" si="0"/>
        <v>R2R-025</v>
      </c>
      <c r="B31" s="45" t="s">
        <v>371</v>
      </c>
      <c r="C31" s="45" t="s">
        <v>380</v>
      </c>
      <c r="D31" s="45" t="s">
        <v>1191</v>
      </c>
      <c r="E31" s="45" t="s">
        <v>523</v>
      </c>
      <c r="F31" s="212"/>
      <c r="G31" s="8"/>
      <c r="H31" s="8"/>
      <c r="I31" s="8"/>
      <c r="J31" s="8"/>
      <c r="K31" s="8"/>
      <c r="L31" s="8"/>
      <c r="M31" s="8"/>
      <c r="N31" s="8"/>
      <c r="O31" s="8"/>
      <c r="P31" s="8"/>
      <c r="Q31" s="8"/>
      <c r="R31" s="8"/>
      <c r="S31" s="8"/>
      <c r="T31" s="8"/>
      <c r="U31" s="8"/>
    </row>
    <row r="32" spans="1:21" s="10" customFormat="1" ht="30">
      <c r="A32" s="45" t="str">
        <f t="shared" si="0"/>
        <v>R2R-026</v>
      </c>
      <c r="B32" s="45" t="s">
        <v>371</v>
      </c>
      <c r="C32" s="45" t="s">
        <v>1192</v>
      </c>
      <c r="D32" s="45" t="s">
        <v>1193</v>
      </c>
      <c r="E32" s="45" t="s">
        <v>530</v>
      </c>
      <c r="F32" s="212"/>
      <c r="G32" s="8"/>
      <c r="H32" s="8"/>
      <c r="I32" s="8"/>
      <c r="J32" s="8"/>
      <c r="K32" s="8"/>
      <c r="L32" s="8"/>
      <c r="M32" s="8"/>
      <c r="N32" s="8"/>
      <c r="O32" s="8"/>
      <c r="P32" s="8"/>
      <c r="Q32" s="8"/>
      <c r="R32" s="8"/>
      <c r="S32" s="8"/>
      <c r="T32" s="8"/>
      <c r="U32" s="8"/>
    </row>
    <row r="33" spans="1:21" s="10" customFormat="1" ht="30">
      <c r="A33" s="45" t="str">
        <f t="shared" si="0"/>
        <v>R2R-027</v>
      </c>
      <c r="B33" s="45" t="s">
        <v>371</v>
      </c>
      <c r="C33" s="45" t="s">
        <v>382</v>
      </c>
      <c r="D33" s="45" t="s">
        <v>1194</v>
      </c>
      <c r="E33" s="45" t="s">
        <v>523</v>
      </c>
      <c r="F33" s="212"/>
      <c r="G33" s="8"/>
      <c r="H33" s="8"/>
      <c r="I33" s="8"/>
      <c r="J33" s="8"/>
      <c r="K33" s="8"/>
      <c r="L33" s="8"/>
      <c r="M33" s="8"/>
      <c r="N33" s="8"/>
      <c r="O33" s="8"/>
      <c r="P33" s="8"/>
      <c r="Q33" s="8"/>
      <c r="R33" s="8"/>
      <c r="S33" s="8"/>
      <c r="T33" s="8"/>
      <c r="U33" s="8"/>
    </row>
    <row r="34" spans="1:21" s="10" customFormat="1" ht="30">
      <c r="A34" s="45" t="str">
        <f t="shared" si="0"/>
        <v>R2R-028</v>
      </c>
      <c r="B34" s="45" t="s">
        <v>371</v>
      </c>
      <c r="C34" s="45" t="s">
        <v>382</v>
      </c>
      <c r="D34" s="45" t="s">
        <v>1195</v>
      </c>
      <c r="E34" s="45" t="s">
        <v>523</v>
      </c>
      <c r="F34" s="212"/>
      <c r="G34" s="8"/>
      <c r="H34" s="8"/>
      <c r="I34" s="8"/>
      <c r="J34" s="8"/>
      <c r="K34" s="8"/>
      <c r="L34" s="8"/>
      <c r="M34" s="8"/>
      <c r="N34" s="8"/>
      <c r="O34" s="8"/>
      <c r="P34" s="8"/>
      <c r="Q34" s="8"/>
      <c r="R34" s="8"/>
      <c r="S34" s="8"/>
      <c r="T34" s="8"/>
      <c r="U34" s="8"/>
    </row>
    <row r="35" spans="1:21" s="10" customFormat="1" ht="30">
      <c r="A35" s="45" t="str">
        <f t="shared" si="0"/>
        <v>R2R-029</v>
      </c>
      <c r="B35" s="45" t="s">
        <v>371</v>
      </c>
      <c r="C35" s="45" t="s">
        <v>382</v>
      </c>
      <c r="D35" s="45" t="s">
        <v>1196</v>
      </c>
      <c r="E35" s="45" t="s">
        <v>523</v>
      </c>
      <c r="F35" s="212"/>
      <c r="G35" s="8"/>
      <c r="H35" s="8"/>
      <c r="I35" s="8"/>
      <c r="J35" s="8"/>
      <c r="K35" s="8"/>
      <c r="L35" s="8"/>
      <c r="M35" s="8"/>
      <c r="N35" s="8"/>
      <c r="O35" s="8"/>
      <c r="P35" s="8"/>
      <c r="Q35" s="8"/>
      <c r="R35" s="8"/>
      <c r="S35" s="8"/>
      <c r="T35" s="8"/>
      <c r="U35" s="8"/>
    </row>
    <row r="36" spans="1:21" s="10" customFormat="1" ht="30">
      <c r="A36" s="45" t="str">
        <f t="shared" si="0"/>
        <v>R2R-030</v>
      </c>
      <c r="B36" s="45" t="s">
        <v>371</v>
      </c>
      <c r="C36" s="45" t="s">
        <v>376</v>
      </c>
      <c r="D36" s="45" t="s">
        <v>1197</v>
      </c>
      <c r="E36" s="45" t="s">
        <v>523</v>
      </c>
      <c r="F36" s="212"/>
      <c r="G36" s="8"/>
      <c r="H36" s="8"/>
      <c r="I36" s="8"/>
      <c r="J36" s="8"/>
      <c r="K36" s="8"/>
      <c r="L36" s="8"/>
      <c r="M36" s="8"/>
      <c r="N36" s="8"/>
      <c r="O36" s="8"/>
      <c r="P36" s="8"/>
      <c r="Q36" s="8"/>
      <c r="R36" s="8"/>
      <c r="S36" s="8"/>
      <c r="T36" s="8"/>
      <c r="U36" s="8"/>
    </row>
    <row r="37" spans="1:21" s="10" customFormat="1" ht="30">
      <c r="A37" s="45" t="str">
        <f t="shared" si="0"/>
        <v>R2R-031</v>
      </c>
      <c r="B37" s="45" t="s">
        <v>371</v>
      </c>
      <c r="C37" s="45" t="s">
        <v>388</v>
      </c>
      <c r="D37" s="45" t="s">
        <v>1198</v>
      </c>
      <c r="E37" s="45" t="s">
        <v>523</v>
      </c>
      <c r="F37" s="212"/>
      <c r="G37" s="8"/>
      <c r="H37" s="8"/>
      <c r="I37" s="8"/>
      <c r="J37" s="8"/>
      <c r="K37" s="8"/>
      <c r="L37" s="8"/>
      <c r="M37" s="8"/>
      <c r="N37" s="8"/>
      <c r="O37" s="8"/>
      <c r="P37" s="8"/>
      <c r="Q37" s="8"/>
      <c r="R37" s="8"/>
      <c r="S37" s="8"/>
      <c r="T37" s="8"/>
      <c r="U37" s="8"/>
    </row>
    <row r="38" spans="1:21" s="10" customFormat="1" ht="30">
      <c r="A38" s="45" t="str">
        <f t="shared" si="0"/>
        <v>R2R-032</v>
      </c>
      <c r="B38" s="45" t="s">
        <v>371</v>
      </c>
      <c r="C38" s="45" t="s">
        <v>388</v>
      </c>
      <c r="D38" s="45" t="s">
        <v>1199</v>
      </c>
      <c r="E38" s="45" t="s">
        <v>523</v>
      </c>
      <c r="F38" s="212"/>
      <c r="G38" s="8"/>
      <c r="H38" s="8"/>
      <c r="I38" s="8"/>
      <c r="J38" s="8"/>
      <c r="K38" s="8"/>
      <c r="L38" s="8"/>
      <c r="M38" s="8"/>
      <c r="N38" s="8"/>
      <c r="O38" s="8"/>
      <c r="P38" s="8"/>
      <c r="Q38" s="8"/>
      <c r="R38" s="8"/>
      <c r="S38" s="8"/>
      <c r="T38" s="8"/>
      <c r="U38" s="8"/>
    </row>
    <row r="39" spans="1:21" s="10" customFormat="1" ht="30">
      <c r="A39" s="45" t="str">
        <f t="shared" si="0"/>
        <v>R2R-033</v>
      </c>
      <c r="B39" s="45" t="s">
        <v>371</v>
      </c>
      <c r="C39" s="45" t="s">
        <v>388</v>
      </c>
      <c r="D39" s="45" t="s">
        <v>1200</v>
      </c>
      <c r="E39" s="45" t="s">
        <v>523</v>
      </c>
      <c r="F39" s="212"/>
      <c r="G39" s="8"/>
      <c r="H39" s="8"/>
      <c r="I39" s="8"/>
      <c r="J39" s="8"/>
      <c r="K39" s="8"/>
      <c r="L39" s="8"/>
      <c r="M39" s="8"/>
      <c r="N39" s="8"/>
      <c r="O39" s="8"/>
      <c r="P39" s="8"/>
      <c r="Q39" s="8"/>
      <c r="R39" s="8"/>
      <c r="S39" s="8"/>
      <c r="T39" s="8"/>
      <c r="U39" s="8"/>
    </row>
    <row r="40" spans="1:21" s="10" customFormat="1" ht="30">
      <c r="A40" s="45" t="str">
        <f t="shared" si="0"/>
        <v>R2R-034</v>
      </c>
      <c r="B40" s="45" t="s">
        <v>371</v>
      </c>
      <c r="C40" s="45" t="s">
        <v>386</v>
      </c>
      <c r="D40" s="45" t="s">
        <v>1201</v>
      </c>
      <c r="E40" s="45" t="s">
        <v>523</v>
      </c>
      <c r="F40" s="212"/>
      <c r="G40" s="8"/>
      <c r="H40" s="8"/>
      <c r="I40" s="8"/>
      <c r="J40" s="8"/>
      <c r="K40" s="8"/>
      <c r="L40" s="8"/>
      <c r="M40" s="8"/>
      <c r="N40" s="8"/>
      <c r="O40" s="8"/>
      <c r="P40" s="8"/>
      <c r="Q40" s="8"/>
      <c r="R40" s="8"/>
      <c r="S40" s="8"/>
      <c r="T40" s="8"/>
      <c r="U40" s="8"/>
    </row>
    <row r="41" spans="1:21" s="10" customFormat="1" ht="30">
      <c r="A41" s="45" t="str">
        <f t="shared" si="0"/>
        <v>R2R-035</v>
      </c>
      <c r="B41" s="45" t="s">
        <v>371</v>
      </c>
      <c r="C41" s="45" t="s">
        <v>386</v>
      </c>
      <c r="D41" s="45" t="s">
        <v>1202</v>
      </c>
      <c r="E41" s="45" t="s">
        <v>523</v>
      </c>
      <c r="F41" s="212"/>
      <c r="G41" s="8"/>
      <c r="H41" s="8"/>
      <c r="I41" s="8"/>
      <c r="J41" s="8"/>
      <c r="K41" s="8"/>
      <c r="L41" s="8"/>
      <c r="M41" s="8"/>
      <c r="N41" s="8"/>
      <c r="O41" s="8"/>
      <c r="P41" s="8"/>
      <c r="Q41" s="8"/>
      <c r="R41" s="8"/>
      <c r="S41" s="8"/>
      <c r="T41" s="8"/>
      <c r="U41" s="8"/>
    </row>
    <row r="42" spans="1:21" s="10" customFormat="1" ht="30">
      <c r="A42" s="45" t="str">
        <f t="shared" si="0"/>
        <v>R2R-036</v>
      </c>
      <c r="B42" s="45" t="s">
        <v>371</v>
      </c>
      <c r="C42" s="45" t="s">
        <v>386</v>
      </c>
      <c r="D42" s="45" t="s">
        <v>1203</v>
      </c>
      <c r="E42" s="45" t="s">
        <v>523</v>
      </c>
      <c r="F42" s="212"/>
      <c r="G42" s="8"/>
      <c r="H42" s="8"/>
      <c r="I42" s="8"/>
      <c r="J42" s="8"/>
      <c r="K42" s="8"/>
      <c r="L42" s="8"/>
      <c r="M42" s="8"/>
      <c r="N42" s="8"/>
      <c r="O42" s="8"/>
      <c r="P42" s="8"/>
      <c r="Q42" s="8"/>
      <c r="R42" s="8"/>
      <c r="S42" s="8"/>
      <c r="T42" s="8"/>
      <c r="U42" s="8"/>
    </row>
    <row r="43" spans="1:21" s="10" customFormat="1" ht="30">
      <c r="A43" s="45" t="str">
        <f t="shared" si="0"/>
        <v>R2R-037</v>
      </c>
      <c r="B43" s="45" t="s">
        <v>390</v>
      </c>
      <c r="C43" s="45" t="s">
        <v>395</v>
      </c>
      <c r="D43" s="45" t="s">
        <v>1204</v>
      </c>
      <c r="E43" s="45" t="s">
        <v>523</v>
      </c>
      <c r="F43" s="212"/>
      <c r="G43" s="8"/>
      <c r="H43" s="8"/>
      <c r="I43" s="8"/>
      <c r="J43" s="8"/>
      <c r="K43" s="8"/>
      <c r="L43" s="8"/>
      <c r="M43" s="8"/>
      <c r="N43" s="8"/>
      <c r="O43" s="8"/>
      <c r="P43" s="8"/>
      <c r="Q43" s="8"/>
      <c r="R43" s="8"/>
      <c r="S43" s="8"/>
      <c r="T43" s="8"/>
      <c r="U43" s="8"/>
    </row>
    <row r="44" spans="1:21" s="10" customFormat="1" ht="30">
      <c r="A44" s="45" t="str">
        <f t="shared" si="0"/>
        <v>R2R-038</v>
      </c>
      <c r="B44" s="45" t="s">
        <v>390</v>
      </c>
      <c r="C44" s="45" t="s">
        <v>395</v>
      </c>
      <c r="D44" s="45" t="s">
        <v>1205</v>
      </c>
      <c r="E44" s="45" t="s">
        <v>523</v>
      </c>
      <c r="F44" s="212"/>
      <c r="G44" s="8"/>
      <c r="H44" s="8"/>
      <c r="I44" s="8"/>
      <c r="J44" s="8"/>
      <c r="K44" s="8"/>
      <c r="L44" s="8"/>
      <c r="M44" s="8"/>
      <c r="N44" s="8"/>
      <c r="O44" s="8"/>
      <c r="P44" s="8"/>
      <c r="Q44" s="8"/>
      <c r="R44" s="8"/>
      <c r="S44" s="8"/>
      <c r="T44" s="8"/>
      <c r="U44" s="8"/>
    </row>
    <row r="45" spans="1:21" s="10" customFormat="1" ht="30">
      <c r="A45" s="45" t="str">
        <f t="shared" si="0"/>
        <v>R2R-039</v>
      </c>
      <c r="B45" s="45" t="s">
        <v>390</v>
      </c>
      <c r="C45" s="45" t="s">
        <v>395</v>
      </c>
      <c r="D45" s="45" t="s">
        <v>1206</v>
      </c>
      <c r="E45" s="45" t="s">
        <v>523</v>
      </c>
      <c r="F45" s="212"/>
      <c r="G45" s="8"/>
      <c r="H45" s="8"/>
      <c r="I45" s="8"/>
      <c r="J45" s="8"/>
      <c r="K45" s="8"/>
      <c r="L45" s="8"/>
      <c r="M45" s="8"/>
      <c r="N45" s="8"/>
      <c r="O45" s="8"/>
      <c r="P45" s="8"/>
      <c r="Q45" s="8"/>
      <c r="R45" s="8"/>
      <c r="S45" s="8"/>
      <c r="T45" s="8"/>
      <c r="U45" s="8"/>
    </row>
    <row r="46" spans="1:21" s="10" customFormat="1" ht="30">
      <c r="A46" s="45" t="str">
        <f t="shared" si="0"/>
        <v>R2R-040</v>
      </c>
      <c r="B46" s="45" t="s">
        <v>397</v>
      </c>
      <c r="C46" s="45" t="s">
        <v>406</v>
      </c>
      <c r="D46" s="45" t="s">
        <v>1207</v>
      </c>
      <c r="E46" s="45" t="s">
        <v>523</v>
      </c>
      <c r="F46" s="212"/>
      <c r="G46" s="8"/>
      <c r="H46" s="8"/>
      <c r="I46" s="8"/>
      <c r="J46" s="8"/>
      <c r="K46" s="8"/>
      <c r="L46" s="8"/>
      <c r="M46" s="8"/>
      <c r="N46" s="8"/>
      <c r="O46" s="8"/>
      <c r="P46" s="8"/>
      <c r="Q46" s="8"/>
      <c r="R46" s="8"/>
      <c r="S46" s="8"/>
      <c r="T46" s="8"/>
      <c r="U46" s="8"/>
    </row>
    <row r="47" spans="1:21" s="10" customFormat="1">
      <c r="A47" s="45" t="str">
        <f t="shared" si="0"/>
        <v>R2R-041</v>
      </c>
      <c r="B47" s="45" t="s">
        <v>397</v>
      </c>
      <c r="C47" s="45" t="s">
        <v>1208</v>
      </c>
      <c r="D47" s="45" t="s">
        <v>1209</v>
      </c>
      <c r="E47" s="45" t="s">
        <v>523</v>
      </c>
      <c r="F47" s="212"/>
      <c r="G47" s="8"/>
      <c r="H47" s="8"/>
      <c r="I47" s="8"/>
      <c r="J47" s="8"/>
      <c r="K47" s="8"/>
      <c r="L47" s="8"/>
      <c r="M47" s="8"/>
      <c r="N47" s="8"/>
      <c r="O47" s="8"/>
      <c r="P47" s="8"/>
      <c r="Q47" s="8"/>
      <c r="R47" s="8"/>
      <c r="S47" s="8"/>
      <c r="T47" s="8"/>
      <c r="U47" s="8"/>
    </row>
    <row r="48" spans="1:21" s="10" customFormat="1" ht="30">
      <c r="A48" s="45" t="str">
        <f t="shared" si="0"/>
        <v>R2R-042</v>
      </c>
      <c r="B48" s="45" t="s">
        <v>397</v>
      </c>
      <c r="C48" s="45" t="s">
        <v>399</v>
      </c>
      <c r="D48" s="45" t="s">
        <v>1210</v>
      </c>
      <c r="E48" s="45" t="s">
        <v>523</v>
      </c>
      <c r="F48" s="212"/>
      <c r="G48" s="8"/>
      <c r="H48" s="8"/>
      <c r="I48" s="8"/>
      <c r="J48" s="8"/>
      <c r="K48" s="8"/>
      <c r="L48" s="8"/>
      <c r="M48" s="8"/>
      <c r="N48" s="8"/>
      <c r="O48" s="8"/>
      <c r="P48" s="8"/>
      <c r="Q48" s="8"/>
      <c r="R48" s="8"/>
      <c r="S48" s="8"/>
      <c r="T48" s="8"/>
      <c r="U48" s="8"/>
    </row>
    <row r="49" spans="1:21" s="10" customFormat="1" ht="30">
      <c r="A49" s="45" t="str">
        <f t="shared" si="0"/>
        <v>R2R-043</v>
      </c>
      <c r="B49" s="45" t="s">
        <v>397</v>
      </c>
      <c r="C49" s="45" t="s">
        <v>399</v>
      </c>
      <c r="D49" s="45" t="s">
        <v>1211</v>
      </c>
      <c r="E49" s="45" t="s">
        <v>523</v>
      </c>
      <c r="F49" s="212"/>
      <c r="G49" s="8"/>
      <c r="H49" s="8"/>
      <c r="I49" s="8"/>
      <c r="J49" s="8"/>
      <c r="K49" s="8"/>
      <c r="L49" s="8"/>
      <c r="M49" s="8"/>
      <c r="N49" s="8"/>
      <c r="O49" s="8"/>
      <c r="P49" s="8"/>
      <c r="Q49" s="8"/>
      <c r="R49" s="8"/>
      <c r="S49" s="8"/>
      <c r="T49" s="8"/>
      <c r="U49" s="8"/>
    </row>
    <row r="50" spans="1:21" s="10" customFormat="1">
      <c r="A50" s="45" t="str">
        <f t="shared" si="0"/>
        <v>R2R-044</v>
      </c>
      <c r="B50" s="45" t="s">
        <v>397</v>
      </c>
      <c r="C50" s="45" t="s">
        <v>1208</v>
      </c>
      <c r="D50" s="45" t="s">
        <v>1212</v>
      </c>
      <c r="E50" s="45" t="s">
        <v>523</v>
      </c>
      <c r="F50" s="212"/>
      <c r="G50" s="8"/>
      <c r="H50" s="8"/>
      <c r="I50" s="8"/>
      <c r="J50" s="8"/>
      <c r="K50" s="8"/>
      <c r="L50" s="8"/>
      <c r="M50" s="8"/>
      <c r="N50" s="8"/>
      <c r="O50" s="8"/>
      <c r="P50" s="8"/>
      <c r="Q50" s="8"/>
      <c r="R50" s="8"/>
      <c r="S50" s="8"/>
      <c r="T50" s="8"/>
      <c r="U50" s="8"/>
    </row>
    <row r="51" spans="1:21" s="10" customFormat="1" ht="30">
      <c r="A51" s="45" t="str">
        <f t="shared" si="0"/>
        <v>R2R-045</v>
      </c>
      <c r="B51" s="45" t="s">
        <v>397</v>
      </c>
      <c r="C51" s="45" t="s">
        <v>1208</v>
      </c>
      <c r="D51" s="45" t="s">
        <v>1213</v>
      </c>
      <c r="E51" s="45" t="s">
        <v>523</v>
      </c>
      <c r="F51" s="212"/>
      <c r="G51" s="8"/>
      <c r="H51" s="8"/>
      <c r="I51" s="8"/>
      <c r="J51" s="8"/>
      <c r="K51" s="8"/>
      <c r="L51" s="8"/>
      <c r="M51" s="8"/>
      <c r="N51" s="8"/>
      <c r="O51" s="8"/>
      <c r="P51" s="8"/>
      <c r="Q51" s="8"/>
      <c r="R51" s="8"/>
      <c r="S51" s="8"/>
      <c r="T51" s="8"/>
      <c r="U51" s="8"/>
    </row>
    <row r="52" spans="1:21" s="10" customFormat="1" ht="30">
      <c r="A52" s="45" t="str">
        <f t="shared" si="0"/>
        <v>R2R-046</v>
      </c>
      <c r="B52" s="45" t="s">
        <v>397</v>
      </c>
      <c r="C52" s="45" t="s">
        <v>399</v>
      </c>
      <c r="D52" s="45" t="s">
        <v>1214</v>
      </c>
      <c r="E52" s="45" t="s">
        <v>523</v>
      </c>
      <c r="F52" s="212"/>
      <c r="G52" s="8"/>
      <c r="H52" s="8"/>
      <c r="I52" s="8"/>
      <c r="J52" s="8"/>
      <c r="K52" s="8"/>
      <c r="L52" s="8"/>
      <c r="M52" s="8"/>
      <c r="N52" s="8"/>
      <c r="O52" s="8"/>
      <c r="P52" s="8"/>
      <c r="Q52" s="8"/>
      <c r="R52" s="8"/>
      <c r="S52" s="8"/>
      <c r="T52" s="8"/>
      <c r="U52" s="8"/>
    </row>
    <row r="53" spans="1:21" s="10" customFormat="1" ht="45">
      <c r="A53" s="45" t="str">
        <f t="shared" si="0"/>
        <v>R2R-047</v>
      </c>
      <c r="B53" s="45" t="s">
        <v>397</v>
      </c>
      <c r="C53" s="45" t="s">
        <v>399</v>
      </c>
      <c r="D53" s="45" t="s">
        <v>1215</v>
      </c>
      <c r="E53" s="45" t="s">
        <v>523</v>
      </c>
      <c r="F53" s="212"/>
      <c r="G53" s="8"/>
      <c r="H53" s="8"/>
      <c r="I53" s="8"/>
      <c r="J53" s="8"/>
      <c r="K53" s="8"/>
      <c r="L53" s="8"/>
      <c r="M53" s="8"/>
      <c r="N53" s="8"/>
      <c r="O53" s="8"/>
      <c r="P53" s="8"/>
      <c r="Q53" s="8"/>
      <c r="R53" s="8"/>
      <c r="S53" s="8"/>
      <c r="T53" s="8"/>
      <c r="U53" s="8"/>
    </row>
    <row r="54" spans="1:21" s="10" customFormat="1" ht="30">
      <c r="A54" s="45" t="str">
        <f t="shared" si="0"/>
        <v>R2R-048</v>
      </c>
      <c r="B54" s="45" t="s">
        <v>397</v>
      </c>
      <c r="C54" s="45" t="s">
        <v>1208</v>
      </c>
      <c r="D54" s="45" t="s">
        <v>1216</v>
      </c>
      <c r="E54" s="45" t="s">
        <v>523</v>
      </c>
      <c r="F54" s="212"/>
      <c r="G54" s="8"/>
      <c r="H54" s="8"/>
      <c r="I54" s="8"/>
      <c r="J54" s="8"/>
      <c r="K54" s="8"/>
      <c r="L54" s="8"/>
      <c r="M54" s="8"/>
      <c r="N54" s="8"/>
      <c r="O54" s="8"/>
      <c r="P54" s="8"/>
      <c r="Q54" s="8"/>
      <c r="R54" s="8"/>
      <c r="S54" s="8"/>
      <c r="T54" s="8"/>
      <c r="U54" s="8"/>
    </row>
    <row r="55" spans="1:21" s="10" customFormat="1" ht="30">
      <c r="A55" s="45" t="str">
        <f t="shared" si="0"/>
        <v>R2R-049</v>
      </c>
      <c r="B55" s="45" t="s">
        <v>397</v>
      </c>
      <c r="C55" s="45" t="s">
        <v>402</v>
      </c>
      <c r="D55" s="45" t="s">
        <v>1217</v>
      </c>
      <c r="E55" s="45" t="s">
        <v>523</v>
      </c>
      <c r="F55" s="212"/>
      <c r="G55" s="8"/>
      <c r="H55" s="8"/>
      <c r="I55" s="8"/>
      <c r="J55" s="8"/>
      <c r="K55" s="8"/>
      <c r="L55" s="8"/>
      <c r="M55" s="8"/>
      <c r="N55" s="8"/>
      <c r="O55" s="8"/>
      <c r="P55" s="8"/>
      <c r="Q55" s="8"/>
      <c r="R55" s="8"/>
      <c r="S55" s="8"/>
      <c r="T55" s="8"/>
      <c r="U55" s="8"/>
    </row>
    <row r="56" spans="1:21" s="10" customFormat="1">
      <c r="A56" s="45" t="str">
        <f t="shared" si="0"/>
        <v>R2R-050</v>
      </c>
      <c r="B56" s="45" t="s">
        <v>397</v>
      </c>
      <c r="C56" s="45" t="s">
        <v>1208</v>
      </c>
      <c r="D56" s="45" t="s">
        <v>1218</v>
      </c>
      <c r="E56" s="45" t="s">
        <v>523</v>
      </c>
      <c r="F56" s="212"/>
      <c r="G56" s="8"/>
      <c r="H56" s="8"/>
      <c r="I56" s="8"/>
      <c r="J56" s="8"/>
      <c r="K56" s="8"/>
      <c r="L56" s="8"/>
      <c r="M56" s="8"/>
      <c r="N56" s="8"/>
      <c r="O56" s="8"/>
      <c r="P56" s="8"/>
      <c r="Q56" s="8"/>
      <c r="R56" s="8"/>
      <c r="S56" s="8"/>
      <c r="T56" s="8"/>
      <c r="U56" s="8"/>
    </row>
    <row r="57" spans="1:21" s="10" customFormat="1" ht="30">
      <c r="A57" s="45" t="str">
        <f t="shared" si="0"/>
        <v>R2R-051</v>
      </c>
      <c r="B57" s="45" t="s">
        <v>397</v>
      </c>
      <c r="C57" s="45" t="s">
        <v>399</v>
      </c>
      <c r="D57" s="45" t="s">
        <v>1219</v>
      </c>
      <c r="E57" s="45" t="s">
        <v>523</v>
      </c>
      <c r="F57" s="212"/>
      <c r="G57" s="8"/>
      <c r="H57" s="8"/>
      <c r="I57" s="8"/>
      <c r="J57" s="8"/>
      <c r="K57" s="8"/>
      <c r="L57" s="8"/>
      <c r="M57" s="8"/>
      <c r="N57" s="8"/>
      <c r="O57" s="8"/>
      <c r="P57" s="8"/>
      <c r="Q57" s="8"/>
      <c r="R57" s="8"/>
      <c r="S57" s="8"/>
      <c r="T57" s="8"/>
      <c r="U57" s="8"/>
    </row>
    <row r="58" spans="1:21" s="10" customFormat="1" ht="30">
      <c r="A58" s="45" t="str">
        <f t="shared" si="0"/>
        <v>R2R-052</v>
      </c>
      <c r="B58" s="45" t="s">
        <v>397</v>
      </c>
      <c r="C58" s="45" t="s">
        <v>399</v>
      </c>
      <c r="D58" s="45" t="s">
        <v>1220</v>
      </c>
      <c r="E58" s="45" t="s">
        <v>523</v>
      </c>
      <c r="F58" s="212"/>
      <c r="G58" s="8"/>
      <c r="H58" s="8"/>
      <c r="I58" s="8"/>
      <c r="J58" s="8"/>
      <c r="K58" s="8"/>
      <c r="L58" s="8"/>
      <c r="M58" s="8"/>
      <c r="N58" s="8"/>
      <c r="O58" s="8"/>
      <c r="P58" s="8"/>
      <c r="Q58" s="8"/>
      <c r="R58" s="8"/>
      <c r="S58" s="8"/>
      <c r="T58" s="8"/>
      <c r="U58" s="8"/>
    </row>
    <row r="59" spans="1:21" s="10" customFormat="1" ht="30">
      <c r="A59" s="45" t="str">
        <f t="shared" si="0"/>
        <v>R2R-053</v>
      </c>
      <c r="B59" s="45" t="s">
        <v>397</v>
      </c>
      <c r="C59" s="45" t="s">
        <v>1208</v>
      </c>
      <c r="D59" s="45" t="s">
        <v>1221</v>
      </c>
      <c r="E59" s="45" t="s">
        <v>523</v>
      </c>
      <c r="F59" s="212"/>
      <c r="G59" s="8"/>
      <c r="H59" s="8"/>
      <c r="I59" s="8"/>
      <c r="J59" s="8"/>
      <c r="K59" s="8"/>
      <c r="L59" s="8"/>
      <c r="M59" s="8"/>
      <c r="N59" s="8"/>
      <c r="O59" s="8"/>
      <c r="P59" s="8"/>
      <c r="Q59" s="8"/>
      <c r="R59" s="8"/>
      <c r="S59" s="8"/>
      <c r="T59" s="8"/>
      <c r="U59" s="8"/>
    </row>
    <row r="60" spans="1:21" s="10" customFormat="1" ht="30">
      <c r="A60" s="45" t="str">
        <f t="shared" si="0"/>
        <v>R2R-054</v>
      </c>
      <c r="B60" s="45" t="s">
        <v>397</v>
      </c>
      <c r="C60" s="45" t="s">
        <v>1208</v>
      </c>
      <c r="D60" s="45" t="s">
        <v>1222</v>
      </c>
      <c r="E60" s="45" t="s">
        <v>523</v>
      </c>
      <c r="F60" s="212"/>
      <c r="G60" s="8"/>
      <c r="H60" s="8"/>
      <c r="I60" s="8"/>
      <c r="J60" s="8"/>
      <c r="K60" s="8"/>
      <c r="L60" s="8"/>
      <c r="M60" s="8"/>
      <c r="N60" s="8"/>
      <c r="O60" s="8"/>
      <c r="P60" s="8"/>
      <c r="Q60" s="8"/>
      <c r="R60" s="8"/>
      <c r="S60" s="8"/>
      <c r="T60" s="8"/>
      <c r="U60" s="8"/>
    </row>
    <row r="61" spans="1:21" s="10" customFormat="1" ht="30">
      <c r="A61" s="45" t="str">
        <f t="shared" si="0"/>
        <v>R2R-055</v>
      </c>
      <c r="B61" s="45" t="s">
        <v>397</v>
      </c>
      <c r="C61" s="45" t="s">
        <v>1208</v>
      </c>
      <c r="D61" s="45" t="s">
        <v>1223</v>
      </c>
      <c r="E61" s="45" t="s">
        <v>523</v>
      </c>
      <c r="F61" s="212"/>
      <c r="G61" s="8"/>
      <c r="H61" s="8"/>
      <c r="I61" s="8"/>
      <c r="J61" s="8"/>
      <c r="K61" s="8"/>
      <c r="L61" s="8"/>
      <c r="M61" s="8"/>
      <c r="N61" s="8"/>
      <c r="O61" s="8"/>
      <c r="P61" s="8"/>
      <c r="Q61" s="8"/>
      <c r="R61" s="8"/>
      <c r="S61" s="8"/>
      <c r="T61" s="8"/>
      <c r="U61" s="8"/>
    </row>
    <row r="62" spans="1:21" s="10" customFormat="1" ht="30">
      <c r="A62" s="45" t="str">
        <f t="shared" si="0"/>
        <v>R2R-056</v>
      </c>
      <c r="B62" s="45" t="s">
        <v>397</v>
      </c>
      <c r="C62" s="45" t="s">
        <v>1208</v>
      </c>
      <c r="D62" s="45" t="s">
        <v>1224</v>
      </c>
      <c r="E62" s="45" t="s">
        <v>523</v>
      </c>
      <c r="F62" s="212"/>
      <c r="G62" s="8"/>
      <c r="H62" s="8"/>
      <c r="I62" s="8"/>
      <c r="J62" s="8"/>
      <c r="K62" s="8"/>
      <c r="L62" s="8"/>
      <c r="M62" s="8"/>
      <c r="N62" s="8"/>
      <c r="O62" s="8"/>
      <c r="P62" s="8"/>
      <c r="Q62" s="8"/>
      <c r="R62" s="8"/>
      <c r="S62" s="8"/>
      <c r="T62" s="8"/>
      <c r="U62" s="8"/>
    </row>
    <row r="63" spans="1:21" s="10" customFormat="1" ht="30">
      <c r="A63" s="45" t="str">
        <f t="shared" si="0"/>
        <v>R2R-057</v>
      </c>
      <c r="B63" s="45" t="s">
        <v>1225</v>
      </c>
      <c r="C63" s="45" t="s">
        <v>1226</v>
      </c>
      <c r="D63" s="45" t="s">
        <v>1227</v>
      </c>
      <c r="E63" s="45" t="s">
        <v>523</v>
      </c>
      <c r="F63" s="212"/>
      <c r="G63" s="8"/>
      <c r="H63" s="8"/>
      <c r="I63" s="8"/>
      <c r="J63" s="8"/>
      <c r="K63" s="8"/>
      <c r="L63" s="8"/>
      <c r="M63" s="8"/>
      <c r="N63" s="8"/>
      <c r="O63" s="8"/>
      <c r="P63" s="8"/>
      <c r="Q63" s="8"/>
      <c r="R63" s="8"/>
      <c r="S63" s="8"/>
      <c r="T63" s="8"/>
      <c r="U63" s="8"/>
    </row>
    <row r="64" spans="1:21" s="10" customFormat="1" ht="30">
      <c r="A64" s="45" t="str">
        <f t="shared" si="0"/>
        <v>R2R-058</v>
      </c>
      <c r="B64" s="45" t="s">
        <v>1225</v>
      </c>
      <c r="C64" s="45" t="s">
        <v>410</v>
      </c>
      <c r="D64" s="45" t="s">
        <v>1228</v>
      </c>
      <c r="E64" s="45" t="s">
        <v>523</v>
      </c>
      <c r="F64" s="212"/>
      <c r="G64" s="8"/>
      <c r="H64" s="8"/>
      <c r="I64" s="8"/>
      <c r="J64" s="8"/>
      <c r="K64" s="8"/>
      <c r="L64" s="8"/>
      <c r="M64" s="8"/>
      <c r="N64" s="8"/>
      <c r="O64" s="8"/>
      <c r="P64" s="8"/>
      <c r="Q64" s="8"/>
      <c r="R64" s="8"/>
      <c r="S64" s="8"/>
      <c r="T64" s="8"/>
      <c r="U64" s="8"/>
    </row>
    <row r="65" spans="1:21" s="10" customFormat="1" ht="30">
      <c r="A65" s="45" t="str">
        <f t="shared" si="0"/>
        <v>R2R-059</v>
      </c>
      <c r="B65" s="45" t="s">
        <v>1225</v>
      </c>
      <c r="C65" s="45" t="s">
        <v>410</v>
      </c>
      <c r="D65" s="45" t="s">
        <v>1229</v>
      </c>
      <c r="E65" s="45" t="s">
        <v>523</v>
      </c>
      <c r="F65" s="212"/>
      <c r="G65" s="8"/>
      <c r="H65" s="8"/>
      <c r="I65" s="8"/>
      <c r="J65" s="8"/>
      <c r="K65" s="8"/>
      <c r="L65" s="8"/>
      <c r="M65" s="8"/>
      <c r="N65" s="8"/>
      <c r="O65" s="8"/>
      <c r="P65" s="8"/>
      <c r="Q65" s="8"/>
      <c r="R65" s="8"/>
      <c r="S65" s="8"/>
      <c r="T65" s="8"/>
      <c r="U65" s="8"/>
    </row>
    <row r="66" spans="1:21" s="10" customFormat="1" ht="30">
      <c r="A66" s="45" t="str">
        <f t="shared" si="0"/>
        <v>R2R-060</v>
      </c>
      <c r="B66" s="45" t="s">
        <v>1225</v>
      </c>
      <c r="C66" s="45" t="s">
        <v>413</v>
      </c>
      <c r="D66" s="45" t="s">
        <v>1230</v>
      </c>
      <c r="E66" s="45" t="s">
        <v>523</v>
      </c>
      <c r="F66" s="212"/>
      <c r="G66" s="8"/>
      <c r="H66" s="8"/>
      <c r="I66" s="8"/>
      <c r="J66" s="8"/>
      <c r="K66" s="8"/>
      <c r="L66" s="8"/>
      <c r="M66" s="8"/>
      <c r="N66" s="8"/>
      <c r="O66" s="8"/>
      <c r="P66" s="8"/>
      <c r="Q66" s="8"/>
      <c r="R66" s="8"/>
      <c r="S66" s="8"/>
      <c r="T66" s="8"/>
      <c r="U66" s="8"/>
    </row>
    <row r="67" spans="1:21" s="10" customFormat="1" ht="60">
      <c r="A67" s="45" t="str">
        <f t="shared" si="0"/>
        <v>R2R-061</v>
      </c>
      <c r="B67" s="45" t="s">
        <v>1225</v>
      </c>
      <c r="C67" s="45" t="s">
        <v>410</v>
      </c>
      <c r="D67" s="45" t="s">
        <v>1231</v>
      </c>
      <c r="E67" s="45" t="s">
        <v>523</v>
      </c>
      <c r="F67" s="212"/>
      <c r="G67" s="8"/>
      <c r="H67" s="8"/>
      <c r="I67" s="8"/>
      <c r="J67" s="8"/>
      <c r="K67" s="8"/>
      <c r="L67" s="8"/>
      <c r="M67" s="8"/>
      <c r="N67" s="8"/>
      <c r="O67" s="8"/>
      <c r="P67" s="8"/>
      <c r="Q67" s="8"/>
      <c r="R67" s="8"/>
      <c r="S67" s="8"/>
      <c r="T67" s="8"/>
      <c r="U67" s="8"/>
    </row>
    <row r="68" spans="1:21" s="10" customFormat="1">
      <c r="A68" s="45" t="str">
        <f t="shared" si="0"/>
        <v>R2R-062</v>
      </c>
      <c r="B68" s="45" t="s">
        <v>1232</v>
      </c>
      <c r="C68" s="45" t="s">
        <v>417</v>
      </c>
      <c r="D68" s="45" t="s">
        <v>1233</v>
      </c>
      <c r="E68" s="45" t="s">
        <v>523</v>
      </c>
      <c r="F68" s="212"/>
      <c r="G68" s="8"/>
      <c r="H68" s="8"/>
      <c r="I68" s="8"/>
      <c r="J68" s="8"/>
      <c r="K68" s="8"/>
      <c r="L68" s="8"/>
      <c r="M68" s="8"/>
      <c r="N68" s="8"/>
      <c r="O68" s="8"/>
      <c r="P68" s="8"/>
      <c r="Q68" s="8"/>
      <c r="R68" s="8"/>
      <c r="S68" s="8"/>
      <c r="T68" s="8"/>
      <c r="U68" s="8"/>
    </row>
    <row r="69" spans="1:21" s="10" customFormat="1" ht="30">
      <c r="A69" s="45" t="str">
        <f t="shared" si="0"/>
        <v>R2R-063</v>
      </c>
      <c r="B69" s="45" t="s">
        <v>1234</v>
      </c>
      <c r="C69" s="45" t="s">
        <v>424</v>
      </c>
      <c r="D69" s="45" t="s">
        <v>1235</v>
      </c>
      <c r="E69" s="45" t="s">
        <v>523</v>
      </c>
      <c r="F69" s="212"/>
      <c r="G69" s="8"/>
      <c r="H69" s="8"/>
      <c r="I69" s="8"/>
      <c r="J69" s="8"/>
      <c r="K69" s="8"/>
      <c r="L69" s="8"/>
      <c r="M69" s="8"/>
      <c r="N69" s="8"/>
      <c r="O69" s="8"/>
      <c r="P69" s="8"/>
      <c r="Q69" s="8"/>
      <c r="R69" s="8"/>
      <c r="S69" s="8"/>
      <c r="T69" s="8"/>
      <c r="U69" s="8"/>
    </row>
    <row r="70" spans="1:21" s="10" customFormat="1" ht="30">
      <c r="A70" s="45" t="str">
        <f t="shared" si="0"/>
        <v>R2R-064</v>
      </c>
      <c r="B70" s="45" t="s">
        <v>1234</v>
      </c>
      <c r="C70" s="45" t="s">
        <v>424</v>
      </c>
      <c r="D70" s="45" t="s">
        <v>1236</v>
      </c>
      <c r="E70" s="45" t="s">
        <v>523</v>
      </c>
      <c r="F70" s="212"/>
      <c r="G70" s="8"/>
      <c r="H70" s="8"/>
      <c r="I70" s="8"/>
      <c r="J70" s="8"/>
      <c r="K70" s="8"/>
      <c r="L70" s="8"/>
      <c r="M70" s="8"/>
      <c r="N70" s="8"/>
      <c r="O70" s="8"/>
      <c r="P70" s="8"/>
      <c r="Q70" s="8"/>
      <c r="R70" s="8"/>
      <c r="S70" s="8"/>
      <c r="T70" s="8"/>
      <c r="U70" s="8"/>
    </row>
    <row r="71" spans="1:21" ht="30">
      <c r="A71" s="45" t="str">
        <f t="shared" ref="A71:A82" si="1">"R2R-" &amp; TEXT(ROW(A65),"000")</f>
        <v>R2R-065</v>
      </c>
      <c r="B71" s="45" t="s">
        <v>1234</v>
      </c>
      <c r="C71" s="45" t="s">
        <v>424</v>
      </c>
      <c r="D71" s="45" t="s">
        <v>1237</v>
      </c>
      <c r="E71" s="45" t="s">
        <v>523</v>
      </c>
      <c r="F71" s="212"/>
      <c r="G71" s="1"/>
      <c r="H71" s="1"/>
      <c r="I71" s="1"/>
      <c r="J71" s="1"/>
      <c r="K71" s="1"/>
      <c r="L71" s="1"/>
      <c r="M71" s="1"/>
      <c r="N71" s="1"/>
      <c r="O71" s="1"/>
      <c r="P71" s="1"/>
      <c r="Q71" s="1"/>
      <c r="R71" s="1"/>
      <c r="S71" s="1"/>
      <c r="T71" s="1"/>
      <c r="U71" s="1"/>
    </row>
    <row r="72" spans="1:21" ht="30">
      <c r="A72" s="45" t="str">
        <f t="shared" si="1"/>
        <v>R2R-066</v>
      </c>
      <c r="B72" s="45" t="s">
        <v>1234</v>
      </c>
      <c r="C72" s="45" t="s">
        <v>445</v>
      </c>
      <c r="D72" s="45" t="s">
        <v>1238</v>
      </c>
      <c r="E72" s="45" t="s">
        <v>523</v>
      </c>
      <c r="F72" s="212"/>
      <c r="G72" s="1"/>
      <c r="H72" s="1"/>
      <c r="I72" s="1"/>
      <c r="J72" s="1"/>
      <c r="K72" s="1"/>
      <c r="L72" s="1"/>
      <c r="M72" s="1"/>
      <c r="N72" s="1"/>
      <c r="O72" s="1"/>
      <c r="P72" s="1"/>
      <c r="Q72" s="1"/>
      <c r="R72" s="1"/>
      <c r="S72" s="1"/>
      <c r="T72" s="1"/>
      <c r="U72" s="1"/>
    </row>
    <row r="73" spans="1:21" ht="30">
      <c r="A73" s="45" t="str">
        <f t="shared" si="1"/>
        <v>R2R-067</v>
      </c>
      <c r="B73" s="45" t="s">
        <v>1234</v>
      </c>
      <c r="C73" s="45" t="s">
        <v>443</v>
      </c>
      <c r="D73" s="45" t="s">
        <v>1239</v>
      </c>
      <c r="E73" s="45" t="s">
        <v>523</v>
      </c>
      <c r="F73" s="212"/>
      <c r="G73" s="1"/>
      <c r="H73" s="1"/>
      <c r="I73" s="1"/>
      <c r="J73" s="1"/>
      <c r="K73" s="1"/>
      <c r="L73" s="1"/>
      <c r="M73" s="1"/>
      <c r="N73" s="1"/>
      <c r="O73" s="1"/>
      <c r="P73" s="1"/>
      <c r="Q73" s="1"/>
      <c r="R73" s="1"/>
      <c r="S73" s="1"/>
      <c r="T73" s="1"/>
      <c r="U73" s="1"/>
    </row>
    <row r="74" spans="1:21">
      <c r="A74" s="45" t="str">
        <f t="shared" si="1"/>
        <v>R2R-068</v>
      </c>
      <c r="B74" s="45" t="s">
        <v>1234</v>
      </c>
      <c r="C74" s="45" t="s">
        <v>1240</v>
      </c>
      <c r="D74" s="45" t="s">
        <v>1241</v>
      </c>
      <c r="E74" s="45" t="s">
        <v>523</v>
      </c>
      <c r="F74" s="212"/>
      <c r="G74" s="1"/>
      <c r="H74" s="1"/>
      <c r="I74" s="1"/>
      <c r="J74" s="1"/>
      <c r="K74" s="1"/>
      <c r="L74" s="1"/>
      <c r="M74" s="1"/>
      <c r="N74" s="1"/>
      <c r="O74" s="1"/>
      <c r="P74" s="1"/>
      <c r="Q74" s="1"/>
      <c r="R74" s="1"/>
      <c r="S74" s="1"/>
      <c r="T74" s="1"/>
      <c r="U74" s="1"/>
    </row>
    <row r="75" spans="1:21" ht="30">
      <c r="A75" s="45" t="str">
        <f t="shared" si="1"/>
        <v>R2R-069</v>
      </c>
      <c r="B75" s="45" t="s">
        <v>1234</v>
      </c>
      <c r="C75" s="45" t="s">
        <v>410</v>
      </c>
      <c r="D75" s="45" t="s">
        <v>1242</v>
      </c>
      <c r="E75" s="45" t="s">
        <v>523</v>
      </c>
      <c r="F75" s="212"/>
      <c r="G75" s="1"/>
      <c r="H75" s="1"/>
      <c r="I75" s="1"/>
      <c r="J75" s="1"/>
      <c r="K75" s="1"/>
      <c r="L75" s="1"/>
      <c r="M75" s="1"/>
      <c r="N75" s="1"/>
      <c r="O75" s="1"/>
      <c r="P75" s="1"/>
      <c r="Q75" s="1"/>
      <c r="R75" s="1"/>
      <c r="S75" s="1"/>
      <c r="T75" s="1"/>
      <c r="U75" s="1"/>
    </row>
    <row r="76" spans="1:21" ht="30">
      <c r="A76" s="45" t="str">
        <f t="shared" si="1"/>
        <v>R2R-070</v>
      </c>
      <c r="B76" s="45" t="s">
        <v>1234</v>
      </c>
      <c r="C76" s="45" t="s">
        <v>410</v>
      </c>
      <c r="D76" s="45" t="s">
        <v>1243</v>
      </c>
      <c r="E76" s="45" t="s">
        <v>523</v>
      </c>
      <c r="F76" s="212"/>
      <c r="G76" s="1"/>
      <c r="H76" s="1"/>
      <c r="I76" s="1"/>
      <c r="J76" s="1"/>
      <c r="K76" s="1"/>
      <c r="L76" s="1"/>
      <c r="M76" s="1"/>
      <c r="N76" s="1"/>
      <c r="O76" s="1"/>
      <c r="P76" s="1"/>
      <c r="Q76" s="1"/>
      <c r="R76" s="1"/>
      <c r="S76" s="1"/>
      <c r="T76" s="1"/>
      <c r="U76" s="1"/>
    </row>
    <row r="77" spans="1:21" ht="30">
      <c r="A77" s="45" t="str">
        <f t="shared" si="1"/>
        <v>R2R-071</v>
      </c>
      <c r="B77" s="45" t="s">
        <v>1234</v>
      </c>
      <c r="C77" s="45" t="s">
        <v>410</v>
      </c>
      <c r="D77" s="45" t="s">
        <v>1244</v>
      </c>
      <c r="E77" s="45" t="s">
        <v>523</v>
      </c>
      <c r="F77" s="212"/>
      <c r="G77" s="1"/>
      <c r="H77" s="1"/>
      <c r="I77" s="1"/>
      <c r="J77" s="1"/>
      <c r="K77" s="1"/>
      <c r="L77" s="1"/>
      <c r="M77" s="1"/>
      <c r="N77" s="1"/>
      <c r="O77" s="1"/>
      <c r="P77" s="1"/>
      <c r="Q77" s="1"/>
      <c r="R77" s="1"/>
      <c r="S77" s="1"/>
      <c r="T77" s="1"/>
      <c r="U77" s="1"/>
    </row>
    <row r="78" spans="1:21" ht="30">
      <c r="A78" s="45" t="str">
        <f t="shared" si="1"/>
        <v>R2R-072</v>
      </c>
      <c r="B78" s="45" t="s">
        <v>1234</v>
      </c>
      <c r="C78" s="45" t="s">
        <v>410</v>
      </c>
      <c r="D78" s="45" t="s">
        <v>1245</v>
      </c>
      <c r="E78" s="45" t="s">
        <v>523</v>
      </c>
      <c r="F78" s="212"/>
      <c r="G78" s="1"/>
      <c r="H78" s="1"/>
      <c r="I78" s="1"/>
      <c r="J78" s="1"/>
      <c r="K78" s="1"/>
      <c r="L78" s="1"/>
      <c r="M78" s="1"/>
      <c r="N78" s="1"/>
      <c r="O78" s="1"/>
      <c r="P78" s="1"/>
      <c r="Q78" s="1"/>
      <c r="R78" s="1"/>
      <c r="S78" s="1"/>
      <c r="T78" s="1"/>
      <c r="U78" s="1"/>
    </row>
    <row r="79" spans="1:21" ht="30">
      <c r="A79" s="45" t="str">
        <f t="shared" si="1"/>
        <v>R2R-073</v>
      </c>
      <c r="B79" s="45" t="s">
        <v>1234</v>
      </c>
      <c r="C79" s="45" t="s">
        <v>410</v>
      </c>
      <c r="D79" s="45" t="s">
        <v>1246</v>
      </c>
      <c r="E79" s="45" t="s">
        <v>523</v>
      </c>
      <c r="F79" s="212"/>
      <c r="G79" s="1"/>
      <c r="H79" s="1"/>
      <c r="I79" s="1"/>
      <c r="J79" s="1"/>
      <c r="K79" s="1"/>
      <c r="L79" s="1"/>
      <c r="M79" s="1"/>
      <c r="N79" s="1"/>
      <c r="O79" s="1"/>
      <c r="P79" s="1"/>
      <c r="Q79" s="1"/>
      <c r="R79" s="1"/>
      <c r="S79" s="1"/>
      <c r="T79" s="1"/>
      <c r="U79" s="1"/>
    </row>
    <row r="80" spans="1:21" ht="45">
      <c r="A80" s="45" t="str">
        <f t="shared" si="1"/>
        <v>R2R-074</v>
      </c>
      <c r="B80" s="45" t="s">
        <v>1234</v>
      </c>
      <c r="C80" s="45" t="s">
        <v>424</v>
      </c>
      <c r="D80" s="45" t="s">
        <v>1247</v>
      </c>
      <c r="E80" s="45" t="s">
        <v>523</v>
      </c>
      <c r="F80" s="212"/>
      <c r="G80" s="1"/>
      <c r="H80" s="1"/>
      <c r="I80" s="1"/>
      <c r="J80" s="1"/>
      <c r="K80" s="1"/>
      <c r="L80" s="1"/>
      <c r="M80" s="1"/>
      <c r="N80" s="1"/>
      <c r="O80" s="1"/>
      <c r="P80" s="1"/>
      <c r="Q80" s="1"/>
      <c r="R80" s="1"/>
      <c r="S80" s="1"/>
      <c r="T80" s="1"/>
      <c r="U80" s="1"/>
    </row>
    <row r="81" spans="1:21" ht="30">
      <c r="A81" s="45" t="str">
        <f t="shared" si="1"/>
        <v>R2R-075</v>
      </c>
      <c r="B81" s="45" t="s">
        <v>1234</v>
      </c>
      <c r="C81" s="45" t="s">
        <v>424</v>
      </c>
      <c r="D81" s="45" t="s">
        <v>1248</v>
      </c>
      <c r="E81" s="45" t="s">
        <v>523</v>
      </c>
      <c r="F81" s="212"/>
      <c r="G81" s="1"/>
      <c r="H81" s="1"/>
      <c r="I81" s="1"/>
      <c r="J81" s="1"/>
      <c r="K81" s="1"/>
      <c r="L81" s="1"/>
      <c r="M81" s="1"/>
      <c r="N81" s="1"/>
      <c r="O81" s="1"/>
      <c r="P81" s="1"/>
      <c r="Q81" s="1"/>
      <c r="R81" s="1"/>
      <c r="S81" s="1"/>
      <c r="T81" s="1"/>
      <c r="U81" s="1"/>
    </row>
    <row r="82" spans="1:21" ht="45">
      <c r="A82" s="45" t="str">
        <f t="shared" si="1"/>
        <v>R2R-076</v>
      </c>
      <c r="B82" s="45" t="s">
        <v>435</v>
      </c>
      <c r="C82" s="45" t="s">
        <v>445</v>
      </c>
      <c r="D82" s="45" t="s">
        <v>1249</v>
      </c>
      <c r="E82" s="45" t="s">
        <v>523</v>
      </c>
      <c r="F82" s="212"/>
      <c r="G82" s="1"/>
      <c r="H82" s="1"/>
      <c r="I82" s="1"/>
      <c r="J82" s="1"/>
      <c r="K82" s="1"/>
      <c r="L82" s="1"/>
      <c r="M82" s="1"/>
      <c r="N82" s="1"/>
      <c r="O82" s="1"/>
      <c r="P82" s="1"/>
      <c r="Q82" s="1"/>
      <c r="R82" s="1"/>
      <c r="S82" s="1"/>
      <c r="T82" s="1"/>
      <c r="U82" s="1"/>
    </row>
  </sheetData>
  <sheetProtection algorithmName="SHA-512" hashValue="316iYUt874jaVSgrc46+KmEASjtbNmqAUWyxJmCCp5VcG3tG7HEjGTZBiTlK6jIuFUlCpN/NnCdOUz1gTiAzBg==" saltValue="vLazyvSTS7HJWnarf7NRpw==" spinCount="100000" sheet="1" objects="1" scenarios="1"/>
  <phoneticPr fontId="3" type="noConversion"/>
  <dataValidations count="3">
    <dataValidation type="list" allowBlank="1" showInputMessage="1" showErrorMessage="1" sqref="C64:C67 C80:C82" xr:uid="{26F6956A-A1A4-48C6-9874-92454D5250E0}">
      <formula1>#REF!</formula1>
    </dataValidation>
    <dataValidation type="list" allowBlank="1" showInputMessage="1" showErrorMessage="1" sqref="C9:C79" xr:uid="{88FE75EE-5295-4DE4-8010-3BF1E21828E5}">
      <formula1>Subproces_R2R</formula1>
    </dataValidation>
    <dataValidation type="list" allowBlank="1" showInputMessage="1" showErrorMessage="1" sqref="E7:E82" xr:uid="{22AD2091-E166-4E10-9E32-8FBF8E1340DC}">
      <formula1>Keuzelijst_Oplevering</formula1>
    </dataValidation>
  </dataValidations>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19E7C-E7DF-49CE-9362-C7D9F64A1321}">
  <sheetPr codeName="Blad9">
    <tabColor rgb="FF0070C0"/>
  </sheetPr>
  <dimension ref="A1:U52"/>
  <sheetViews>
    <sheetView zoomScaleNormal="100" workbookViewId="0">
      <selection activeCell="A5" sqref="A5"/>
    </sheetView>
  </sheetViews>
  <sheetFormatPr defaultColWidth="0" defaultRowHeight="15" zeroHeight="1"/>
  <cols>
    <col min="1" max="1" width="20.625" style="41" customWidth="1"/>
    <col min="2" max="2" width="20.625" customWidth="1"/>
    <col min="3" max="3" width="40.625" customWidth="1"/>
    <col min="4" max="4" width="130.625" customWidth="1"/>
    <col min="5" max="5" width="20.625" style="3" customWidth="1"/>
    <col min="6" max="6" width="80.625" customWidth="1"/>
    <col min="8" max="8" width="1.625" customWidth="1"/>
  </cols>
  <sheetData>
    <row r="1" spans="1:21">
      <c r="A1" s="207"/>
      <c r="B1" s="168"/>
      <c r="C1" s="6"/>
      <c r="D1" s="86"/>
      <c r="E1" s="11"/>
      <c r="F1" s="86"/>
      <c r="G1" s="1"/>
      <c r="H1" s="1"/>
      <c r="I1" s="1"/>
      <c r="J1" s="1"/>
      <c r="K1" s="1"/>
      <c r="L1" s="1"/>
      <c r="M1" s="1"/>
      <c r="N1" s="1"/>
      <c r="O1" s="1"/>
      <c r="P1" s="1"/>
      <c r="Q1" s="1"/>
      <c r="R1" s="1"/>
      <c r="S1" s="1"/>
      <c r="T1" s="1"/>
    </row>
    <row r="2" spans="1:21">
      <c r="A2" s="74"/>
      <c r="B2" s="1"/>
      <c r="C2" s="1"/>
      <c r="D2" s="18"/>
      <c r="E2" s="2"/>
      <c r="F2" s="18"/>
      <c r="G2" s="1"/>
      <c r="H2" s="1"/>
      <c r="I2" s="1"/>
      <c r="J2" s="1"/>
      <c r="K2" s="1"/>
      <c r="L2" s="1"/>
      <c r="M2" s="1"/>
      <c r="N2" s="1"/>
      <c r="O2" s="1"/>
      <c r="P2" s="1"/>
      <c r="Q2" s="1"/>
      <c r="R2" s="1"/>
      <c r="S2" s="1"/>
      <c r="T2" s="1"/>
    </row>
    <row r="3" spans="1:21">
      <c r="A3" s="74"/>
      <c r="B3" s="1"/>
      <c r="C3" s="1"/>
      <c r="D3" s="18"/>
      <c r="E3" s="2"/>
      <c r="F3" s="18"/>
      <c r="G3" s="1"/>
      <c r="H3" s="1"/>
      <c r="I3" s="1"/>
      <c r="J3" s="1"/>
      <c r="K3" s="1"/>
      <c r="L3" s="1"/>
      <c r="M3" s="1"/>
      <c r="N3" s="1"/>
      <c r="O3" s="1"/>
      <c r="P3" s="1"/>
      <c r="Q3" s="1"/>
      <c r="R3" s="1"/>
      <c r="S3" s="1"/>
      <c r="T3" s="1"/>
    </row>
    <row r="4" spans="1:21">
      <c r="A4" s="74"/>
      <c r="B4" s="2"/>
      <c r="C4" s="2"/>
      <c r="D4" s="2"/>
      <c r="E4" s="2"/>
      <c r="F4" s="2"/>
      <c r="G4" s="1"/>
      <c r="H4" s="1"/>
      <c r="I4" s="1"/>
      <c r="J4" s="1"/>
      <c r="K4" s="1"/>
      <c r="L4" s="1"/>
      <c r="M4" s="1"/>
      <c r="N4" s="1"/>
      <c r="O4" s="1"/>
      <c r="P4" s="1"/>
      <c r="Q4" s="1"/>
      <c r="R4" s="1"/>
      <c r="S4" s="1"/>
      <c r="T4" s="1"/>
    </row>
    <row r="5" spans="1:21" ht="24">
      <c r="A5" s="5" t="s">
        <v>1250</v>
      </c>
      <c r="B5" s="5"/>
      <c r="C5" s="5"/>
      <c r="D5" s="176"/>
      <c r="E5" s="88"/>
      <c r="F5" s="176"/>
      <c r="G5" s="1"/>
      <c r="H5" s="1"/>
      <c r="I5" s="1"/>
      <c r="J5" s="1"/>
      <c r="K5" s="1"/>
      <c r="L5" s="1"/>
      <c r="M5" s="1"/>
      <c r="N5" s="1"/>
      <c r="O5" s="1"/>
      <c r="P5" s="1"/>
      <c r="Q5" s="1"/>
      <c r="R5" s="1"/>
      <c r="S5" s="1"/>
      <c r="T5" s="1"/>
    </row>
    <row r="6" spans="1:21" s="66" customFormat="1">
      <c r="A6" s="23" t="s">
        <v>518</v>
      </c>
      <c r="B6" s="23" t="s">
        <v>2</v>
      </c>
      <c r="C6" s="23" t="s">
        <v>3</v>
      </c>
      <c r="D6" s="77" t="s">
        <v>519</v>
      </c>
      <c r="E6" s="23" t="s">
        <v>520</v>
      </c>
      <c r="F6" s="77" t="s">
        <v>521</v>
      </c>
      <c r="G6" s="1"/>
      <c r="H6" s="1"/>
      <c r="I6" s="1"/>
      <c r="J6" s="1"/>
      <c r="K6" s="1"/>
      <c r="L6" s="1"/>
      <c r="M6" s="1"/>
      <c r="N6" s="1"/>
      <c r="O6" s="1"/>
      <c r="P6" s="1"/>
      <c r="Q6" s="1"/>
      <c r="R6" s="1"/>
      <c r="S6" s="1"/>
      <c r="T6" s="1"/>
      <c r="U6"/>
    </row>
    <row r="7" spans="1:21" ht="30">
      <c r="A7" s="45" t="str">
        <f t="shared" ref="A7:A43" si="0">"O2C-" &amp; TEXT(ROW(A1),"000")</f>
        <v>O2C-001</v>
      </c>
      <c r="B7" s="45" t="s">
        <v>480</v>
      </c>
      <c r="C7" s="45" t="s">
        <v>1251</v>
      </c>
      <c r="D7" s="45" t="s">
        <v>1252</v>
      </c>
      <c r="E7" s="45" t="s">
        <v>523</v>
      </c>
      <c r="F7" s="212"/>
      <c r="G7" s="1"/>
      <c r="H7" s="1"/>
      <c r="I7" s="1"/>
      <c r="J7" s="1"/>
      <c r="K7" s="1"/>
      <c r="L7" s="1"/>
      <c r="M7" s="1"/>
      <c r="N7" s="1"/>
      <c r="O7" s="1"/>
      <c r="P7" s="1"/>
      <c r="Q7" s="1"/>
      <c r="R7" s="1"/>
      <c r="S7" s="1"/>
      <c r="T7" s="1"/>
    </row>
    <row r="8" spans="1:21" ht="75">
      <c r="A8" s="45" t="str">
        <f t="shared" si="0"/>
        <v>O2C-002</v>
      </c>
      <c r="B8" s="45" t="s">
        <v>480</v>
      </c>
      <c r="C8" s="45" t="s">
        <v>1251</v>
      </c>
      <c r="D8" s="45" t="s">
        <v>1253</v>
      </c>
      <c r="E8" s="45" t="s">
        <v>523</v>
      </c>
      <c r="F8" s="212"/>
      <c r="G8" s="1"/>
      <c r="H8" s="1"/>
      <c r="I8" s="1"/>
      <c r="J8" s="1"/>
      <c r="K8" s="1"/>
      <c r="L8" s="1"/>
      <c r="M8" s="1"/>
      <c r="N8" s="1"/>
      <c r="O8" s="1"/>
      <c r="P8" s="1"/>
      <c r="Q8" s="1"/>
      <c r="R8" s="1"/>
      <c r="S8" s="1"/>
      <c r="T8" s="1"/>
    </row>
    <row r="9" spans="1:21" ht="30">
      <c r="A9" s="45" t="str">
        <f>"O2C-" &amp; TEXT(ROW(A3),"000")</f>
        <v>O2C-003</v>
      </c>
      <c r="B9" s="45" t="s">
        <v>480</v>
      </c>
      <c r="C9" s="45" t="s">
        <v>1251</v>
      </c>
      <c r="D9" s="45" t="s">
        <v>1254</v>
      </c>
      <c r="E9" s="45" t="s">
        <v>523</v>
      </c>
      <c r="F9" s="212"/>
      <c r="G9" s="1"/>
      <c r="H9" s="1"/>
      <c r="I9" s="1"/>
      <c r="J9" s="1"/>
      <c r="K9" s="1"/>
      <c r="L9" s="1"/>
      <c r="M9" s="1"/>
      <c r="N9" s="1"/>
      <c r="O9" s="1"/>
      <c r="P9" s="1"/>
      <c r="Q9" s="1"/>
      <c r="R9" s="1"/>
      <c r="S9" s="1"/>
      <c r="T9" s="1"/>
    </row>
    <row r="10" spans="1:21" ht="30">
      <c r="A10" s="45" t="str">
        <f t="shared" si="0"/>
        <v>O2C-004</v>
      </c>
      <c r="B10" s="45" t="s">
        <v>480</v>
      </c>
      <c r="C10" s="45" t="s">
        <v>482</v>
      </c>
      <c r="D10" s="45" t="s">
        <v>1255</v>
      </c>
      <c r="E10" s="45" t="s">
        <v>523</v>
      </c>
      <c r="F10" s="212"/>
      <c r="G10" s="1"/>
      <c r="H10" s="1"/>
      <c r="I10" s="1"/>
      <c r="J10" s="1"/>
      <c r="K10" s="1"/>
      <c r="L10" s="1"/>
      <c r="M10" s="1"/>
      <c r="N10" s="1"/>
      <c r="O10" s="1"/>
      <c r="P10" s="1"/>
      <c r="Q10" s="1"/>
      <c r="R10" s="1"/>
      <c r="S10" s="1"/>
      <c r="T10" s="1"/>
    </row>
    <row r="11" spans="1:21" ht="45">
      <c r="A11" s="45" t="str">
        <f t="shared" si="0"/>
        <v>O2C-005</v>
      </c>
      <c r="B11" s="45" t="s">
        <v>1256</v>
      </c>
      <c r="C11" s="45" t="s">
        <v>1257</v>
      </c>
      <c r="D11" s="45" t="s">
        <v>1258</v>
      </c>
      <c r="E11" s="45" t="s">
        <v>523</v>
      </c>
      <c r="F11" s="212"/>
      <c r="G11" s="1"/>
      <c r="H11" s="1"/>
      <c r="I11" s="1"/>
      <c r="J11" s="1"/>
      <c r="K11" s="1"/>
      <c r="L11" s="1"/>
      <c r="M11" s="1"/>
      <c r="N11" s="1"/>
      <c r="O11" s="1"/>
      <c r="P11" s="1"/>
      <c r="Q11" s="1"/>
      <c r="R11" s="1"/>
      <c r="S11" s="1"/>
      <c r="T11" s="1"/>
    </row>
    <row r="12" spans="1:21" ht="45">
      <c r="A12" s="45" t="str">
        <f t="shared" si="0"/>
        <v>O2C-006</v>
      </c>
      <c r="B12" s="45" t="s">
        <v>1256</v>
      </c>
      <c r="C12" s="45" t="s">
        <v>1257</v>
      </c>
      <c r="D12" s="45" t="s">
        <v>1259</v>
      </c>
      <c r="E12" s="45" t="s">
        <v>523</v>
      </c>
      <c r="F12" s="212"/>
      <c r="G12" s="1"/>
      <c r="H12" s="1"/>
      <c r="I12" s="1"/>
      <c r="J12" s="1"/>
      <c r="K12" s="1"/>
      <c r="L12" s="1"/>
      <c r="M12" s="1"/>
      <c r="N12" s="1"/>
      <c r="O12" s="1"/>
      <c r="P12" s="1"/>
      <c r="Q12" s="1"/>
      <c r="R12" s="1"/>
      <c r="S12" s="1"/>
      <c r="T12" s="1"/>
    </row>
    <row r="13" spans="1:21" ht="45">
      <c r="A13" s="45" t="str">
        <f t="shared" si="0"/>
        <v>O2C-007</v>
      </c>
      <c r="B13" s="45" t="s">
        <v>1256</v>
      </c>
      <c r="C13" s="45" t="s">
        <v>1257</v>
      </c>
      <c r="D13" s="45" t="s">
        <v>1260</v>
      </c>
      <c r="E13" s="45" t="s">
        <v>523</v>
      </c>
      <c r="F13" s="212"/>
      <c r="G13" s="1"/>
      <c r="H13" s="1"/>
      <c r="I13" s="1"/>
      <c r="J13" s="1"/>
      <c r="K13" s="1"/>
      <c r="L13" s="1"/>
      <c r="M13" s="1"/>
      <c r="N13" s="1"/>
      <c r="O13" s="1"/>
      <c r="P13" s="1"/>
      <c r="Q13" s="1"/>
      <c r="R13" s="1"/>
      <c r="S13" s="1"/>
      <c r="T13" s="1"/>
    </row>
    <row r="14" spans="1:21" ht="30">
      <c r="A14" s="45" t="str">
        <f t="shared" si="0"/>
        <v>O2C-008</v>
      </c>
      <c r="B14" s="45" t="s">
        <v>462</v>
      </c>
      <c r="C14" s="45" t="s">
        <v>1261</v>
      </c>
      <c r="D14" s="45" t="s">
        <v>1262</v>
      </c>
      <c r="E14" s="45" t="s">
        <v>523</v>
      </c>
      <c r="F14" s="212"/>
      <c r="G14" s="1"/>
      <c r="H14" s="1"/>
      <c r="I14" s="1"/>
      <c r="J14" s="1"/>
      <c r="K14" s="1"/>
      <c r="L14" s="1"/>
      <c r="M14" s="1"/>
      <c r="N14" s="1"/>
      <c r="O14" s="1"/>
      <c r="P14" s="1"/>
      <c r="Q14" s="1"/>
      <c r="R14" s="1"/>
      <c r="S14" s="1"/>
      <c r="T14" s="1"/>
    </row>
    <row r="15" spans="1:21" ht="30">
      <c r="A15" s="45" t="str">
        <f t="shared" si="0"/>
        <v>O2C-009</v>
      </c>
      <c r="B15" s="45" t="s">
        <v>462</v>
      </c>
      <c r="C15" s="45" t="s">
        <v>1261</v>
      </c>
      <c r="D15" s="45" t="s">
        <v>1263</v>
      </c>
      <c r="E15" s="45" t="s">
        <v>523</v>
      </c>
      <c r="F15" s="212"/>
      <c r="G15" s="1"/>
      <c r="H15" s="1"/>
      <c r="I15" s="1"/>
      <c r="J15" s="1"/>
      <c r="K15" s="1"/>
      <c r="L15" s="1"/>
      <c r="M15" s="1"/>
      <c r="N15" s="1"/>
      <c r="O15" s="1"/>
      <c r="P15" s="1"/>
      <c r="Q15" s="1"/>
      <c r="R15" s="1"/>
      <c r="S15" s="1"/>
      <c r="T15" s="1"/>
    </row>
    <row r="16" spans="1:21" ht="30">
      <c r="A16" s="45" t="str">
        <f t="shared" si="0"/>
        <v>O2C-010</v>
      </c>
      <c r="B16" s="45" t="s">
        <v>462</v>
      </c>
      <c r="C16" s="45" t="s">
        <v>474</v>
      </c>
      <c r="D16" s="45" t="s">
        <v>1264</v>
      </c>
      <c r="E16" s="45" t="s">
        <v>523</v>
      </c>
      <c r="F16" s="212"/>
      <c r="G16" s="1"/>
      <c r="H16" s="1"/>
      <c r="I16" s="1"/>
      <c r="J16" s="1"/>
      <c r="K16" s="1"/>
      <c r="L16" s="1"/>
      <c r="M16" s="1"/>
      <c r="N16" s="1"/>
      <c r="O16" s="1"/>
      <c r="P16" s="1"/>
      <c r="Q16" s="1"/>
      <c r="R16" s="1"/>
      <c r="S16" s="1"/>
      <c r="T16" s="1"/>
    </row>
    <row r="17" spans="1:20" ht="30">
      <c r="A17" s="45" t="str">
        <f t="shared" si="0"/>
        <v>O2C-011</v>
      </c>
      <c r="B17" s="45" t="s">
        <v>462</v>
      </c>
      <c r="C17" s="45" t="s">
        <v>470</v>
      </c>
      <c r="D17" s="45" t="s">
        <v>1265</v>
      </c>
      <c r="E17" s="45" t="s">
        <v>523</v>
      </c>
      <c r="F17" s="212"/>
      <c r="G17" s="1"/>
      <c r="H17" s="1"/>
      <c r="I17" s="1"/>
      <c r="J17" s="1"/>
      <c r="K17" s="1"/>
      <c r="L17" s="1"/>
      <c r="M17" s="1"/>
      <c r="N17" s="1"/>
      <c r="O17" s="1"/>
      <c r="P17" s="1"/>
      <c r="Q17" s="1"/>
      <c r="R17" s="1"/>
      <c r="S17" s="1"/>
      <c r="T17" s="1"/>
    </row>
    <row r="18" spans="1:20" ht="30">
      <c r="A18" s="45" t="str">
        <f t="shared" si="0"/>
        <v>O2C-012</v>
      </c>
      <c r="B18" s="45" t="s">
        <v>462</v>
      </c>
      <c r="C18" s="45" t="s">
        <v>470</v>
      </c>
      <c r="D18" s="45" t="s">
        <v>1266</v>
      </c>
      <c r="E18" s="45" t="s">
        <v>523</v>
      </c>
      <c r="F18" s="212"/>
      <c r="G18" s="1"/>
      <c r="H18" s="1"/>
      <c r="I18" s="1"/>
      <c r="J18" s="1"/>
      <c r="K18" s="1"/>
      <c r="L18" s="1"/>
      <c r="M18" s="1"/>
      <c r="N18" s="1"/>
      <c r="O18" s="1"/>
      <c r="P18" s="1"/>
      <c r="Q18" s="1"/>
      <c r="R18" s="1"/>
      <c r="S18" s="1"/>
      <c r="T18" s="1"/>
    </row>
    <row r="19" spans="1:20" ht="30">
      <c r="A19" s="45" t="str">
        <f t="shared" si="0"/>
        <v>O2C-013</v>
      </c>
      <c r="B19" s="45" t="s">
        <v>462</v>
      </c>
      <c r="C19" s="45" t="s">
        <v>470</v>
      </c>
      <c r="D19" s="45" t="s">
        <v>1267</v>
      </c>
      <c r="E19" s="45" t="s">
        <v>523</v>
      </c>
      <c r="F19" s="212"/>
      <c r="G19" s="1"/>
      <c r="H19" s="1"/>
      <c r="I19" s="1"/>
      <c r="J19" s="1"/>
      <c r="K19" s="1"/>
      <c r="L19" s="1"/>
      <c r="M19" s="1"/>
      <c r="N19" s="1"/>
      <c r="O19" s="1"/>
      <c r="P19" s="1"/>
      <c r="Q19" s="1"/>
      <c r="R19" s="1"/>
      <c r="S19" s="1"/>
      <c r="T19" s="1"/>
    </row>
    <row r="20" spans="1:20" ht="30">
      <c r="A20" s="45" t="str">
        <f t="shared" si="0"/>
        <v>O2C-014</v>
      </c>
      <c r="B20" s="45" t="s">
        <v>462</v>
      </c>
      <c r="C20" s="45" t="s">
        <v>470</v>
      </c>
      <c r="D20" s="45" t="s">
        <v>1268</v>
      </c>
      <c r="E20" s="45" t="s">
        <v>523</v>
      </c>
      <c r="F20" s="212"/>
      <c r="G20" s="1"/>
      <c r="H20" s="1"/>
      <c r="I20" s="1"/>
      <c r="J20" s="1"/>
      <c r="K20" s="1"/>
      <c r="L20" s="1"/>
      <c r="M20" s="1"/>
      <c r="N20" s="1"/>
      <c r="O20" s="1"/>
      <c r="P20" s="1"/>
      <c r="Q20" s="1"/>
      <c r="R20" s="1"/>
      <c r="S20" s="1"/>
      <c r="T20" s="1"/>
    </row>
    <row r="21" spans="1:20" ht="30">
      <c r="A21" s="45" t="str">
        <f t="shared" si="0"/>
        <v>O2C-015</v>
      </c>
      <c r="B21" s="45" t="s">
        <v>462</v>
      </c>
      <c r="C21" s="45" t="s">
        <v>470</v>
      </c>
      <c r="D21" s="45" t="s">
        <v>1269</v>
      </c>
      <c r="E21" s="45" t="s">
        <v>523</v>
      </c>
      <c r="F21" s="212"/>
      <c r="G21" s="1"/>
      <c r="H21" s="1"/>
      <c r="I21" s="1"/>
      <c r="J21" s="1"/>
      <c r="K21" s="1"/>
      <c r="L21" s="1"/>
      <c r="M21" s="1"/>
      <c r="N21" s="1"/>
      <c r="O21" s="1"/>
      <c r="P21" s="1"/>
      <c r="Q21" s="1"/>
      <c r="R21" s="1"/>
      <c r="S21" s="1"/>
      <c r="T21" s="1"/>
    </row>
    <row r="22" spans="1:20" ht="30">
      <c r="A22" s="45" t="str">
        <f t="shared" si="0"/>
        <v>O2C-016</v>
      </c>
      <c r="B22" s="45" t="s">
        <v>462</v>
      </c>
      <c r="C22" s="45" t="s">
        <v>477</v>
      </c>
      <c r="D22" s="45" t="s">
        <v>1270</v>
      </c>
      <c r="E22" s="45" t="s">
        <v>523</v>
      </c>
      <c r="F22" s="212"/>
      <c r="G22" s="1"/>
      <c r="H22" s="1"/>
      <c r="I22" s="1"/>
      <c r="J22" s="1"/>
      <c r="K22" s="1"/>
      <c r="L22" s="1"/>
      <c r="M22" s="1"/>
      <c r="N22" s="1"/>
      <c r="O22" s="1"/>
      <c r="P22" s="1"/>
      <c r="Q22" s="1"/>
      <c r="R22" s="1"/>
      <c r="S22" s="1"/>
      <c r="T22" s="1"/>
    </row>
    <row r="23" spans="1:20" ht="30">
      <c r="A23" s="45" t="str">
        <f t="shared" si="0"/>
        <v>O2C-017</v>
      </c>
      <c r="B23" s="45" t="s">
        <v>462</v>
      </c>
      <c r="C23" s="45" t="s">
        <v>477</v>
      </c>
      <c r="D23" s="45" t="s">
        <v>1271</v>
      </c>
      <c r="E23" s="45" t="s">
        <v>523</v>
      </c>
      <c r="F23" s="212"/>
      <c r="G23" s="1"/>
      <c r="H23" s="1"/>
      <c r="I23" s="1"/>
      <c r="J23" s="1"/>
      <c r="K23" s="1"/>
      <c r="L23" s="1"/>
      <c r="M23" s="1"/>
      <c r="N23" s="1"/>
      <c r="O23" s="1"/>
      <c r="P23" s="1"/>
      <c r="Q23" s="1"/>
      <c r="R23" s="1"/>
      <c r="S23" s="1"/>
      <c r="T23" s="1"/>
    </row>
    <row r="24" spans="1:20" ht="30">
      <c r="A24" s="45" t="str">
        <f t="shared" si="0"/>
        <v>O2C-018</v>
      </c>
      <c r="B24" s="45" t="s">
        <v>462</v>
      </c>
      <c r="C24" s="45" t="s">
        <v>477</v>
      </c>
      <c r="D24" s="45" t="s">
        <v>1272</v>
      </c>
      <c r="E24" s="45" t="s">
        <v>523</v>
      </c>
      <c r="F24" s="212"/>
      <c r="G24" s="1"/>
      <c r="H24" s="1"/>
      <c r="I24" s="1"/>
      <c r="J24" s="1"/>
      <c r="K24" s="1"/>
      <c r="L24" s="1"/>
      <c r="M24" s="1"/>
      <c r="N24" s="1"/>
      <c r="O24" s="1"/>
      <c r="P24" s="1"/>
      <c r="Q24" s="1"/>
      <c r="R24" s="1"/>
      <c r="S24" s="1"/>
      <c r="T24" s="1"/>
    </row>
    <row r="25" spans="1:20" ht="30">
      <c r="A25" s="45" t="str">
        <f t="shared" si="0"/>
        <v>O2C-019</v>
      </c>
      <c r="B25" s="45" t="s">
        <v>462</v>
      </c>
      <c r="C25" s="45" t="s">
        <v>477</v>
      </c>
      <c r="D25" s="45" t="s">
        <v>1273</v>
      </c>
      <c r="E25" s="45" t="s">
        <v>523</v>
      </c>
      <c r="F25" s="212"/>
      <c r="G25" s="1"/>
      <c r="H25" s="1"/>
      <c r="I25" s="1"/>
      <c r="J25" s="1"/>
      <c r="K25" s="1"/>
      <c r="L25" s="1"/>
      <c r="M25" s="1"/>
      <c r="N25" s="1"/>
      <c r="O25" s="1"/>
      <c r="P25" s="1"/>
      <c r="Q25" s="1"/>
      <c r="R25" s="1"/>
      <c r="S25" s="1"/>
      <c r="T25" s="1"/>
    </row>
    <row r="26" spans="1:20" ht="30">
      <c r="A26" s="45" t="str">
        <f t="shared" si="0"/>
        <v>O2C-020</v>
      </c>
      <c r="B26" s="45" t="s">
        <v>462</v>
      </c>
      <c r="C26" s="45" t="s">
        <v>477</v>
      </c>
      <c r="D26" s="45" t="s">
        <v>1274</v>
      </c>
      <c r="E26" s="45" t="s">
        <v>523</v>
      </c>
      <c r="F26" s="212"/>
      <c r="G26" s="1"/>
      <c r="H26" s="1"/>
      <c r="I26" s="1"/>
      <c r="J26" s="1"/>
      <c r="K26" s="1"/>
      <c r="L26" s="1"/>
      <c r="M26" s="1"/>
      <c r="N26" s="1"/>
      <c r="O26" s="1"/>
      <c r="P26" s="1"/>
      <c r="Q26" s="1"/>
      <c r="R26" s="1"/>
      <c r="S26" s="1"/>
      <c r="T26" s="1"/>
    </row>
    <row r="27" spans="1:20" ht="30">
      <c r="A27" s="45" t="str">
        <f t="shared" si="0"/>
        <v>O2C-021</v>
      </c>
      <c r="B27" s="45" t="s">
        <v>462</v>
      </c>
      <c r="C27" s="45" t="s">
        <v>477</v>
      </c>
      <c r="D27" s="45" t="s">
        <v>1275</v>
      </c>
      <c r="E27" s="45" t="s">
        <v>523</v>
      </c>
      <c r="F27" s="212"/>
      <c r="G27" s="1"/>
      <c r="H27" s="1"/>
      <c r="I27" s="1"/>
      <c r="J27" s="1"/>
      <c r="K27" s="1"/>
      <c r="L27" s="1"/>
      <c r="M27" s="1"/>
      <c r="N27" s="1"/>
      <c r="O27" s="1"/>
      <c r="P27" s="1"/>
      <c r="Q27" s="1"/>
      <c r="R27" s="1"/>
      <c r="S27" s="1"/>
      <c r="T27" s="1"/>
    </row>
    <row r="28" spans="1:20" ht="30">
      <c r="A28" s="45" t="str">
        <f t="shared" si="0"/>
        <v>O2C-022</v>
      </c>
      <c r="B28" s="45" t="s">
        <v>462</v>
      </c>
      <c r="C28" s="45" t="s">
        <v>477</v>
      </c>
      <c r="D28" s="45" t="s">
        <v>1276</v>
      </c>
      <c r="E28" s="45" t="s">
        <v>523</v>
      </c>
      <c r="F28" s="212"/>
      <c r="G28" s="1"/>
      <c r="H28" s="1"/>
      <c r="I28" s="1"/>
      <c r="J28" s="1"/>
      <c r="K28" s="1"/>
      <c r="L28" s="1"/>
      <c r="M28" s="1"/>
      <c r="N28" s="1"/>
      <c r="O28" s="1"/>
      <c r="P28" s="1"/>
      <c r="Q28" s="1"/>
      <c r="R28" s="1"/>
      <c r="S28" s="1"/>
      <c r="T28" s="1"/>
    </row>
    <row r="29" spans="1:20" ht="30">
      <c r="A29" s="45" t="str">
        <f t="shared" si="0"/>
        <v>O2C-023</v>
      </c>
      <c r="B29" s="45" t="s">
        <v>462</v>
      </c>
      <c r="C29" s="45" t="s">
        <v>477</v>
      </c>
      <c r="D29" s="45" t="s">
        <v>1277</v>
      </c>
      <c r="E29" s="45" t="s">
        <v>523</v>
      </c>
      <c r="F29" s="212"/>
      <c r="G29" s="1"/>
      <c r="H29" s="1"/>
      <c r="I29" s="1"/>
      <c r="J29" s="1"/>
      <c r="K29" s="1"/>
      <c r="L29" s="1"/>
      <c r="M29" s="1"/>
      <c r="N29" s="1"/>
      <c r="O29" s="1"/>
      <c r="P29" s="1"/>
      <c r="Q29" s="1"/>
      <c r="R29" s="1"/>
      <c r="S29" s="1"/>
      <c r="T29" s="1"/>
    </row>
    <row r="30" spans="1:20" ht="45">
      <c r="A30" s="45" t="str">
        <f t="shared" si="0"/>
        <v>O2C-024</v>
      </c>
      <c r="B30" s="45" t="s">
        <v>462</v>
      </c>
      <c r="C30" s="45" t="s">
        <v>477</v>
      </c>
      <c r="D30" s="45" t="s">
        <v>1278</v>
      </c>
      <c r="E30" s="45" t="s">
        <v>523</v>
      </c>
      <c r="F30" s="212"/>
      <c r="G30" s="1"/>
      <c r="H30" s="1"/>
      <c r="I30" s="1"/>
      <c r="J30" s="1"/>
      <c r="K30" s="1"/>
      <c r="L30" s="1"/>
      <c r="M30" s="1"/>
      <c r="N30" s="1"/>
      <c r="O30" s="1"/>
      <c r="P30" s="1"/>
      <c r="Q30" s="1"/>
      <c r="R30" s="1"/>
      <c r="S30" s="1"/>
      <c r="T30" s="1"/>
    </row>
    <row r="31" spans="1:20" ht="45">
      <c r="A31" s="45" t="str">
        <f t="shared" si="0"/>
        <v>O2C-025</v>
      </c>
      <c r="B31" s="45" t="s">
        <v>462</v>
      </c>
      <c r="C31" s="45" t="s">
        <v>1279</v>
      </c>
      <c r="D31" s="45" t="s">
        <v>1280</v>
      </c>
      <c r="E31" s="45" t="s">
        <v>523</v>
      </c>
      <c r="F31" s="212"/>
      <c r="G31" s="1"/>
      <c r="H31" s="1"/>
      <c r="I31" s="1"/>
      <c r="J31" s="1"/>
      <c r="K31" s="1"/>
      <c r="L31" s="1"/>
      <c r="M31" s="1"/>
      <c r="N31" s="1"/>
      <c r="O31" s="1"/>
      <c r="P31" s="1"/>
      <c r="Q31" s="1"/>
      <c r="R31" s="1"/>
      <c r="S31" s="1"/>
      <c r="T31" s="1"/>
    </row>
    <row r="32" spans="1:20" ht="30">
      <c r="A32" s="45" t="str">
        <f t="shared" si="0"/>
        <v>O2C-026</v>
      </c>
      <c r="B32" s="45" t="s">
        <v>462</v>
      </c>
      <c r="C32" s="45" t="s">
        <v>477</v>
      </c>
      <c r="D32" s="45" t="s">
        <v>1281</v>
      </c>
      <c r="E32" s="45" t="s">
        <v>530</v>
      </c>
      <c r="F32" s="212"/>
      <c r="G32" s="1"/>
      <c r="H32" s="1"/>
      <c r="I32" s="1"/>
      <c r="J32" s="1"/>
      <c r="K32" s="1"/>
      <c r="L32" s="1"/>
      <c r="M32" s="1"/>
      <c r="N32" s="1"/>
      <c r="O32" s="1"/>
      <c r="P32" s="1"/>
      <c r="Q32" s="1"/>
      <c r="R32" s="1"/>
      <c r="S32" s="1"/>
      <c r="T32" s="1"/>
    </row>
    <row r="33" spans="1:21" ht="60">
      <c r="A33" s="45" t="str">
        <f t="shared" si="0"/>
        <v>O2C-027</v>
      </c>
      <c r="B33" s="45" t="s">
        <v>462</v>
      </c>
      <c r="C33" s="45" t="s">
        <v>470</v>
      </c>
      <c r="D33" s="45" t="s">
        <v>1282</v>
      </c>
      <c r="E33" s="45" t="s">
        <v>523</v>
      </c>
      <c r="F33" s="212"/>
      <c r="G33" s="1"/>
      <c r="H33" s="1"/>
      <c r="I33" s="1"/>
      <c r="J33" s="1"/>
      <c r="K33" s="1"/>
      <c r="L33" s="1"/>
      <c r="M33" s="1"/>
      <c r="N33" s="1"/>
      <c r="O33" s="1"/>
      <c r="P33" s="1"/>
      <c r="Q33" s="1"/>
      <c r="R33" s="1"/>
      <c r="S33" s="1"/>
      <c r="T33" s="1"/>
    </row>
    <row r="34" spans="1:21" ht="30">
      <c r="A34" s="45" t="str">
        <f t="shared" si="0"/>
        <v>O2C-028</v>
      </c>
      <c r="B34" s="45" t="s">
        <v>462</v>
      </c>
      <c r="C34" s="45" t="s">
        <v>1261</v>
      </c>
      <c r="D34" s="45" t="s">
        <v>1283</v>
      </c>
      <c r="E34" s="45" t="s">
        <v>523</v>
      </c>
      <c r="F34" s="212"/>
      <c r="G34" s="1"/>
      <c r="H34" s="1"/>
      <c r="I34" s="1"/>
      <c r="J34" s="1"/>
      <c r="K34" s="1"/>
      <c r="L34" s="1"/>
      <c r="M34" s="1"/>
      <c r="N34" s="1"/>
      <c r="O34" s="1"/>
      <c r="P34" s="1"/>
      <c r="Q34" s="1"/>
      <c r="R34" s="1"/>
      <c r="S34" s="1"/>
      <c r="T34" s="1"/>
    </row>
    <row r="35" spans="1:21" ht="30">
      <c r="A35" s="45" t="str">
        <f t="shared" si="0"/>
        <v>O2C-029</v>
      </c>
      <c r="B35" s="45" t="s">
        <v>462</v>
      </c>
      <c r="C35" s="45" t="s">
        <v>470</v>
      </c>
      <c r="D35" s="45" t="s">
        <v>1284</v>
      </c>
      <c r="E35" s="45" t="s">
        <v>523</v>
      </c>
      <c r="F35" s="212"/>
      <c r="G35" s="1"/>
      <c r="H35" s="1"/>
      <c r="I35" s="1"/>
      <c r="J35" s="1"/>
      <c r="K35" s="1"/>
      <c r="L35" s="1"/>
      <c r="M35" s="1"/>
      <c r="N35" s="1"/>
      <c r="O35" s="1"/>
      <c r="P35" s="1"/>
      <c r="Q35" s="1"/>
      <c r="R35" s="1"/>
      <c r="S35" s="1"/>
      <c r="T35" s="1"/>
    </row>
    <row r="36" spans="1:21" ht="45">
      <c r="A36" s="45" t="str">
        <f t="shared" si="0"/>
        <v>O2C-030</v>
      </c>
      <c r="B36" s="45" t="s">
        <v>1285</v>
      </c>
      <c r="C36" s="45" t="s">
        <v>1257</v>
      </c>
      <c r="D36" s="45" t="s">
        <v>1286</v>
      </c>
      <c r="E36" s="45" t="s">
        <v>523</v>
      </c>
      <c r="F36" s="212"/>
      <c r="G36" s="1"/>
      <c r="H36" s="1"/>
      <c r="I36" s="1"/>
      <c r="J36" s="1"/>
      <c r="K36" s="1"/>
      <c r="L36" s="1"/>
      <c r="M36" s="1"/>
      <c r="N36" s="1"/>
      <c r="O36" s="1"/>
      <c r="P36" s="1"/>
      <c r="Q36" s="1"/>
      <c r="R36" s="1"/>
      <c r="S36" s="1"/>
      <c r="T36" s="1"/>
    </row>
    <row r="37" spans="1:21" ht="30">
      <c r="A37" s="45" t="str">
        <f t="shared" si="0"/>
        <v>O2C-031</v>
      </c>
      <c r="B37" s="45" t="s">
        <v>92</v>
      </c>
      <c r="C37" s="45" t="s">
        <v>1287</v>
      </c>
      <c r="D37" s="45" t="s">
        <v>1288</v>
      </c>
      <c r="E37" s="45" t="s">
        <v>523</v>
      </c>
      <c r="F37" s="212"/>
      <c r="G37" s="1"/>
      <c r="H37" s="1"/>
      <c r="I37" s="1"/>
      <c r="J37" s="1"/>
      <c r="K37" s="1"/>
      <c r="L37" s="1"/>
      <c r="M37" s="1"/>
      <c r="N37" s="1"/>
      <c r="O37" s="1"/>
      <c r="P37" s="1"/>
      <c r="Q37" s="1"/>
      <c r="R37" s="1"/>
      <c r="S37" s="1"/>
      <c r="T37" s="1"/>
    </row>
    <row r="38" spans="1:21" ht="30">
      <c r="A38" s="45" t="str">
        <f t="shared" si="0"/>
        <v>O2C-032</v>
      </c>
      <c r="B38" s="45" t="s">
        <v>92</v>
      </c>
      <c r="C38" s="45" t="s">
        <v>1287</v>
      </c>
      <c r="D38" s="45" t="s">
        <v>1289</v>
      </c>
      <c r="E38" s="45" t="s">
        <v>523</v>
      </c>
      <c r="F38" s="212"/>
      <c r="G38" s="1"/>
      <c r="H38" s="1"/>
      <c r="I38" s="1"/>
      <c r="J38" s="1"/>
      <c r="K38" s="1"/>
      <c r="L38" s="1"/>
      <c r="M38" s="1"/>
      <c r="N38" s="1"/>
      <c r="O38" s="1"/>
      <c r="P38" s="1"/>
      <c r="Q38" s="1"/>
      <c r="R38" s="1"/>
      <c r="S38" s="1"/>
      <c r="T38" s="1"/>
    </row>
    <row r="39" spans="1:21">
      <c r="A39" s="45" t="str">
        <f t="shared" si="0"/>
        <v>O2C-033</v>
      </c>
      <c r="B39" s="45" t="s">
        <v>92</v>
      </c>
      <c r="C39" s="45" t="s">
        <v>1290</v>
      </c>
      <c r="D39" s="45" t="s">
        <v>1291</v>
      </c>
      <c r="E39" s="45" t="s">
        <v>523</v>
      </c>
      <c r="F39" s="212"/>
      <c r="G39" s="1"/>
      <c r="H39" s="1"/>
      <c r="I39" s="1"/>
      <c r="J39" s="1"/>
      <c r="K39" s="1"/>
      <c r="L39" s="1"/>
      <c r="M39" s="1"/>
      <c r="N39" s="1"/>
      <c r="O39" s="1"/>
      <c r="P39" s="1"/>
      <c r="Q39" s="1"/>
      <c r="R39" s="1"/>
      <c r="S39" s="1"/>
      <c r="T39" s="1"/>
    </row>
    <row r="40" spans="1:21">
      <c r="A40" s="45" t="str">
        <f t="shared" si="0"/>
        <v>O2C-034</v>
      </c>
      <c r="B40" s="45" t="s">
        <v>92</v>
      </c>
      <c r="C40" s="45" t="s">
        <v>1290</v>
      </c>
      <c r="D40" s="45" t="s">
        <v>1292</v>
      </c>
      <c r="E40" s="45" t="s">
        <v>523</v>
      </c>
      <c r="F40" s="212"/>
      <c r="G40" s="1"/>
      <c r="H40" s="1"/>
      <c r="I40" s="1"/>
      <c r="J40" s="1"/>
      <c r="K40" s="1"/>
      <c r="L40" s="1"/>
      <c r="M40" s="1"/>
      <c r="N40" s="1"/>
      <c r="O40" s="1"/>
      <c r="P40" s="1"/>
      <c r="Q40" s="1"/>
      <c r="R40" s="1"/>
      <c r="S40" s="1"/>
      <c r="T40" s="1"/>
    </row>
    <row r="41" spans="1:21">
      <c r="A41" s="45" t="str">
        <f t="shared" si="0"/>
        <v>O2C-035</v>
      </c>
      <c r="B41" s="45" t="s">
        <v>92</v>
      </c>
      <c r="C41" s="45" t="s">
        <v>1290</v>
      </c>
      <c r="D41" s="45" t="s">
        <v>1293</v>
      </c>
      <c r="E41" s="45" t="s">
        <v>523</v>
      </c>
      <c r="F41" s="212"/>
      <c r="G41" s="1"/>
      <c r="H41" s="1"/>
      <c r="I41" s="1"/>
      <c r="J41" s="1"/>
      <c r="K41" s="1"/>
      <c r="L41" s="1"/>
      <c r="M41" s="1"/>
      <c r="N41" s="1"/>
      <c r="O41" s="1"/>
      <c r="P41" s="1"/>
      <c r="Q41" s="1"/>
      <c r="R41" s="1"/>
      <c r="S41" s="1"/>
      <c r="T41" s="1"/>
    </row>
    <row r="42" spans="1:21" ht="30">
      <c r="A42" s="45" t="str">
        <f t="shared" si="0"/>
        <v>O2C-036</v>
      </c>
      <c r="B42" s="45" t="s">
        <v>92</v>
      </c>
      <c r="C42" s="45" t="s">
        <v>1290</v>
      </c>
      <c r="D42" s="45" t="s">
        <v>1294</v>
      </c>
      <c r="E42" s="45" t="s">
        <v>523</v>
      </c>
      <c r="F42" s="212"/>
      <c r="G42" s="1"/>
      <c r="H42" s="1"/>
      <c r="I42" s="1"/>
      <c r="J42" s="1"/>
      <c r="K42" s="1"/>
      <c r="L42" s="1"/>
      <c r="M42" s="1"/>
      <c r="N42" s="1"/>
      <c r="O42" s="1"/>
      <c r="P42" s="1"/>
      <c r="Q42" s="1"/>
      <c r="R42" s="1"/>
      <c r="S42" s="1"/>
      <c r="T42" s="1"/>
    </row>
    <row r="43" spans="1:21" ht="45">
      <c r="A43" s="45" t="str">
        <f t="shared" si="0"/>
        <v>O2C-037</v>
      </c>
      <c r="B43" s="45" t="s">
        <v>480</v>
      </c>
      <c r="C43" s="45" t="s">
        <v>1295</v>
      </c>
      <c r="D43" s="45" t="s">
        <v>1296</v>
      </c>
      <c r="E43" s="45" t="s">
        <v>523</v>
      </c>
      <c r="F43" s="212"/>
      <c r="G43" s="1"/>
      <c r="H43" s="1"/>
      <c r="I43" s="1"/>
      <c r="J43" s="1"/>
      <c r="K43" s="1"/>
      <c r="L43" s="1"/>
      <c r="M43" s="1"/>
      <c r="N43" s="1"/>
      <c r="O43" s="1"/>
      <c r="P43" s="1"/>
      <c r="Q43" s="1"/>
      <c r="R43" s="1"/>
      <c r="S43" s="1"/>
      <c r="T43" s="1"/>
    </row>
    <row r="44" spans="1:21" hidden="1">
      <c r="A44" s="7"/>
      <c r="B44" s="159"/>
      <c r="C44" s="1"/>
      <c r="D44" s="1"/>
      <c r="E44" s="13"/>
      <c r="F44" s="1"/>
      <c r="H44" s="1"/>
      <c r="I44" s="1"/>
      <c r="J44" s="1"/>
      <c r="K44" s="1"/>
      <c r="L44" s="1"/>
      <c r="M44" s="1"/>
      <c r="N44" s="1"/>
      <c r="O44" s="1"/>
      <c r="P44" s="1"/>
      <c r="Q44" s="1"/>
      <c r="R44" s="1"/>
      <c r="S44" s="1"/>
      <c r="T44" s="1"/>
      <c r="U44" s="1"/>
    </row>
    <row r="45" spans="1:21" hidden="1">
      <c r="A45" s="74"/>
      <c r="B45" s="1"/>
      <c r="C45" s="1"/>
      <c r="D45" s="1"/>
      <c r="E45" s="2"/>
      <c r="F45" s="1"/>
      <c r="H45" s="1"/>
      <c r="I45" s="1"/>
      <c r="J45" s="1"/>
      <c r="K45" s="1"/>
      <c r="L45" s="1"/>
      <c r="M45" s="1"/>
      <c r="N45" s="1"/>
      <c r="O45" s="1"/>
      <c r="P45" s="1"/>
      <c r="Q45" s="1"/>
      <c r="R45" s="1"/>
      <c r="S45" s="1"/>
      <c r="T45" s="1"/>
      <c r="U45" s="1"/>
    </row>
    <row r="46" spans="1:21" hidden="1">
      <c r="A46" s="160"/>
      <c r="B46" s="160"/>
      <c r="C46" s="161"/>
      <c r="D46" s="1"/>
      <c r="E46" s="2"/>
      <c r="F46" s="1"/>
      <c r="H46" s="1"/>
      <c r="I46" s="1"/>
      <c r="J46" s="1"/>
      <c r="K46" s="1"/>
      <c r="L46" s="1"/>
      <c r="M46" s="1"/>
      <c r="N46" s="1"/>
      <c r="O46" s="1"/>
      <c r="P46" s="1"/>
      <c r="Q46" s="1"/>
      <c r="R46" s="1"/>
      <c r="S46" s="1"/>
      <c r="T46" s="1"/>
      <c r="U46" s="1"/>
    </row>
    <row r="47" spans="1:21" hidden="1">
      <c r="A47" s="160"/>
      <c r="B47" s="160"/>
      <c r="C47" s="161"/>
      <c r="D47" s="1"/>
      <c r="E47" s="2"/>
      <c r="F47" s="1"/>
      <c r="H47" s="1"/>
      <c r="I47" s="1"/>
      <c r="J47" s="1"/>
      <c r="K47" s="1"/>
      <c r="L47" s="1"/>
      <c r="M47" s="1"/>
      <c r="N47" s="1"/>
      <c r="O47" s="1"/>
      <c r="P47" s="1"/>
      <c r="Q47" s="1"/>
      <c r="R47" s="1"/>
      <c r="S47" s="1"/>
      <c r="T47" s="1"/>
      <c r="U47" s="1"/>
    </row>
    <row r="48" spans="1:21" hidden="1">
      <c r="A48" s="160"/>
      <c r="B48" s="160"/>
      <c r="C48" s="161"/>
      <c r="D48" s="1"/>
      <c r="E48" s="2"/>
      <c r="F48" s="1"/>
      <c r="H48" s="1"/>
      <c r="I48" s="1"/>
      <c r="J48" s="1"/>
      <c r="K48" s="1"/>
      <c r="L48" s="1"/>
      <c r="M48" s="1"/>
      <c r="N48" s="1"/>
      <c r="O48" s="1"/>
      <c r="P48" s="1"/>
      <c r="Q48" s="1"/>
      <c r="R48" s="1"/>
      <c r="S48" s="1"/>
      <c r="T48" s="1"/>
      <c r="U48" s="1"/>
    </row>
    <row r="49" spans="1:21" hidden="1">
      <c r="A49" s="74"/>
      <c r="B49" s="1"/>
      <c r="C49" s="1"/>
      <c r="D49" s="1"/>
      <c r="E49" s="2"/>
      <c r="F49" s="1"/>
      <c r="H49" s="1"/>
      <c r="I49" s="1"/>
      <c r="J49" s="1"/>
      <c r="K49" s="1"/>
      <c r="L49" s="1"/>
      <c r="M49" s="1"/>
      <c r="N49" s="1"/>
      <c r="O49" s="1"/>
      <c r="P49" s="1"/>
      <c r="Q49" s="1"/>
      <c r="R49" s="1"/>
      <c r="S49" s="1"/>
      <c r="T49" s="1"/>
      <c r="U49" s="1"/>
    </row>
    <row r="50" spans="1:21" hidden="1">
      <c r="A50" s="74"/>
      <c r="B50" s="1"/>
      <c r="C50" s="1"/>
      <c r="D50" s="1"/>
      <c r="E50" s="2"/>
      <c r="F50" s="1"/>
      <c r="H50" s="1"/>
      <c r="I50" s="1"/>
      <c r="J50" s="1"/>
      <c r="K50" s="1"/>
      <c r="L50" s="1"/>
      <c r="M50" s="1"/>
      <c r="N50" s="1"/>
      <c r="O50" s="1"/>
      <c r="P50" s="1"/>
      <c r="Q50" s="1"/>
      <c r="R50" s="1"/>
      <c r="S50" s="1"/>
      <c r="T50" s="1"/>
      <c r="U50" s="1"/>
    </row>
    <row r="51" spans="1:21" hidden="1">
      <c r="A51" s="74"/>
      <c r="B51" s="1"/>
      <c r="C51" s="1"/>
      <c r="D51" s="1"/>
      <c r="E51" s="2"/>
      <c r="F51" s="1"/>
      <c r="H51" s="1"/>
      <c r="I51" s="1"/>
      <c r="J51" s="1"/>
      <c r="K51" s="1"/>
      <c r="L51" s="1"/>
      <c r="M51" s="1"/>
      <c r="N51" s="1"/>
      <c r="O51" s="1"/>
      <c r="P51" s="1"/>
      <c r="Q51" s="1"/>
      <c r="R51" s="1"/>
      <c r="S51" s="1"/>
      <c r="T51" s="1"/>
      <c r="U51" s="1"/>
    </row>
    <row r="52" spans="1:21" hidden="1">
      <c r="A52" s="74"/>
      <c r="B52" s="1"/>
      <c r="C52" s="1"/>
      <c r="D52" s="1"/>
      <c r="E52" s="2"/>
      <c r="F52" s="1"/>
      <c r="H52" s="1"/>
      <c r="I52" s="1"/>
      <c r="J52" s="1"/>
      <c r="K52" s="1"/>
      <c r="L52" s="1"/>
      <c r="M52" s="1"/>
      <c r="N52" s="1"/>
      <c r="O52" s="1"/>
      <c r="P52" s="1"/>
      <c r="Q52" s="1"/>
      <c r="R52" s="1"/>
      <c r="S52" s="1"/>
      <c r="T52" s="1"/>
      <c r="U52" s="1"/>
    </row>
  </sheetData>
  <sheetProtection algorithmName="SHA-512" hashValue="EaX0HJTMaalGMVTAn4bBGZyUqK1YFUb49CD6/omlQvr4yGzUUDNxNvJ3GtaxszAdRV0WxV5h/sGPie1wb3lqXw==" saltValue="cZZLni0O1jyAzJhlOfIpsw==" spinCount="100000" sheet="1" objects="1" scenarios="1"/>
  <phoneticPr fontId="3" type="noConversion"/>
  <dataValidations count="3">
    <dataValidation type="list" allowBlank="1" showInputMessage="1" showErrorMessage="1" sqref="B27:B28 B30:C30 B25:C25 C31 C26:C29 B35:B40 B42 C34:C42 B32:B33" xr:uid="{BE0A382D-A8D2-41CA-BC85-12C3D33AE61D}">
      <formula1>Subproces_O2C</formula1>
    </dataValidation>
    <dataValidation type="list" allowBlank="1" showInputMessage="1" showErrorMessage="1" sqref="C7:C9" xr:uid="{F53EDD76-04BE-44EC-9159-8AB528D09FC4}">
      <formula1>Subproces_Q2C</formula1>
    </dataValidation>
    <dataValidation type="list" allowBlank="1" showInputMessage="1" showErrorMessage="1" sqref="E7:E44" xr:uid="{B52BEC31-689F-40A4-8035-46C58FDFEE5D}">
      <formula1>Keuzelijst_Oplevering</formula1>
    </dataValidation>
  </dataValidations>
  <pageMargins left="0.7" right="0.7" top="0.75" bottom="0.75" header="0.3" footer="0.3"/>
  <pageSetup paperSize="9" orientation="portrait" horizontalDpi="1200"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0ca3db-550d-45a3-b7da-1549f11bf9c9">
      <Terms xmlns="http://schemas.microsoft.com/office/infopath/2007/PartnerControls"/>
    </lcf76f155ced4ddcb4097134ff3c332f>
    <TaxCatchAll xmlns="1dbc9e04-3632-47f0-aba8-02e6b8c72f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95BDDC092F5C47B059C9D642AA11A7" ma:contentTypeVersion="11" ma:contentTypeDescription="Create a new document." ma:contentTypeScope="" ma:versionID="235805db1237375e32afa48145f4e75c">
  <xsd:schema xmlns:xsd="http://www.w3.org/2001/XMLSchema" xmlns:xs="http://www.w3.org/2001/XMLSchema" xmlns:p="http://schemas.microsoft.com/office/2006/metadata/properties" xmlns:ns2="ba0ca3db-550d-45a3-b7da-1549f11bf9c9" xmlns:ns3="1dbc9e04-3632-47f0-aba8-02e6b8c72f2c" targetNamespace="http://schemas.microsoft.com/office/2006/metadata/properties" ma:root="true" ma:fieldsID="b346406988526df96c677e6dea6f28f7" ns2:_="" ns3:_="">
    <xsd:import namespace="ba0ca3db-550d-45a3-b7da-1549f11bf9c9"/>
    <xsd:import namespace="1dbc9e04-3632-47f0-aba8-02e6b8c72f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ca3db-550d-45a3-b7da-1549f11bf9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bc9e04-3632-47f0-aba8-02e6b8c72f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8446a6-827f-4072-a37f-70917fe0e773}" ma:internalName="TaxCatchAll" ma:showField="CatchAllData" ma:web="1dbc9e04-3632-47f0-aba8-02e6b8c72f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38F2C1-34A7-41AB-BD08-1FEC77D3FE53}"/>
</file>

<file path=customXml/itemProps2.xml><?xml version="1.0" encoding="utf-8"?>
<ds:datastoreItem xmlns:ds="http://schemas.openxmlformats.org/officeDocument/2006/customXml" ds:itemID="{409DD358-CE1B-4E46-999E-A69D36C0D08C}"/>
</file>

<file path=customXml/itemProps3.xml><?xml version="1.0" encoding="utf-8"?>
<ds:datastoreItem xmlns:ds="http://schemas.openxmlformats.org/officeDocument/2006/customXml" ds:itemID="{097D39E7-C682-45CF-996F-4728DF74AB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Boersma, D</cp:lastModifiedBy>
  <cp:revision>1</cp:revision>
  <dcterms:created xsi:type="dcterms:W3CDTF">2026-07-01T10:19:47Z</dcterms:created>
  <dcterms:modified xsi:type="dcterms:W3CDTF">2026-07-02T11:03:24Z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MediaServiceImageTags">
    <vt:lpwstr/>
  </property>
  <property fmtid="{D5CDD505-2E9C-101B-9397-08002B2CF9AE}" pid="4" name="ContentTypeId">
    <vt:lpwstr>0x010100A895BDDC092F5C47B059C9D642AA11A7</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