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oetermeer.sharepoint.com/teams/AanbestedingenStadsbeheer-2025-000000IntegraalonderhoudZuidOost/Gedeelde documenten/Integraal onderhoud Zuid Oost/Aanbestedingsdocumenten/"/>
    </mc:Choice>
  </mc:AlternateContent>
  <xr:revisionPtr revIDLastSave="116" documentId="8_{B28C1FB2-8D4B-C949-B07D-28EB387F0F7F}" xr6:coauthVersionLast="47" xr6:coauthVersionMax="47" xr10:uidLastSave="{D98D68B1-0258-427F-A926-5AFBF23B1E1E}"/>
  <bookViews>
    <workbookView xWindow="-120" yWindow="-120" windowWidth="29040" windowHeight="15720" xr2:uid="{F3034843-D769-4CBD-B6EF-E85B4AA234D8}"/>
  </bookViews>
  <sheets>
    <sheet name="Format open begrot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1" l="1"/>
  <c r="D77" i="1" l="1"/>
  <c r="F108" i="1"/>
  <c r="F115" i="1" s="1"/>
  <c r="F116" i="1" s="1"/>
  <c r="F92" i="1" l="1"/>
  <c r="F112" i="1" s="1"/>
  <c r="F113" i="1" l="1"/>
  <c r="F118" i="1" s="1"/>
</calcChain>
</file>

<file path=xl/sharedStrings.xml><?xml version="1.0" encoding="utf-8"?>
<sst xmlns="http://schemas.openxmlformats.org/spreadsheetml/2006/main" count="202" uniqueCount="109">
  <si>
    <t>BIJLAGE 6A - Format open begroting Planmatig onderhoud perceel 1</t>
  </si>
  <si>
    <t>Invulinstructie:</t>
  </si>
  <si>
    <t>1. De open begroting is bedoeld om eventuele aanpassingen gedurende de looptijd van de Overeenkomst eenvoudig te verrekenen</t>
  </si>
  <si>
    <t>2. Alle kosten dienen gebaseerd te zijn op de eisen zoals opgenomen in de Overeenkomst, waaronder het Programma van Eisen en areaalgegevens.</t>
  </si>
  <si>
    <t>3. Inschrijver splitst haar inschrijfsom daarom minimaal op in de deel A genoemde posten (waaronder hoofdstuk 3 van het Programma van Eisen t.a.v. beeldkwaliteit, frequentie en overige aanvullende prestatie-eisen)</t>
  </si>
  <si>
    <t>4. In deel B heeft Inschrijver de mogelijkheid om zelf aanvullende posten aan te maken. Deze posten kunnen bijvoorbeeld zien op indirecte kosten zoals project- en contractmanagement, omgevingsmanagent, bijkomende scope of op kosten EMVI-plan</t>
  </si>
  <si>
    <t>5. Inschrijver dient in deel B naast de kosten ook de categorie en de omschrijving toe te voegen.</t>
  </si>
  <si>
    <r>
      <t xml:space="preserve">6. In kolom E worden kosten </t>
    </r>
    <r>
      <rPr>
        <b/>
        <sz val="10"/>
        <color theme="1"/>
        <rFont val="Calibri"/>
        <family val="2"/>
      </rPr>
      <t>per jaar</t>
    </r>
    <r>
      <rPr>
        <sz val="10"/>
        <color theme="1"/>
        <rFont val="Calibri"/>
        <family val="2"/>
      </rPr>
      <t xml:space="preserve"> gevraagd. Deze kosten worden automatisch ingezet in kosten per 4 jaar (zie onderin het werkblad). </t>
    </r>
  </si>
  <si>
    <t>7. Indien de kosten volgens Inschrijver per jaar varieren, dient Inschrijver deze kosten te middelen om te komen tot kosten per jaar.</t>
  </si>
  <si>
    <t>8. Alle kosten zijn excl. BTW en dienen reeel en marktconform te zijn en dienen overeen te komen met de daadwerkelijke kosten van de Inschrijver voor het betreffende onderdeel.</t>
  </si>
  <si>
    <t>9. Het totaal van Deel A en Deel B in vier jaar dient overeen te komen met de Inschrijfsom op Component A als opgenomen op het Inschrijfbiljet</t>
  </si>
  <si>
    <t>DEEL A: Posten op basis van beeld, frequentie en overige aanvullende prestatie-eisen</t>
  </si>
  <si>
    <t>BEHEERONDERDEEL</t>
  </si>
  <si>
    <t xml:space="preserve"> OMSCHRIJVING POSTEN</t>
  </si>
  <si>
    <t>AREAAL PERCEEL 1 ROKKEVEEN</t>
  </si>
  <si>
    <t>KOSTEN PER JAAR</t>
  </si>
  <si>
    <t>Bomen</t>
  </si>
  <si>
    <t>Groen-boom-stamopschot</t>
  </si>
  <si>
    <t>Groen-boom-wortelopschot</t>
  </si>
  <si>
    <t>Groen-boom-staat boompalen en -banden</t>
  </si>
  <si>
    <t>Groen-boom-boomspiegel-onkruid (inclusief onkruidbestrijding in boomroosters)</t>
  </si>
  <si>
    <t>Groen-boom-boomspiegel-zwerfafval grof</t>
  </si>
  <si>
    <t>Kosten aanvullende prestatie-eisen</t>
  </si>
  <si>
    <t>Groen-beplanting-zwerfafval grof </t>
  </si>
  <si>
    <t>Groen-beplanting-zwerfafval fijn </t>
  </si>
  <si>
    <t>Groen-beplanting-bosplantsoen-overgroei randen verharding of gras </t>
  </si>
  <si>
    <t>Hoge vakbeplanting, lage vakbeplanting, lage vakbepl. met solitairs</t>
  </si>
  <si>
    <t>Groen-beplanting-onkruid </t>
  </si>
  <si>
    <t>Groen-beplanting-heesters-overgroei randen verharding of gras </t>
  </si>
  <si>
    <t>Blokhaag, grove haag, Elzenhaag</t>
  </si>
  <si>
    <t>Groen-beplanting-haag-snoeibeeld geschoren hagen (alleen van toepassing op blokhagen)</t>
  </si>
  <si>
    <t>Groen-beplanting-onkruid (alleen van toepassing op blokhagen)</t>
  </si>
  <si>
    <t>Rozen en Vaste planten</t>
  </si>
  <si>
    <t>Vlakgras, vlakgras bollen mei, vlakgras bollen juni en zomergazon juni, speelgras</t>
  </si>
  <si>
    <t>Groen-gras en kruidachtigen-gazon-grashoogte </t>
  </si>
  <si>
    <t>Groen-gras en kruidachtigen-gazon-grashoogte rondom obstakels en bomen </t>
  </si>
  <si>
    <t>Ruig gras</t>
  </si>
  <si>
    <t>Gras en kruidachtigen-zwerfafval grof </t>
  </si>
  <si>
    <t>Maaien en afruimen frequentie 1x per jaar</t>
  </si>
  <si>
    <t>Maaien en afruimen frequentie 2x per jaar</t>
  </si>
  <si>
    <t>Maaien en afruimen frequentie 4x per jaar</t>
  </si>
  <si>
    <t>Grazig struweel maaien</t>
  </si>
  <si>
    <t>Kosten overige aanvullende prestatie-eisen</t>
  </si>
  <si>
    <t>Water</t>
  </si>
  <si>
    <t>Water-oever-drijfvuil tegen oever </t>
  </si>
  <si>
    <t>Water-drijfvuil in water </t>
  </si>
  <si>
    <t>Water-zinkvuil in water </t>
  </si>
  <si>
    <t>Onderhoudsbeelden Beeldenboek Watergangen en Oevers Zoetermeer</t>
  </si>
  <si>
    <t>Verhardingen</t>
  </si>
  <si>
    <t>Verharding-onkruid in goten en randstroken</t>
  </si>
  <si>
    <t>Verharding-veegvuil in goten en randstroken</t>
  </si>
  <si>
    <t>Verharding-natuurlijk afval in goten en randstroken</t>
  </si>
  <si>
    <t>Verharding-zwerfafval grof</t>
  </si>
  <si>
    <t xml:space="preserve">Verharding-open verharding-elementenverharding-onkruid </t>
  </si>
  <si>
    <t>Verharding-open verharding-ongebonden verharding-onkruid</t>
  </si>
  <si>
    <t>Verharding-onkruid rondom obstakels</t>
  </si>
  <si>
    <t>Verharding-veegvuil op verharding </t>
  </si>
  <si>
    <t>Verharding-natuurlijk afval op verharding</t>
  </si>
  <si>
    <t>Verharding-zwerfafval fijn</t>
  </si>
  <si>
    <t>Kolken en lijngoten</t>
  </si>
  <si>
    <t>Kolken</t>
  </si>
  <si>
    <t>Lijngoten</t>
  </si>
  <si>
    <t>Meubilair</t>
  </si>
  <si>
    <t>Meubilair-afvalbak-scheefstand</t>
  </si>
  <si>
    <t>Meubilair-afvalbak-bevuiling.</t>
  </si>
  <si>
    <t>Meubilair-geleide-element (palen, hekken, rails)-scheefstand</t>
  </si>
  <si>
    <t>Meubilair-geleide-element (palen, hekken, rails)-bevuiling</t>
  </si>
  <si>
    <t>Meubilair-recreatieve voorziening-bank(en) en/of tafel-scheefstand</t>
  </si>
  <si>
    <t>Meubilair-recreatieve voorziening-bank(en) en/of tafel-bevuiling</t>
  </si>
  <si>
    <t>Afvalbakken</t>
  </si>
  <si>
    <t>Meubilair-afvalbak-vullingsgraad </t>
  </si>
  <si>
    <t>Bladkorven</t>
  </si>
  <si>
    <t>Schoolpleinen</t>
  </si>
  <si>
    <t>Kosten beeldmeetlatten</t>
  </si>
  <si>
    <t>SUBTOTAAL PER JAAR</t>
  </si>
  <si>
    <t>DEEL B: Overige posten</t>
  </si>
  <si>
    <t>CATEGORIE</t>
  </si>
  <si>
    <t>OVERIGE KOSTENPOSTEN</t>
  </si>
  <si>
    <t xml:space="preserve">EENHEID </t>
  </si>
  <si>
    <t>&lt;te bepalen door inschrijver&gt;</t>
  </si>
  <si>
    <t>&lt;te beschrijven door inschrijver&gt;</t>
  </si>
  <si>
    <t>TOTALEN</t>
  </si>
  <si>
    <t>Subtotaal Deel A</t>
  </si>
  <si>
    <t>Subtotaal Deel A per 4 jaar</t>
  </si>
  <si>
    <t>Subtotaal Deel B</t>
  </si>
  <si>
    <t>Subtotaal Deel B per 4 jaar</t>
  </si>
  <si>
    <t>TOTAAL INSCHRIJFSOM INSCHRIJFBILJET ONDERDEEL A</t>
  </si>
  <si>
    <t>Groen-boom-boomspiegel-zwerfafval fijn</t>
  </si>
  <si>
    <t xml:space="preserve">Uitvoeren snoeiwerkzaamheden (eis 4) </t>
  </si>
  <si>
    <t xml:space="preserve">Uitvoeren snoeiwerkzaamheden (eis 1) </t>
  </si>
  <si>
    <t>Snoeiwerkzaamheden Grove haag</t>
  </si>
  <si>
    <t>Groen-gras en kruidachtigen-zwerfafval grof </t>
  </si>
  <si>
    <t>Groen-gras en kruidachtigen-zwerfafval fijn </t>
  </si>
  <si>
    <t>Snoeiwerkzaamheden Elzenhaag</t>
  </si>
  <si>
    <t>Opmerking</t>
  </si>
  <si>
    <t>Kosten aanvullende prestatie-eisen (inclusief snoeiwerkzaamheden)</t>
  </si>
  <si>
    <t>Kantsteken gras</t>
  </si>
  <si>
    <t>Betreft totale areaal in m2 asfalt, beton en elementverharding</t>
  </si>
  <si>
    <t>Aanname (gebaseerd op 2st per 100m2 verharding)</t>
  </si>
  <si>
    <t>Areaal meubilair betreft areaal meubilair in winkelcentra</t>
  </si>
  <si>
    <t>Aaname areaal schoolpleinen</t>
  </si>
  <si>
    <t>Struweel, struweel met bomen, grazig struweel, hakhout/houtwal</t>
  </si>
  <si>
    <t>Maaien en afruimen frequentie 3x per jaar (zichthoeken)</t>
  </si>
  <si>
    <t>Eenheid</t>
  </si>
  <si>
    <t>st</t>
  </si>
  <si>
    <t>m2</t>
  </si>
  <si>
    <t>st/m1</t>
  </si>
  <si>
    <t>m1</t>
  </si>
  <si>
    <t>Totale m1 omtrek areaal opgenomen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</si>
</sst>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12" x14ac:knownFonts="1">
    <font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color rgb="FFFFFFFF"/>
      <name val="Calibri"/>
      <family val="2"/>
    </font>
    <font>
      <b/>
      <sz val="18"/>
      <color theme="1"/>
      <name val="Calibri"/>
      <family val="2"/>
    </font>
    <font>
      <b/>
      <sz val="14"/>
      <color theme="1"/>
      <name val="Calibri"/>
      <family val="2"/>
    </font>
    <font>
      <sz val="9"/>
      <color theme="1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9"/>
      <color rgb="FFFF0000"/>
      <name val="Calibri"/>
      <family val="2"/>
    </font>
    <font>
      <sz val="9"/>
      <color rgb="FF00B05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267AA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1" fillId="0" borderId="7" xfId="2" applyBorder="1" applyAlignment="1">
      <alignment horizontal="left" vertical="top"/>
    </xf>
    <xf numFmtId="0" fontId="1" fillId="0" borderId="10" xfId="2" applyBorder="1" applyAlignment="1">
      <alignment horizontal="left" vertical="top"/>
    </xf>
    <xf numFmtId="0" fontId="1" fillId="0" borderId="12" xfId="2" applyBorder="1" applyAlignment="1">
      <alignment horizontal="left" vertical="top"/>
    </xf>
    <xf numFmtId="0" fontId="1" fillId="0" borderId="15" xfId="2" applyBorder="1" applyAlignment="1">
      <alignment horizontal="left" vertical="top"/>
    </xf>
    <xf numFmtId="0" fontId="3" fillId="0" borderId="0" xfId="2" applyFont="1" applyAlignment="1">
      <alignment vertical="top"/>
    </xf>
    <xf numFmtId="0" fontId="1" fillId="0" borderId="0" xfId="2" applyAlignment="1">
      <alignment vertical="top"/>
    </xf>
    <xf numFmtId="0" fontId="7" fillId="0" borderId="0" xfId="2" applyFont="1" applyAlignment="1">
      <alignment vertical="top"/>
    </xf>
    <xf numFmtId="0" fontId="4" fillId="0" borderId="0" xfId="2" applyFont="1" applyAlignment="1">
      <alignment vertical="top"/>
    </xf>
    <xf numFmtId="0" fontId="2" fillId="2" borderId="5" xfId="2" applyFont="1" applyFill="1" applyBorder="1" applyAlignment="1">
      <alignment vertical="top" wrapText="1"/>
    </xf>
    <xf numFmtId="43" fontId="2" fillId="2" borderId="5" xfId="3" applyFont="1" applyFill="1" applyBorder="1" applyAlignment="1">
      <alignment vertical="top" wrapText="1"/>
    </xf>
    <xf numFmtId="0" fontId="7" fillId="0" borderId="8" xfId="2" applyFont="1" applyBorder="1" applyAlignment="1">
      <alignment vertical="top" wrapText="1"/>
    </xf>
    <xf numFmtId="3" fontId="7" fillId="0" borderId="1" xfId="2" applyNumberFormat="1" applyFont="1" applyBorder="1" applyAlignment="1">
      <alignment vertical="top" wrapText="1"/>
    </xf>
    <xf numFmtId="44" fontId="7" fillId="0" borderId="9" xfId="1" applyFont="1" applyBorder="1" applyAlignment="1">
      <alignment vertical="top" wrapText="1"/>
    </xf>
    <xf numFmtId="44" fontId="5" fillId="0" borderId="0" xfId="2" applyNumberFormat="1" applyFont="1" applyAlignment="1">
      <alignment vertical="top"/>
    </xf>
    <xf numFmtId="0" fontId="5" fillId="0" borderId="0" xfId="2" applyFont="1" applyAlignment="1">
      <alignment vertical="top"/>
    </xf>
    <xf numFmtId="0" fontId="7" fillId="0" borderId="1" xfId="2" applyFont="1" applyBorder="1" applyAlignment="1">
      <alignment vertical="top" wrapText="1"/>
    </xf>
    <xf numFmtId="44" fontId="7" fillId="0" borderId="11" xfId="1" applyFont="1" applyBorder="1" applyAlignment="1">
      <alignment vertical="top" wrapText="1"/>
    </xf>
    <xf numFmtId="0" fontId="7" fillId="0" borderId="13" xfId="2" applyFont="1" applyBorder="1" applyAlignment="1">
      <alignment vertical="top" wrapText="1"/>
    </xf>
    <xf numFmtId="3" fontId="7" fillId="0" borderId="13" xfId="2" applyNumberFormat="1" applyFont="1" applyBorder="1" applyAlignment="1">
      <alignment vertical="top" wrapText="1"/>
    </xf>
    <xf numFmtId="44" fontId="7" fillId="0" borderId="14" xfId="1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3" fontId="1" fillId="0" borderId="8" xfId="0" applyNumberFormat="1" applyFont="1" applyBorder="1" applyAlignment="1">
      <alignment vertical="top"/>
    </xf>
    <xf numFmtId="0" fontId="1" fillId="0" borderId="1" xfId="0" applyFont="1" applyBorder="1" applyAlignment="1">
      <alignment vertical="top"/>
    </xf>
    <xf numFmtId="3" fontId="1" fillId="0" borderId="1" xfId="0" applyNumberFormat="1" applyFont="1" applyBorder="1" applyAlignment="1">
      <alignment vertical="top"/>
    </xf>
    <xf numFmtId="0" fontId="1" fillId="0" borderId="5" xfId="0" applyFont="1" applyBorder="1" applyAlignment="1">
      <alignment vertical="top"/>
    </xf>
    <xf numFmtId="3" fontId="1" fillId="0" borderId="5" xfId="0" applyNumberFormat="1" applyFont="1" applyBorder="1" applyAlignment="1">
      <alignment vertical="top"/>
    </xf>
    <xf numFmtId="44" fontId="7" fillId="0" borderId="20" xfId="1" applyFont="1" applyBorder="1" applyAlignment="1">
      <alignment vertical="top" wrapText="1"/>
    </xf>
    <xf numFmtId="44" fontId="7" fillId="0" borderId="26" xfId="1" applyFont="1" applyBorder="1" applyAlignment="1">
      <alignment vertical="top" wrapText="1"/>
    </xf>
    <xf numFmtId="44" fontId="11" fillId="0" borderId="0" xfId="2" applyNumberFormat="1" applyFont="1" applyAlignment="1">
      <alignment vertical="top"/>
    </xf>
    <xf numFmtId="0" fontId="1" fillId="0" borderId="22" xfId="0" applyFont="1" applyBorder="1" applyAlignment="1">
      <alignment vertical="top"/>
    </xf>
    <xf numFmtId="44" fontId="7" fillId="0" borderId="21" xfId="1" applyFont="1" applyBorder="1" applyAlignment="1">
      <alignment vertical="top" wrapText="1"/>
    </xf>
    <xf numFmtId="0" fontId="1" fillId="0" borderId="23" xfId="0" applyFont="1" applyBorder="1" applyAlignment="1">
      <alignment vertical="top"/>
    </xf>
    <xf numFmtId="0" fontId="1" fillId="0" borderId="25" xfId="0" applyFont="1" applyBorder="1" applyAlignment="1">
      <alignment vertical="top"/>
    </xf>
    <xf numFmtId="0" fontId="6" fillId="0" borderId="22" xfId="0" applyFont="1" applyBorder="1" applyAlignment="1">
      <alignment vertical="top"/>
    </xf>
    <xf numFmtId="3" fontId="6" fillId="0" borderId="8" xfId="0" applyNumberFormat="1" applyFont="1" applyBorder="1" applyAlignment="1">
      <alignment vertical="top"/>
    </xf>
    <xf numFmtId="0" fontId="6" fillId="0" borderId="23" xfId="0" applyFont="1" applyBorder="1" applyAlignment="1">
      <alignment vertical="top"/>
    </xf>
    <xf numFmtId="3" fontId="6" fillId="0" borderId="6" xfId="0" applyNumberFormat="1" applyFont="1" applyBorder="1" applyAlignment="1">
      <alignment vertical="top"/>
    </xf>
    <xf numFmtId="3" fontId="6" fillId="0" borderId="1" xfId="0" applyNumberFormat="1" applyFont="1" applyBorder="1" applyAlignment="1">
      <alignment vertical="top"/>
    </xf>
    <xf numFmtId="0" fontId="6" fillId="0" borderId="24" xfId="0" applyFont="1" applyBorder="1" applyAlignment="1">
      <alignment vertical="top"/>
    </xf>
    <xf numFmtId="3" fontId="6" fillId="0" borderId="13" xfId="0" applyNumberFormat="1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13" xfId="0" applyFont="1" applyBorder="1" applyAlignment="1">
      <alignment vertical="top"/>
    </xf>
    <xf numFmtId="44" fontId="10" fillId="0" borderId="0" xfId="2" applyNumberFormat="1" applyFont="1" applyAlignment="1">
      <alignment vertical="top"/>
    </xf>
    <xf numFmtId="3" fontId="6" fillId="0" borderId="5" xfId="0" applyNumberFormat="1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6" fillId="0" borderId="8" xfId="0" applyFont="1" applyBorder="1" applyAlignment="1">
      <alignment vertical="top"/>
    </xf>
    <xf numFmtId="0" fontId="1" fillId="0" borderId="13" xfId="0" applyFont="1" applyBorder="1" applyAlignment="1">
      <alignment vertical="top"/>
    </xf>
    <xf numFmtId="3" fontId="1" fillId="0" borderId="13" xfId="0" applyNumberFormat="1" applyFont="1" applyBorder="1" applyAlignment="1">
      <alignment vertical="top"/>
    </xf>
    <xf numFmtId="0" fontId="6" fillId="0" borderId="16" xfId="0" applyFont="1" applyBorder="1" applyAlignment="1">
      <alignment vertical="top"/>
    </xf>
    <xf numFmtId="3" fontId="6" fillId="0" borderId="16" xfId="0" applyNumberFormat="1" applyFont="1" applyBorder="1" applyAlignment="1">
      <alignment vertical="top"/>
    </xf>
    <xf numFmtId="44" fontId="7" fillId="0" borderId="17" xfId="1" applyFont="1" applyBorder="1" applyAlignment="1">
      <alignment vertical="top" wrapText="1"/>
    </xf>
    <xf numFmtId="0" fontId="1" fillId="0" borderId="8" xfId="2" applyBorder="1" applyAlignment="1">
      <alignment vertical="top"/>
    </xf>
    <xf numFmtId="0" fontId="9" fillId="0" borderId="0" xfId="2" applyFont="1" applyAlignment="1">
      <alignment vertical="top"/>
    </xf>
    <xf numFmtId="0" fontId="2" fillId="2" borderId="0" xfId="2" applyFont="1" applyFill="1" applyAlignment="1">
      <alignment vertical="top" wrapText="1"/>
    </xf>
    <xf numFmtId="0" fontId="2" fillId="2" borderId="0" xfId="2" applyFont="1" applyFill="1" applyAlignment="1">
      <alignment horizontal="right" vertical="top" wrapText="1"/>
    </xf>
    <xf numFmtId="44" fontId="2" fillId="2" borderId="0" xfId="2" applyNumberFormat="1" applyFont="1" applyFill="1" applyAlignment="1">
      <alignment vertical="top" wrapText="1"/>
    </xf>
    <xf numFmtId="0" fontId="1" fillId="0" borderId="0" xfId="2" applyAlignment="1">
      <alignment horizontal="right" vertical="top"/>
    </xf>
    <xf numFmtId="0" fontId="2" fillId="2" borderId="1" xfId="2" applyFont="1" applyFill="1" applyBorder="1" applyAlignment="1">
      <alignment vertical="top" wrapText="1"/>
    </xf>
    <xf numFmtId="43" fontId="2" fillId="2" borderId="1" xfId="3" applyFont="1" applyFill="1" applyBorder="1" applyAlignment="1">
      <alignment vertical="top" wrapText="1"/>
    </xf>
    <xf numFmtId="0" fontId="1" fillId="0" borderId="1" xfId="2" applyBorder="1" applyAlignment="1">
      <alignment vertical="top"/>
    </xf>
    <xf numFmtId="0" fontId="1" fillId="0" borderId="1" xfId="2" applyBorder="1" applyAlignment="1">
      <alignment vertical="top" wrapText="1"/>
    </xf>
    <xf numFmtId="44" fontId="7" fillId="0" borderId="1" xfId="1" applyFont="1" applyBorder="1" applyAlignment="1">
      <alignment vertical="top" wrapText="1"/>
    </xf>
    <xf numFmtId="0" fontId="2" fillId="2" borderId="2" xfId="2" applyFont="1" applyFill="1" applyBorder="1" applyAlignment="1">
      <alignment vertical="top" wrapText="1"/>
    </xf>
    <xf numFmtId="0" fontId="2" fillId="2" borderId="3" xfId="2" applyFont="1" applyFill="1" applyBorder="1" applyAlignment="1">
      <alignment vertical="top" wrapText="1"/>
    </xf>
    <xf numFmtId="0" fontId="7" fillId="0" borderId="4" xfId="2" applyFont="1" applyBorder="1" applyAlignment="1">
      <alignment vertical="top" wrapText="1"/>
    </xf>
    <xf numFmtId="0" fontId="7" fillId="0" borderId="0" xfId="2" applyFont="1" applyAlignment="1">
      <alignment vertical="top" wrapText="1"/>
    </xf>
    <xf numFmtId="44" fontId="1" fillId="0" borderId="0" xfId="1" applyFont="1" applyFill="1" applyBorder="1" applyAlignment="1">
      <alignment horizontal="center" vertical="top"/>
    </xf>
    <xf numFmtId="0" fontId="1" fillId="0" borderId="4" xfId="2" applyBorder="1" applyAlignment="1">
      <alignment vertical="top"/>
    </xf>
    <xf numFmtId="0" fontId="2" fillId="2" borderId="4" xfId="2" applyFont="1" applyFill="1" applyBorder="1" applyAlignment="1">
      <alignment horizontal="right" vertical="top" wrapText="1"/>
    </xf>
    <xf numFmtId="44" fontId="2" fillId="2" borderId="0" xfId="1" applyFont="1" applyFill="1" applyBorder="1" applyAlignment="1">
      <alignment horizontal="center" vertical="top" wrapText="1"/>
    </xf>
    <xf numFmtId="3" fontId="6" fillId="0" borderId="0" xfId="0" applyNumberFormat="1" applyFont="1" applyAlignment="1">
      <alignment vertical="top"/>
    </xf>
    <xf numFmtId="0" fontId="1" fillId="0" borderId="7" xfId="2" applyBorder="1" applyAlignment="1">
      <alignment horizontal="left" vertical="top"/>
    </xf>
    <xf numFmtId="0" fontId="1" fillId="0" borderId="10" xfId="2" applyBorder="1" applyAlignment="1">
      <alignment horizontal="left" vertical="top"/>
    </xf>
    <xf numFmtId="0" fontId="1" fillId="0" borderId="12" xfId="2" applyBorder="1" applyAlignment="1">
      <alignment horizontal="left" vertical="top"/>
    </xf>
    <xf numFmtId="0" fontId="1" fillId="0" borderId="7" xfId="2" applyBorder="1" applyAlignment="1">
      <alignment horizontal="left" vertical="top" wrapText="1"/>
    </xf>
    <xf numFmtId="0" fontId="1" fillId="0" borderId="10" xfId="2" applyBorder="1" applyAlignment="1">
      <alignment horizontal="left" vertical="top" wrapText="1"/>
    </xf>
    <xf numFmtId="0" fontId="1" fillId="0" borderId="18" xfId="2" applyBorder="1" applyAlignment="1">
      <alignment horizontal="left" vertical="top"/>
    </xf>
    <xf numFmtId="0" fontId="1" fillId="0" borderId="19" xfId="2" applyBorder="1" applyAlignment="1">
      <alignment horizontal="left" vertical="top"/>
    </xf>
    <xf numFmtId="0" fontId="1" fillId="0" borderId="12" xfId="2" applyBorder="1" applyAlignment="1">
      <alignment horizontal="left" vertical="top" wrapText="1"/>
    </xf>
  </cellXfs>
  <cellStyles count="5">
    <cellStyle name="Komma 2 2 2" xfId="3" xr:uid="{937E0EAA-AC02-4BBA-A959-75D4BEC5E2D5}"/>
    <cellStyle name="Standaard" xfId="0" builtinId="0"/>
    <cellStyle name="Standaard 2 3" xfId="2" xr:uid="{FA0CE3D5-28F6-4817-8877-82A6D728971A}"/>
    <cellStyle name="Standaard 3" xfId="4" xr:uid="{1DB2A4D6-3ED6-43E7-9E56-EB101312BE8A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9A6E7-E0B4-4010-B776-936B3351714A}">
  <dimension ref="B1:I118"/>
  <sheetViews>
    <sheetView tabSelected="1" zoomScaleNormal="100" workbookViewId="0">
      <selection activeCell="D10" sqref="D10"/>
    </sheetView>
  </sheetViews>
  <sheetFormatPr defaultColWidth="9.140625" defaultRowHeight="12.75" x14ac:dyDescent="0.25"/>
  <cols>
    <col min="1" max="1" width="1.42578125" style="6" customWidth="1"/>
    <col min="2" max="2" width="21.28515625" style="6" customWidth="1"/>
    <col min="3" max="3" width="71.140625" style="6" customWidth="1"/>
    <col min="4" max="4" width="31.7109375" style="6" customWidth="1"/>
    <col min="5" max="5" width="10.85546875" style="6" customWidth="1"/>
    <col min="6" max="6" width="30.28515625" style="6" customWidth="1"/>
    <col min="7" max="7" width="22.140625" style="6" customWidth="1"/>
    <col min="8" max="16384" width="9.140625" style="6"/>
  </cols>
  <sheetData>
    <row r="1" spans="2:9" ht="35.1" customHeight="1" x14ac:dyDescent="0.25">
      <c r="B1" s="5" t="s">
        <v>0</v>
      </c>
    </row>
    <row r="2" spans="2:9" ht="14.1" customHeight="1" x14ac:dyDescent="0.25">
      <c r="B2" s="5"/>
    </row>
    <row r="3" spans="2:9" x14ac:dyDescent="0.25">
      <c r="B3" s="6" t="s">
        <v>1</v>
      </c>
    </row>
    <row r="4" spans="2:9" x14ac:dyDescent="0.25">
      <c r="B4" s="6" t="s">
        <v>2</v>
      </c>
    </row>
    <row r="5" spans="2:9" x14ac:dyDescent="0.25">
      <c r="B5" s="6" t="s">
        <v>3</v>
      </c>
    </row>
    <row r="6" spans="2:9" x14ac:dyDescent="0.25">
      <c r="B6" s="6" t="s">
        <v>4</v>
      </c>
    </row>
    <row r="7" spans="2:9" x14ac:dyDescent="0.25">
      <c r="B7" s="6" t="s">
        <v>5</v>
      </c>
    </row>
    <row r="8" spans="2:9" x14ac:dyDescent="0.25">
      <c r="B8" s="6" t="s">
        <v>6</v>
      </c>
    </row>
    <row r="9" spans="2:9" x14ac:dyDescent="0.25">
      <c r="B9" s="6" t="s">
        <v>7</v>
      </c>
    </row>
    <row r="10" spans="2:9" x14ac:dyDescent="0.25">
      <c r="B10" s="6" t="s">
        <v>8</v>
      </c>
    </row>
    <row r="11" spans="2:9" x14ac:dyDescent="0.25">
      <c r="B11" s="6" t="s">
        <v>9</v>
      </c>
    </row>
    <row r="12" spans="2:9" x14ac:dyDescent="0.25">
      <c r="B12" s="7" t="s">
        <v>10</v>
      </c>
    </row>
    <row r="14" spans="2:9" ht="18.75" x14ac:dyDescent="0.25">
      <c r="B14" s="8" t="s">
        <v>11</v>
      </c>
    </row>
    <row r="15" spans="2:9" ht="13.5" thickBot="1" x14ac:dyDescent="0.3">
      <c r="B15" s="9" t="s">
        <v>12</v>
      </c>
      <c r="C15" s="9" t="s">
        <v>13</v>
      </c>
      <c r="D15" s="9" t="s">
        <v>14</v>
      </c>
      <c r="E15" s="9" t="s">
        <v>103</v>
      </c>
      <c r="F15" s="10" t="s">
        <v>15</v>
      </c>
      <c r="G15" s="10" t="s">
        <v>94</v>
      </c>
    </row>
    <row r="16" spans="2:9" s="15" customFormat="1" x14ac:dyDescent="0.25">
      <c r="B16" s="73" t="s">
        <v>16</v>
      </c>
      <c r="C16" s="11" t="s">
        <v>17</v>
      </c>
      <c r="D16" s="12">
        <v>7012</v>
      </c>
      <c r="E16" s="12" t="s">
        <v>104</v>
      </c>
      <c r="F16" s="13">
        <v>0</v>
      </c>
      <c r="G16" s="13"/>
      <c r="H16" s="14"/>
      <c r="I16" s="14"/>
    </row>
    <row r="17" spans="2:9" s="15" customFormat="1" x14ac:dyDescent="0.25">
      <c r="B17" s="74"/>
      <c r="C17" s="16" t="s">
        <v>18</v>
      </c>
      <c r="D17" s="12">
        <v>7012</v>
      </c>
      <c r="E17" s="12" t="s">
        <v>104</v>
      </c>
      <c r="F17" s="17">
        <v>0</v>
      </c>
      <c r="G17" s="17"/>
      <c r="H17" s="14"/>
      <c r="I17" s="14"/>
    </row>
    <row r="18" spans="2:9" s="15" customFormat="1" x14ac:dyDescent="0.25">
      <c r="B18" s="74"/>
      <c r="C18" s="16" t="s">
        <v>19</v>
      </c>
      <c r="D18" s="12">
        <v>7012</v>
      </c>
      <c r="E18" s="12" t="s">
        <v>104</v>
      </c>
      <c r="F18" s="17">
        <v>0</v>
      </c>
      <c r="G18" s="17"/>
      <c r="H18" s="14"/>
      <c r="I18" s="14"/>
    </row>
    <row r="19" spans="2:9" s="15" customFormat="1" x14ac:dyDescent="0.25">
      <c r="B19" s="74"/>
      <c r="C19" s="16" t="s">
        <v>20</v>
      </c>
      <c r="D19" s="12">
        <v>7012</v>
      </c>
      <c r="E19" s="12" t="s">
        <v>104</v>
      </c>
      <c r="F19" s="17">
        <v>0</v>
      </c>
      <c r="G19" s="17"/>
      <c r="H19" s="14"/>
      <c r="I19" s="14"/>
    </row>
    <row r="20" spans="2:9" s="15" customFormat="1" x14ac:dyDescent="0.25">
      <c r="B20" s="74"/>
      <c r="C20" s="16" t="s">
        <v>21</v>
      </c>
      <c r="D20" s="12">
        <v>482</v>
      </c>
      <c r="E20" s="12" t="s">
        <v>104</v>
      </c>
      <c r="F20" s="17">
        <v>0</v>
      </c>
      <c r="G20" s="17"/>
      <c r="H20" s="14"/>
      <c r="I20" s="14"/>
    </row>
    <row r="21" spans="2:9" s="15" customFormat="1" x14ac:dyDescent="0.25">
      <c r="B21" s="74"/>
      <c r="C21" s="16" t="s">
        <v>87</v>
      </c>
      <c r="D21" s="12">
        <v>482</v>
      </c>
      <c r="E21" s="12" t="s">
        <v>104</v>
      </c>
      <c r="F21" s="17">
        <v>0</v>
      </c>
      <c r="G21" s="17"/>
      <c r="H21" s="14"/>
      <c r="I21" s="14"/>
    </row>
    <row r="22" spans="2:9" s="15" customFormat="1" ht="13.5" thickBot="1" x14ac:dyDescent="0.3">
      <c r="B22" s="75"/>
      <c r="C22" s="18" t="s">
        <v>22</v>
      </c>
      <c r="D22" s="19">
        <v>7012</v>
      </c>
      <c r="E22" s="19" t="s">
        <v>104</v>
      </c>
      <c r="F22" s="20">
        <v>0</v>
      </c>
      <c r="G22" s="20"/>
      <c r="H22" s="14"/>
      <c r="I22" s="14"/>
    </row>
    <row r="23" spans="2:9" s="15" customFormat="1" x14ac:dyDescent="0.25">
      <c r="B23" s="76" t="s">
        <v>101</v>
      </c>
      <c r="C23" s="21" t="s">
        <v>23</v>
      </c>
      <c r="D23" s="22">
        <v>57188</v>
      </c>
      <c r="E23" s="22" t="s">
        <v>105</v>
      </c>
      <c r="F23" s="13">
        <v>0</v>
      </c>
      <c r="G23" s="17"/>
      <c r="H23" s="14"/>
      <c r="I23" s="14"/>
    </row>
    <row r="24" spans="2:9" s="15" customFormat="1" x14ac:dyDescent="0.25">
      <c r="B24" s="77"/>
      <c r="C24" s="23" t="s">
        <v>24</v>
      </c>
      <c r="D24" s="24">
        <v>57188</v>
      </c>
      <c r="E24" s="24" t="s">
        <v>105</v>
      </c>
      <c r="F24" s="17">
        <v>0</v>
      </c>
      <c r="G24" s="17"/>
      <c r="H24" s="14"/>
      <c r="I24" s="14"/>
    </row>
    <row r="25" spans="2:9" s="15" customFormat="1" ht="25.5" x14ac:dyDescent="0.25">
      <c r="B25" s="77"/>
      <c r="C25" s="23" t="s">
        <v>25</v>
      </c>
      <c r="D25" s="24">
        <v>14388</v>
      </c>
      <c r="E25" s="24" t="s">
        <v>107</v>
      </c>
      <c r="F25" s="17">
        <v>0</v>
      </c>
      <c r="G25" s="17" t="s">
        <v>108</v>
      </c>
      <c r="H25" s="14"/>
      <c r="I25" s="14"/>
    </row>
    <row r="26" spans="2:9" s="15" customFormat="1" x14ac:dyDescent="0.25">
      <c r="B26" s="77"/>
      <c r="C26" s="25" t="s">
        <v>88</v>
      </c>
      <c r="D26" s="26">
        <v>57188</v>
      </c>
      <c r="E26" s="26" t="s">
        <v>105</v>
      </c>
      <c r="F26" s="27"/>
      <c r="G26" s="17"/>
      <c r="H26" s="14"/>
      <c r="I26" s="14"/>
    </row>
    <row r="27" spans="2:9" s="15" customFormat="1" ht="13.5" thickBot="1" x14ac:dyDescent="0.3">
      <c r="B27" s="77"/>
      <c r="C27" s="25" t="s">
        <v>42</v>
      </c>
      <c r="D27" s="26">
        <v>57188</v>
      </c>
      <c r="E27" s="26" t="s">
        <v>105</v>
      </c>
      <c r="F27" s="27">
        <v>0</v>
      </c>
      <c r="G27" s="28"/>
      <c r="H27" s="29"/>
      <c r="I27" s="14"/>
    </row>
    <row r="28" spans="2:9" s="15" customFormat="1" ht="12.75" customHeight="1" x14ac:dyDescent="0.25">
      <c r="B28" s="76" t="s">
        <v>26</v>
      </c>
      <c r="C28" s="30" t="s">
        <v>27</v>
      </c>
      <c r="D28" s="22">
        <v>69771</v>
      </c>
      <c r="E28" s="22" t="s">
        <v>105</v>
      </c>
      <c r="F28" s="13">
        <v>0</v>
      </c>
      <c r="G28" s="31"/>
      <c r="H28" s="14"/>
      <c r="I28" s="14"/>
    </row>
    <row r="29" spans="2:9" s="15" customFormat="1" x14ac:dyDescent="0.25">
      <c r="B29" s="77"/>
      <c r="C29" s="32" t="s">
        <v>23</v>
      </c>
      <c r="D29" s="24">
        <v>69771</v>
      </c>
      <c r="E29" s="24" t="s">
        <v>105</v>
      </c>
      <c r="F29" s="17">
        <v>0</v>
      </c>
      <c r="G29" s="17"/>
      <c r="H29" s="14"/>
      <c r="I29" s="14"/>
    </row>
    <row r="30" spans="2:9" s="15" customFormat="1" x14ac:dyDescent="0.25">
      <c r="B30" s="77"/>
      <c r="C30" s="32" t="s">
        <v>24</v>
      </c>
      <c r="D30" s="24">
        <v>69771</v>
      </c>
      <c r="E30" s="24" t="s">
        <v>105</v>
      </c>
      <c r="F30" s="17">
        <v>0</v>
      </c>
      <c r="G30" s="17"/>
      <c r="H30" s="14"/>
      <c r="I30" s="14"/>
    </row>
    <row r="31" spans="2:9" s="15" customFormat="1" ht="25.5" x14ac:dyDescent="0.25">
      <c r="B31" s="77"/>
      <c r="C31" s="32" t="s">
        <v>28</v>
      </c>
      <c r="D31" s="24">
        <v>54942</v>
      </c>
      <c r="E31" s="24" t="s">
        <v>107</v>
      </c>
      <c r="F31" s="17">
        <v>0</v>
      </c>
      <c r="G31" s="17" t="s">
        <v>108</v>
      </c>
      <c r="H31" s="14"/>
      <c r="I31" s="14"/>
    </row>
    <row r="32" spans="2:9" s="15" customFormat="1" x14ac:dyDescent="0.25">
      <c r="B32" s="77"/>
      <c r="C32" s="33" t="s">
        <v>89</v>
      </c>
      <c r="D32" s="26">
        <v>69771</v>
      </c>
      <c r="E32" s="26" t="s">
        <v>105</v>
      </c>
      <c r="F32" s="27"/>
      <c r="G32" s="17"/>
      <c r="H32" s="14"/>
      <c r="I32" s="14"/>
    </row>
    <row r="33" spans="2:9" s="15" customFormat="1" ht="13.5" thickBot="1" x14ac:dyDescent="0.3">
      <c r="B33" s="77"/>
      <c r="C33" s="33" t="s">
        <v>42</v>
      </c>
      <c r="D33" s="26">
        <v>69771</v>
      </c>
      <c r="E33" s="26" t="s">
        <v>105</v>
      </c>
      <c r="F33" s="27">
        <v>0</v>
      </c>
      <c r="G33" s="28"/>
      <c r="H33" s="29"/>
      <c r="I33" s="14"/>
    </row>
    <row r="34" spans="2:9" s="15" customFormat="1" x14ac:dyDescent="0.25">
      <c r="B34" s="76" t="s">
        <v>29</v>
      </c>
      <c r="C34" s="34" t="s">
        <v>30</v>
      </c>
      <c r="D34" s="35">
        <v>23307</v>
      </c>
      <c r="E34" s="35" t="s">
        <v>105</v>
      </c>
      <c r="F34" s="13">
        <v>0</v>
      </c>
      <c r="G34" s="17"/>
      <c r="H34" s="14"/>
      <c r="I34" s="14"/>
    </row>
    <row r="35" spans="2:9" s="15" customFormat="1" x14ac:dyDescent="0.25">
      <c r="B35" s="77"/>
      <c r="C35" s="36" t="s">
        <v>31</v>
      </c>
      <c r="D35" s="37">
        <v>23307</v>
      </c>
      <c r="E35" s="37" t="s">
        <v>105</v>
      </c>
      <c r="F35" s="17">
        <v>0</v>
      </c>
      <c r="G35" s="17"/>
      <c r="H35" s="14"/>
      <c r="I35" s="14"/>
    </row>
    <row r="36" spans="2:9" s="15" customFormat="1" x14ac:dyDescent="0.25">
      <c r="B36" s="77"/>
      <c r="C36" s="36" t="s">
        <v>23</v>
      </c>
      <c r="D36" s="38">
        <v>25119</v>
      </c>
      <c r="E36" s="38" t="s">
        <v>105</v>
      </c>
      <c r="F36" s="17">
        <v>0</v>
      </c>
      <c r="G36" s="17"/>
      <c r="H36" s="14"/>
      <c r="I36" s="14"/>
    </row>
    <row r="37" spans="2:9" s="15" customFormat="1" x14ac:dyDescent="0.25">
      <c r="B37" s="77"/>
      <c r="C37" s="32" t="s">
        <v>24</v>
      </c>
      <c r="D37" s="38">
        <v>25119</v>
      </c>
      <c r="E37" s="38" t="s">
        <v>105</v>
      </c>
      <c r="F37" s="17">
        <v>0</v>
      </c>
      <c r="G37" s="17"/>
      <c r="H37" s="14"/>
      <c r="I37" s="14"/>
    </row>
    <row r="38" spans="2:9" s="15" customFormat="1" x14ac:dyDescent="0.25">
      <c r="B38" s="77"/>
      <c r="C38" s="32" t="s">
        <v>90</v>
      </c>
      <c r="D38" s="24">
        <v>1812</v>
      </c>
      <c r="E38" s="24" t="s">
        <v>105</v>
      </c>
      <c r="F38" s="17">
        <v>0</v>
      </c>
      <c r="G38" s="17"/>
      <c r="H38" s="29"/>
      <c r="I38" s="14"/>
    </row>
    <row r="39" spans="2:9" s="15" customFormat="1" x14ac:dyDescent="0.25">
      <c r="B39" s="77"/>
      <c r="C39" s="32" t="s">
        <v>93</v>
      </c>
      <c r="D39" s="26">
        <v>371</v>
      </c>
      <c r="E39" s="26" t="s">
        <v>105</v>
      </c>
      <c r="F39" s="17">
        <v>0</v>
      </c>
      <c r="G39" s="17"/>
      <c r="H39" s="14"/>
      <c r="I39" s="14"/>
    </row>
    <row r="40" spans="2:9" s="15" customFormat="1" ht="13.5" thickBot="1" x14ac:dyDescent="0.3">
      <c r="B40" s="80"/>
      <c r="C40" s="39" t="s">
        <v>42</v>
      </c>
      <c r="D40" s="40">
        <v>25119</v>
      </c>
      <c r="E40" s="40" t="s">
        <v>105</v>
      </c>
      <c r="F40" s="20">
        <v>0</v>
      </c>
      <c r="G40" s="28"/>
      <c r="H40" s="14"/>
      <c r="I40" s="14"/>
    </row>
    <row r="41" spans="2:9" s="15" customFormat="1" x14ac:dyDescent="0.25">
      <c r="B41" s="74" t="s">
        <v>32</v>
      </c>
      <c r="C41" s="41" t="s">
        <v>27</v>
      </c>
      <c r="D41" s="37">
        <v>4767</v>
      </c>
      <c r="E41" s="37" t="s">
        <v>105</v>
      </c>
      <c r="F41" s="31">
        <v>0</v>
      </c>
      <c r="G41" s="17"/>
      <c r="H41" s="14"/>
      <c r="I41" s="14"/>
    </row>
    <row r="42" spans="2:9" s="15" customFormat="1" x14ac:dyDescent="0.25">
      <c r="B42" s="74"/>
      <c r="C42" s="42" t="s">
        <v>23</v>
      </c>
      <c r="D42" s="38">
        <v>4767</v>
      </c>
      <c r="E42" s="38" t="s">
        <v>105</v>
      </c>
      <c r="F42" s="17">
        <v>0</v>
      </c>
      <c r="G42" s="17"/>
      <c r="H42" s="14"/>
      <c r="I42" s="14"/>
    </row>
    <row r="43" spans="2:9" s="15" customFormat="1" x14ac:dyDescent="0.25">
      <c r="B43" s="74"/>
      <c r="C43" s="42" t="s">
        <v>24</v>
      </c>
      <c r="D43" s="38">
        <v>4767</v>
      </c>
      <c r="E43" s="38" t="s">
        <v>105</v>
      </c>
      <c r="F43" s="17">
        <v>0</v>
      </c>
      <c r="G43" s="17"/>
      <c r="H43" s="14"/>
      <c r="I43" s="14"/>
    </row>
    <row r="44" spans="2:9" s="15" customFormat="1" ht="13.5" thickBot="1" x14ac:dyDescent="0.3">
      <c r="B44" s="75"/>
      <c r="C44" s="43" t="s">
        <v>95</v>
      </c>
      <c r="D44" s="40">
        <v>4767</v>
      </c>
      <c r="E44" s="40" t="s">
        <v>105</v>
      </c>
      <c r="F44" s="20">
        <v>0</v>
      </c>
      <c r="G44" s="28"/>
      <c r="H44" s="29"/>
      <c r="I44" s="14"/>
    </row>
    <row r="45" spans="2:9" s="15" customFormat="1" x14ac:dyDescent="0.25">
      <c r="B45" s="76" t="s">
        <v>33</v>
      </c>
      <c r="C45" s="21" t="s">
        <v>91</v>
      </c>
      <c r="D45" s="35">
        <v>301500</v>
      </c>
      <c r="E45" s="35" t="s">
        <v>105</v>
      </c>
      <c r="F45" s="13">
        <v>0</v>
      </c>
      <c r="G45" s="17"/>
      <c r="H45" s="44"/>
      <c r="I45" s="14"/>
    </row>
    <row r="46" spans="2:9" s="15" customFormat="1" x14ac:dyDescent="0.25">
      <c r="B46" s="77"/>
      <c r="C46" s="23" t="s">
        <v>34</v>
      </c>
      <c r="D46" s="38">
        <v>301500</v>
      </c>
      <c r="E46" s="38" t="s">
        <v>105</v>
      </c>
      <c r="F46" s="17">
        <v>0</v>
      </c>
      <c r="G46" s="17"/>
      <c r="H46" s="14"/>
      <c r="I46" s="14"/>
    </row>
    <row r="47" spans="2:9" s="15" customFormat="1" x14ac:dyDescent="0.25">
      <c r="B47" s="77"/>
      <c r="C47" s="23" t="s">
        <v>35</v>
      </c>
      <c r="D47" s="38">
        <v>301500</v>
      </c>
      <c r="E47" s="38" t="s">
        <v>105</v>
      </c>
      <c r="F47" s="17">
        <v>0</v>
      </c>
      <c r="G47" s="17"/>
      <c r="H47" s="14"/>
      <c r="I47" s="14"/>
    </row>
    <row r="48" spans="2:9" s="15" customFormat="1" x14ac:dyDescent="0.25">
      <c r="B48" s="77"/>
      <c r="C48" s="23" t="s">
        <v>92</v>
      </c>
      <c r="D48" s="38">
        <v>301500</v>
      </c>
      <c r="E48" s="38" t="s">
        <v>105</v>
      </c>
      <c r="F48" s="17">
        <v>0</v>
      </c>
      <c r="G48" s="17"/>
      <c r="H48" s="14"/>
      <c r="I48" s="14"/>
    </row>
    <row r="49" spans="2:9" s="15" customFormat="1" ht="25.5" x14ac:dyDescent="0.25">
      <c r="B49" s="77"/>
      <c r="C49" s="25" t="s">
        <v>96</v>
      </c>
      <c r="D49" s="45">
        <v>107805</v>
      </c>
      <c r="E49" s="45" t="s">
        <v>107</v>
      </c>
      <c r="F49" s="27"/>
      <c r="G49" s="17" t="s">
        <v>108</v>
      </c>
      <c r="H49" s="14"/>
      <c r="I49" s="14"/>
    </row>
    <row r="50" spans="2:9" s="15" customFormat="1" ht="13.5" thickBot="1" x14ac:dyDescent="0.3">
      <c r="B50" s="77"/>
      <c r="C50" s="46" t="s">
        <v>22</v>
      </c>
      <c r="D50" s="45">
        <v>301500</v>
      </c>
      <c r="E50" s="45" t="s">
        <v>105</v>
      </c>
      <c r="F50" s="27">
        <v>0</v>
      </c>
      <c r="G50" s="28"/>
      <c r="H50" s="14"/>
      <c r="I50" s="14"/>
    </row>
    <row r="51" spans="2:9" s="15" customFormat="1" x14ac:dyDescent="0.25">
      <c r="B51" s="73" t="s">
        <v>36</v>
      </c>
      <c r="C51" s="47" t="s">
        <v>37</v>
      </c>
      <c r="D51" s="35">
        <v>336757</v>
      </c>
      <c r="E51" s="35" t="s">
        <v>105</v>
      </c>
      <c r="F51" s="13">
        <v>0</v>
      </c>
      <c r="G51" s="17"/>
      <c r="H51" s="14"/>
      <c r="I51" s="14"/>
    </row>
    <row r="52" spans="2:9" s="15" customFormat="1" x14ac:dyDescent="0.25">
      <c r="B52" s="74"/>
      <c r="C52" s="42" t="s">
        <v>38</v>
      </c>
      <c r="D52" s="38">
        <v>77548</v>
      </c>
      <c r="E52" s="38" t="s">
        <v>105</v>
      </c>
      <c r="F52" s="17">
        <v>0</v>
      </c>
      <c r="G52" s="17"/>
      <c r="H52" s="14"/>
      <c r="I52" s="14"/>
    </row>
    <row r="53" spans="2:9" s="15" customFormat="1" x14ac:dyDescent="0.25">
      <c r="B53" s="74"/>
      <c r="C53" s="42" t="s">
        <v>39</v>
      </c>
      <c r="D53" s="38">
        <v>230500</v>
      </c>
      <c r="E53" s="38" t="s">
        <v>105</v>
      </c>
      <c r="F53" s="17">
        <v>0</v>
      </c>
      <c r="G53" s="17"/>
      <c r="H53" s="14"/>
      <c r="I53" s="14"/>
    </row>
    <row r="54" spans="2:9" s="15" customFormat="1" x14ac:dyDescent="0.25">
      <c r="B54" s="74"/>
      <c r="C54" s="23" t="s">
        <v>102</v>
      </c>
      <c r="D54" s="38">
        <v>24043</v>
      </c>
      <c r="E54" s="38" t="s">
        <v>105</v>
      </c>
      <c r="F54" s="17">
        <v>0</v>
      </c>
      <c r="G54" s="17"/>
      <c r="H54" s="14"/>
      <c r="I54" s="14"/>
    </row>
    <row r="55" spans="2:9" s="15" customFormat="1" x14ac:dyDescent="0.25">
      <c r="B55" s="74"/>
      <c r="C55" s="42" t="s">
        <v>40</v>
      </c>
      <c r="D55" s="38">
        <v>4229</v>
      </c>
      <c r="E55" s="38" t="s">
        <v>105</v>
      </c>
      <c r="F55" s="17">
        <v>0</v>
      </c>
      <c r="G55" s="17"/>
      <c r="H55" s="14"/>
      <c r="I55" s="14"/>
    </row>
    <row r="56" spans="2:9" s="15" customFormat="1" x14ac:dyDescent="0.25">
      <c r="B56" s="74"/>
      <c r="C56" s="25" t="s">
        <v>41</v>
      </c>
      <c r="D56" s="26">
        <v>4730</v>
      </c>
      <c r="E56" s="26" t="s">
        <v>105</v>
      </c>
      <c r="F56" s="27"/>
      <c r="G56" s="17"/>
      <c r="H56" s="14"/>
      <c r="I56" s="14"/>
    </row>
    <row r="57" spans="2:9" s="15" customFormat="1" ht="25.5" x14ac:dyDescent="0.25">
      <c r="B57" s="74"/>
      <c r="C57" s="25" t="s">
        <v>96</v>
      </c>
      <c r="D57" s="26">
        <v>126617</v>
      </c>
      <c r="E57" s="26" t="s">
        <v>107</v>
      </c>
      <c r="F57" s="27"/>
      <c r="G57" s="17" t="s">
        <v>108</v>
      </c>
      <c r="H57" s="14"/>
      <c r="I57" s="14"/>
    </row>
    <row r="58" spans="2:9" s="15" customFormat="1" ht="13.5" thickBot="1" x14ac:dyDescent="0.3">
      <c r="B58" s="75"/>
      <c r="C58" s="43" t="s">
        <v>42</v>
      </c>
      <c r="D58" s="40">
        <v>336757</v>
      </c>
      <c r="E58" s="40" t="s">
        <v>105</v>
      </c>
      <c r="F58" s="20">
        <v>0</v>
      </c>
      <c r="G58" s="28"/>
      <c r="H58" s="14"/>
      <c r="I58" s="14"/>
    </row>
    <row r="59" spans="2:9" s="15" customFormat="1" x14ac:dyDescent="0.25">
      <c r="B59" s="74" t="s">
        <v>43</v>
      </c>
      <c r="C59" s="41" t="s">
        <v>44</v>
      </c>
      <c r="D59" s="37">
        <v>10538</v>
      </c>
      <c r="E59" s="72" t="s">
        <v>105</v>
      </c>
      <c r="F59" s="31">
        <v>0</v>
      </c>
      <c r="G59" s="17"/>
      <c r="H59" s="14"/>
      <c r="I59" s="14"/>
    </row>
    <row r="60" spans="2:9" s="15" customFormat="1" x14ac:dyDescent="0.25">
      <c r="B60" s="74"/>
      <c r="C60" s="42" t="s">
        <v>45</v>
      </c>
      <c r="D60" s="38">
        <v>51247</v>
      </c>
      <c r="E60" s="38" t="s">
        <v>105</v>
      </c>
      <c r="F60" s="17">
        <v>0</v>
      </c>
      <c r="G60" s="17"/>
      <c r="H60" s="14"/>
      <c r="I60" s="14"/>
    </row>
    <row r="61" spans="2:9" s="15" customFormat="1" x14ac:dyDescent="0.25">
      <c r="B61" s="74"/>
      <c r="C61" s="42" t="s">
        <v>46</v>
      </c>
      <c r="D61" s="38">
        <v>51247</v>
      </c>
      <c r="E61" s="38" t="s">
        <v>105</v>
      </c>
      <c r="F61" s="17">
        <v>0</v>
      </c>
      <c r="G61" s="17"/>
      <c r="H61" s="14"/>
      <c r="I61" s="14"/>
    </row>
    <row r="62" spans="2:9" s="15" customFormat="1" x14ac:dyDescent="0.25">
      <c r="B62" s="74"/>
      <c r="C62" s="42" t="s">
        <v>47</v>
      </c>
      <c r="D62" s="38">
        <v>51247</v>
      </c>
      <c r="E62" s="38" t="s">
        <v>105</v>
      </c>
      <c r="F62" s="17">
        <v>0</v>
      </c>
      <c r="G62" s="17"/>
      <c r="H62" s="14"/>
      <c r="I62" s="14"/>
    </row>
    <row r="63" spans="2:9" s="15" customFormat="1" ht="13.5" thickBot="1" x14ac:dyDescent="0.3">
      <c r="B63" s="75"/>
      <c r="C63" s="43" t="s">
        <v>22</v>
      </c>
      <c r="D63" s="40">
        <v>51247</v>
      </c>
      <c r="E63" s="40" t="s">
        <v>105</v>
      </c>
      <c r="F63" s="20">
        <v>0</v>
      </c>
      <c r="G63" s="28"/>
      <c r="H63" s="14"/>
      <c r="I63" s="14"/>
    </row>
    <row r="64" spans="2:9" s="15" customFormat="1" ht="38.25" x14ac:dyDescent="0.25">
      <c r="B64" s="73" t="s">
        <v>48</v>
      </c>
      <c r="C64" s="47" t="s">
        <v>49</v>
      </c>
      <c r="D64" s="35">
        <v>939275</v>
      </c>
      <c r="E64" s="35" t="s">
        <v>105</v>
      </c>
      <c r="F64" s="13">
        <v>0</v>
      </c>
      <c r="G64" s="17" t="s">
        <v>97</v>
      </c>
      <c r="H64" s="14"/>
      <c r="I64" s="14"/>
    </row>
    <row r="65" spans="2:9" s="15" customFormat="1" x14ac:dyDescent="0.25">
      <c r="B65" s="74"/>
      <c r="C65" s="42" t="s">
        <v>50</v>
      </c>
      <c r="D65" s="38">
        <v>939275</v>
      </c>
      <c r="E65" s="38" t="s">
        <v>105</v>
      </c>
      <c r="F65" s="17">
        <v>0</v>
      </c>
      <c r="G65" s="17"/>
      <c r="H65" s="14"/>
      <c r="I65" s="14"/>
    </row>
    <row r="66" spans="2:9" s="15" customFormat="1" x14ac:dyDescent="0.25">
      <c r="B66" s="74"/>
      <c r="C66" s="42" t="s">
        <v>51</v>
      </c>
      <c r="D66" s="38">
        <v>939275</v>
      </c>
      <c r="E66" s="38" t="s">
        <v>105</v>
      </c>
      <c r="F66" s="17">
        <v>0</v>
      </c>
      <c r="G66" s="17"/>
      <c r="H66" s="14"/>
      <c r="I66" s="14"/>
    </row>
    <row r="67" spans="2:9" s="15" customFormat="1" x14ac:dyDescent="0.25">
      <c r="B67" s="74"/>
      <c r="C67" s="42" t="s">
        <v>52</v>
      </c>
      <c r="D67" s="38">
        <v>947957</v>
      </c>
      <c r="E67" s="38" t="s">
        <v>105</v>
      </c>
      <c r="F67" s="17">
        <v>0</v>
      </c>
      <c r="G67" s="17"/>
      <c r="H67" s="14"/>
      <c r="I67" s="14"/>
    </row>
    <row r="68" spans="2:9" s="15" customFormat="1" x14ac:dyDescent="0.25">
      <c r="B68" s="74"/>
      <c r="C68" s="42" t="s">
        <v>53</v>
      </c>
      <c r="D68" s="38">
        <v>667715</v>
      </c>
      <c r="E68" s="38" t="s">
        <v>105</v>
      </c>
      <c r="F68" s="17">
        <v>0</v>
      </c>
      <c r="G68" s="17"/>
      <c r="H68" s="14"/>
      <c r="I68" s="14"/>
    </row>
    <row r="69" spans="2:9" s="15" customFormat="1" x14ac:dyDescent="0.25">
      <c r="B69" s="74"/>
      <c r="C69" s="42" t="s">
        <v>54</v>
      </c>
      <c r="D69" s="38">
        <v>8682</v>
      </c>
      <c r="E69" s="38" t="s">
        <v>105</v>
      </c>
      <c r="F69" s="17">
        <v>0</v>
      </c>
      <c r="G69" s="17"/>
      <c r="H69" s="14"/>
      <c r="I69" s="14"/>
    </row>
    <row r="70" spans="2:9" s="15" customFormat="1" x14ac:dyDescent="0.25">
      <c r="B70" s="74"/>
      <c r="C70" s="42" t="s">
        <v>55</v>
      </c>
      <c r="D70" s="38">
        <v>947957</v>
      </c>
      <c r="E70" s="38" t="s">
        <v>105</v>
      </c>
      <c r="F70" s="17">
        <v>0</v>
      </c>
      <c r="G70" s="17"/>
      <c r="H70" s="14"/>
      <c r="I70" s="14"/>
    </row>
    <row r="71" spans="2:9" s="15" customFormat="1" x14ac:dyDescent="0.25">
      <c r="B71" s="74"/>
      <c r="C71" s="42" t="s">
        <v>56</v>
      </c>
      <c r="D71" s="38">
        <v>605668</v>
      </c>
      <c r="E71" s="38" t="s">
        <v>105</v>
      </c>
      <c r="F71" s="17">
        <v>0</v>
      </c>
      <c r="G71" s="17"/>
      <c r="H71" s="14"/>
      <c r="I71" s="14"/>
    </row>
    <row r="72" spans="2:9" s="15" customFormat="1" x14ac:dyDescent="0.25">
      <c r="B72" s="74"/>
      <c r="C72" s="42" t="s">
        <v>57</v>
      </c>
      <c r="D72" s="38">
        <v>605668</v>
      </c>
      <c r="E72" s="38" t="s">
        <v>105</v>
      </c>
      <c r="F72" s="17">
        <v>0</v>
      </c>
      <c r="G72" s="17"/>
      <c r="H72" s="14"/>
      <c r="I72" s="14"/>
    </row>
    <row r="73" spans="2:9" s="15" customFormat="1" x14ac:dyDescent="0.25">
      <c r="B73" s="74"/>
      <c r="C73" s="42" t="s">
        <v>58</v>
      </c>
      <c r="D73" s="38">
        <v>947957</v>
      </c>
      <c r="E73" s="38" t="s">
        <v>105</v>
      </c>
      <c r="F73" s="17">
        <v>0</v>
      </c>
      <c r="G73" s="17"/>
      <c r="H73" s="14"/>
      <c r="I73" s="14"/>
    </row>
    <row r="74" spans="2:9" s="15" customFormat="1" ht="13.5" thickBot="1" x14ac:dyDescent="0.3">
      <c r="B74" s="74"/>
      <c r="C74" s="46" t="s">
        <v>22</v>
      </c>
      <c r="D74" s="45">
        <v>947957</v>
      </c>
      <c r="E74" s="45" t="s">
        <v>105</v>
      </c>
      <c r="F74" s="27">
        <v>0</v>
      </c>
      <c r="G74" s="28"/>
      <c r="H74" s="14"/>
      <c r="I74" s="14"/>
    </row>
    <row r="75" spans="2:9" s="15" customFormat="1" x14ac:dyDescent="0.25">
      <c r="B75" s="1" t="s">
        <v>59</v>
      </c>
      <c r="C75" s="34" t="s">
        <v>60</v>
      </c>
      <c r="D75" s="35">
        <v>6995</v>
      </c>
      <c r="E75" s="35" t="s">
        <v>104</v>
      </c>
      <c r="F75" s="13"/>
      <c r="G75" s="17"/>
      <c r="H75" s="14"/>
      <c r="I75" s="14"/>
    </row>
    <row r="76" spans="2:9" s="15" customFormat="1" x14ac:dyDescent="0.25">
      <c r="B76" s="2"/>
      <c r="C76" s="36" t="s">
        <v>61</v>
      </c>
      <c r="D76" s="38">
        <v>111</v>
      </c>
      <c r="E76" s="38" t="s">
        <v>107</v>
      </c>
      <c r="F76" s="17"/>
      <c r="G76" s="17"/>
      <c r="H76" s="14"/>
      <c r="I76" s="14"/>
    </row>
    <row r="77" spans="2:9" s="15" customFormat="1" ht="13.5" thickBot="1" x14ac:dyDescent="0.3">
      <c r="B77" s="3"/>
      <c r="C77" s="39" t="s">
        <v>22</v>
      </c>
      <c r="D77" s="40">
        <f>D75+D76</f>
        <v>7106</v>
      </c>
      <c r="E77" s="40" t="s">
        <v>106</v>
      </c>
      <c r="F77" s="20">
        <v>0</v>
      </c>
      <c r="G77" s="28"/>
      <c r="H77" s="14"/>
      <c r="I77" s="14"/>
    </row>
    <row r="78" spans="2:9" s="15" customFormat="1" ht="38.25" x14ac:dyDescent="0.25">
      <c r="B78" s="74" t="s">
        <v>62</v>
      </c>
      <c r="C78" s="41" t="s">
        <v>63</v>
      </c>
      <c r="D78" s="37">
        <v>18</v>
      </c>
      <c r="E78" s="37" t="s">
        <v>104</v>
      </c>
      <c r="F78" s="31">
        <v>0</v>
      </c>
      <c r="G78" s="17" t="s">
        <v>99</v>
      </c>
      <c r="H78" s="14"/>
      <c r="I78" s="14"/>
    </row>
    <row r="79" spans="2:9" s="15" customFormat="1" x14ac:dyDescent="0.25">
      <c r="B79" s="74"/>
      <c r="C79" s="42" t="s">
        <v>64</v>
      </c>
      <c r="D79" s="38">
        <v>18</v>
      </c>
      <c r="E79" s="38" t="s">
        <v>104</v>
      </c>
      <c r="F79" s="17">
        <v>0</v>
      </c>
      <c r="G79" s="17"/>
      <c r="H79" s="14"/>
      <c r="I79" s="14"/>
    </row>
    <row r="80" spans="2:9" s="15" customFormat="1" ht="30" customHeight="1" x14ac:dyDescent="0.25">
      <c r="B80" s="74"/>
      <c r="C80" s="42" t="s">
        <v>65</v>
      </c>
      <c r="D80" s="38">
        <v>393</v>
      </c>
      <c r="E80" s="38" t="s">
        <v>104</v>
      </c>
      <c r="F80" s="17">
        <v>0</v>
      </c>
      <c r="G80" s="17" t="s">
        <v>98</v>
      </c>
      <c r="H80" s="14"/>
      <c r="I80" s="14"/>
    </row>
    <row r="81" spans="2:9" s="15" customFormat="1" x14ac:dyDescent="0.25">
      <c r="B81" s="74"/>
      <c r="C81" s="23" t="s">
        <v>66</v>
      </c>
      <c r="D81" s="38">
        <v>393</v>
      </c>
      <c r="E81" s="38" t="s">
        <v>104</v>
      </c>
      <c r="F81" s="17">
        <v>0</v>
      </c>
      <c r="G81" s="17"/>
      <c r="H81" s="14"/>
      <c r="I81" s="14"/>
    </row>
    <row r="82" spans="2:9" s="15" customFormat="1" x14ac:dyDescent="0.25">
      <c r="B82" s="74"/>
      <c r="C82" s="42" t="s">
        <v>67</v>
      </c>
      <c r="D82" s="38">
        <v>4</v>
      </c>
      <c r="E82" s="38" t="s">
        <v>104</v>
      </c>
      <c r="F82" s="17">
        <v>0</v>
      </c>
      <c r="G82" s="17"/>
      <c r="H82" s="14"/>
      <c r="I82" s="14"/>
    </row>
    <row r="83" spans="2:9" s="15" customFormat="1" x14ac:dyDescent="0.25">
      <c r="B83" s="74"/>
      <c r="C83" s="23" t="s">
        <v>68</v>
      </c>
      <c r="D83" s="24">
        <v>4</v>
      </c>
      <c r="E83" s="24" t="s">
        <v>104</v>
      </c>
      <c r="F83" s="17">
        <v>0</v>
      </c>
      <c r="G83" s="17"/>
      <c r="H83" s="14"/>
      <c r="I83" s="14"/>
    </row>
    <row r="84" spans="2:9" s="15" customFormat="1" ht="13.5" thickBot="1" x14ac:dyDescent="0.3">
      <c r="B84" s="75"/>
      <c r="C84" s="48" t="s">
        <v>22</v>
      </c>
      <c r="D84" s="49">
        <f>D78+D80+D82</f>
        <v>415</v>
      </c>
      <c r="E84" s="49" t="s">
        <v>104</v>
      </c>
      <c r="F84" s="20">
        <v>0</v>
      </c>
      <c r="G84" s="28"/>
      <c r="H84" s="14"/>
      <c r="I84" s="14"/>
    </row>
    <row r="85" spans="2:9" s="15" customFormat="1" ht="15" customHeight="1" x14ac:dyDescent="0.25">
      <c r="B85" s="78" t="s">
        <v>69</v>
      </c>
      <c r="C85" s="47" t="s">
        <v>70</v>
      </c>
      <c r="D85" s="35">
        <v>215</v>
      </c>
      <c r="E85" s="35" t="s">
        <v>104</v>
      </c>
      <c r="F85" s="13">
        <v>0</v>
      </c>
      <c r="G85" s="17"/>
      <c r="H85" s="14"/>
      <c r="I85" s="14"/>
    </row>
    <row r="86" spans="2:9" s="15" customFormat="1" ht="13.5" thickBot="1" x14ac:dyDescent="0.3">
      <c r="B86" s="79"/>
      <c r="C86" s="43" t="s">
        <v>22</v>
      </c>
      <c r="D86" s="40">
        <v>215</v>
      </c>
      <c r="E86" s="40" t="s">
        <v>104</v>
      </c>
      <c r="F86" s="20">
        <v>0</v>
      </c>
      <c r="G86" s="28"/>
      <c r="H86" s="14"/>
      <c r="I86" s="14"/>
    </row>
    <row r="87" spans="2:9" s="15" customFormat="1" ht="13.5" thickBot="1" x14ac:dyDescent="0.3">
      <c r="B87" s="4" t="s">
        <v>71</v>
      </c>
      <c r="C87" s="50" t="s">
        <v>22</v>
      </c>
      <c r="D87" s="51">
        <v>90</v>
      </c>
      <c r="E87" s="51" t="s">
        <v>104</v>
      </c>
      <c r="F87" s="52">
        <v>0</v>
      </c>
      <c r="G87" s="28"/>
      <c r="H87" s="14"/>
      <c r="I87" s="14"/>
    </row>
    <row r="88" spans="2:9" ht="25.5" x14ac:dyDescent="0.25">
      <c r="B88" s="78" t="s">
        <v>72</v>
      </c>
      <c r="C88" s="53" t="s">
        <v>73</v>
      </c>
      <c r="D88" s="35">
        <v>1000</v>
      </c>
      <c r="E88" s="35" t="s">
        <v>105</v>
      </c>
      <c r="F88" s="13">
        <v>0</v>
      </c>
      <c r="G88" s="17" t="s">
        <v>100</v>
      </c>
    </row>
    <row r="89" spans="2:9" s="15" customFormat="1" ht="13.5" thickBot="1" x14ac:dyDescent="0.3">
      <c r="B89" s="79"/>
      <c r="C89" s="48" t="s">
        <v>22</v>
      </c>
      <c r="D89" s="40">
        <v>1000</v>
      </c>
      <c r="E89" s="40" t="s">
        <v>105</v>
      </c>
      <c r="F89" s="20">
        <v>0</v>
      </c>
      <c r="G89" s="28"/>
      <c r="H89" s="14"/>
      <c r="I89" s="14"/>
    </row>
    <row r="90" spans="2:9" x14ac:dyDescent="0.25">
      <c r="G90" s="54"/>
    </row>
    <row r="91" spans="2:9" x14ac:dyDescent="0.25">
      <c r="G91" s="54"/>
    </row>
    <row r="92" spans="2:9" x14ac:dyDescent="0.25">
      <c r="B92" s="55"/>
      <c r="C92" s="56" t="s">
        <v>74</v>
      </c>
      <c r="D92" s="56"/>
      <c r="E92" s="56"/>
      <c r="F92" s="57">
        <f>SUM(F16:F83)</f>
        <v>0</v>
      </c>
      <c r="G92" s="54"/>
    </row>
    <row r="93" spans="2:9" x14ac:dyDescent="0.25">
      <c r="C93" s="58"/>
      <c r="D93" s="58"/>
      <c r="E93" s="58"/>
      <c r="G93" s="54"/>
    </row>
    <row r="94" spans="2:9" ht="18.75" x14ac:dyDescent="0.25">
      <c r="B94" s="8" t="s">
        <v>75</v>
      </c>
      <c r="G94" s="54"/>
    </row>
    <row r="95" spans="2:9" x14ac:dyDescent="0.25">
      <c r="B95" s="59" t="s">
        <v>76</v>
      </c>
      <c r="C95" s="59" t="s">
        <v>77</v>
      </c>
      <c r="D95" s="59"/>
      <c r="E95" s="59"/>
      <c r="F95" s="60" t="s">
        <v>78</v>
      </c>
      <c r="G95" s="54"/>
    </row>
    <row r="96" spans="2:9" x14ac:dyDescent="0.25">
      <c r="B96" s="61" t="s">
        <v>79</v>
      </c>
      <c r="C96" s="62" t="s">
        <v>80</v>
      </c>
      <c r="D96" s="62"/>
      <c r="E96" s="62"/>
      <c r="F96" s="63">
        <v>0</v>
      </c>
      <c r="G96" s="54"/>
    </row>
    <row r="97" spans="2:7" x14ac:dyDescent="0.25">
      <c r="B97" s="61"/>
      <c r="C97" s="16"/>
      <c r="D97" s="16"/>
      <c r="E97" s="16"/>
      <c r="F97" s="63">
        <v>0</v>
      </c>
      <c r="G97" s="54"/>
    </row>
    <row r="98" spans="2:7" x14ac:dyDescent="0.25">
      <c r="B98" s="61"/>
      <c r="C98" s="16"/>
      <c r="D98" s="16"/>
      <c r="E98" s="16"/>
      <c r="F98" s="63">
        <v>0</v>
      </c>
      <c r="G98" s="54"/>
    </row>
    <row r="99" spans="2:7" x14ac:dyDescent="0.25">
      <c r="B99" s="61"/>
      <c r="C99" s="16"/>
      <c r="D99" s="16"/>
      <c r="E99" s="16"/>
      <c r="F99" s="63">
        <v>0</v>
      </c>
      <c r="G99" s="54"/>
    </row>
    <row r="100" spans="2:7" x14ac:dyDescent="0.25">
      <c r="B100" s="61"/>
      <c r="C100" s="16"/>
      <c r="D100" s="16"/>
      <c r="E100" s="16"/>
      <c r="F100" s="63">
        <v>0</v>
      </c>
      <c r="G100" s="54"/>
    </row>
    <row r="101" spans="2:7" x14ac:dyDescent="0.25">
      <c r="B101" s="61"/>
      <c r="C101" s="16"/>
      <c r="D101" s="16"/>
      <c r="E101" s="16"/>
      <c r="F101" s="63">
        <v>0</v>
      </c>
      <c r="G101" s="54"/>
    </row>
    <row r="102" spans="2:7" x14ac:dyDescent="0.25">
      <c r="B102" s="61"/>
      <c r="C102" s="16"/>
      <c r="D102" s="16"/>
      <c r="E102" s="16"/>
      <c r="F102" s="63">
        <v>0</v>
      </c>
      <c r="G102" s="54"/>
    </row>
    <row r="103" spans="2:7" x14ac:dyDescent="0.25">
      <c r="B103" s="61"/>
      <c r="C103" s="16"/>
      <c r="D103" s="16"/>
      <c r="E103" s="16"/>
      <c r="F103" s="63">
        <v>0</v>
      </c>
      <c r="G103" s="54"/>
    </row>
    <row r="104" spans="2:7" x14ac:dyDescent="0.25">
      <c r="B104" s="61"/>
      <c r="C104" s="16"/>
      <c r="D104" s="16"/>
      <c r="E104" s="16"/>
      <c r="F104" s="63">
        <v>0</v>
      </c>
      <c r="G104" s="54"/>
    </row>
    <row r="105" spans="2:7" ht="26.25" customHeight="1" x14ac:dyDescent="0.25">
      <c r="B105" s="61"/>
      <c r="C105" s="16"/>
      <c r="D105" s="16"/>
      <c r="E105" s="16"/>
      <c r="F105" s="63">
        <v>0</v>
      </c>
      <c r="G105" s="54"/>
    </row>
    <row r="106" spans="2:7" x14ac:dyDescent="0.25">
      <c r="B106" s="61"/>
      <c r="C106" s="16"/>
      <c r="D106" s="16"/>
      <c r="E106" s="16"/>
      <c r="F106" s="63">
        <v>0</v>
      </c>
      <c r="G106" s="54"/>
    </row>
    <row r="107" spans="2:7" x14ac:dyDescent="0.25">
      <c r="B107" s="61"/>
      <c r="C107" s="16"/>
      <c r="D107" s="16"/>
      <c r="E107" s="16"/>
      <c r="F107" s="63">
        <v>0</v>
      </c>
      <c r="G107" s="54"/>
    </row>
    <row r="108" spans="2:7" x14ac:dyDescent="0.25">
      <c r="C108" s="56" t="s">
        <v>74</v>
      </c>
      <c r="D108" s="56"/>
      <c r="E108" s="56"/>
      <c r="F108" s="57">
        <f>SUM(F96:F107)</f>
        <v>0</v>
      </c>
      <c r="G108" s="54"/>
    </row>
    <row r="109" spans="2:7" x14ac:dyDescent="0.25">
      <c r="G109" s="54"/>
    </row>
    <row r="110" spans="2:7" ht="13.5" thickBot="1" x14ac:dyDescent="0.3">
      <c r="G110" s="54"/>
    </row>
    <row r="111" spans="2:7" x14ac:dyDescent="0.25">
      <c r="C111" s="64" t="s">
        <v>81</v>
      </c>
      <c r="D111" s="65"/>
      <c r="E111" s="65"/>
      <c r="F111" s="65"/>
      <c r="G111" s="54"/>
    </row>
    <row r="112" spans="2:7" x14ac:dyDescent="0.25">
      <c r="C112" s="66" t="s">
        <v>82</v>
      </c>
      <c r="D112" s="67"/>
      <c r="E112" s="67"/>
      <c r="F112" s="68">
        <f>F92</f>
        <v>0</v>
      </c>
      <c r="G112" s="54"/>
    </row>
    <row r="113" spans="3:7" x14ac:dyDescent="0.25">
      <c r="C113" s="66" t="s">
        <v>83</v>
      </c>
      <c r="D113" s="67"/>
      <c r="E113" s="67"/>
      <c r="F113" s="68">
        <f>F112*4</f>
        <v>0</v>
      </c>
      <c r="G113" s="54"/>
    </row>
    <row r="114" spans="3:7" x14ac:dyDescent="0.25">
      <c r="C114" s="69"/>
      <c r="G114" s="54"/>
    </row>
    <row r="115" spans="3:7" x14ac:dyDescent="0.25">
      <c r="C115" s="66" t="s">
        <v>84</v>
      </c>
      <c r="D115" s="67"/>
      <c r="E115" s="67"/>
      <c r="F115" s="68">
        <f>F108</f>
        <v>0</v>
      </c>
      <c r="G115" s="54"/>
    </row>
    <row r="116" spans="3:7" x14ac:dyDescent="0.25">
      <c r="C116" s="66" t="s">
        <v>85</v>
      </c>
      <c r="D116" s="67"/>
      <c r="E116" s="67"/>
      <c r="F116" s="68">
        <f>F115*4</f>
        <v>0</v>
      </c>
      <c r="G116" s="54"/>
    </row>
    <row r="117" spans="3:7" x14ac:dyDescent="0.25">
      <c r="C117" s="69"/>
      <c r="G117" s="54"/>
    </row>
    <row r="118" spans="3:7" x14ac:dyDescent="0.25">
      <c r="C118" s="70" t="s">
        <v>86</v>
      </c>
      <c r="D118" s="56"/>
      <c r="E118" s="56"/>
      <c r="F118" s="71">
        <f>F113+F116</f>
        <v>0</v>
      </c>
      <c r="G118" s="54"/>
    </row>
  </sheetData>
  <mergeCells count="12">
    <mergeCell ref="B16:B22"/>
    <mergeCell ref="B23:B27"/>
    <mergeCell ref="B51:B58"/>
    <mergeCell ref="B28:B33"/>
    <mergeCell ref="B88:B89"/>
    <mergeCell ref="B34:B40"/>
    <mergeCell ref="B64:B74"/>
    <mergeCell ref="B59:B63"/>
    <mergeCell ref="B41:B44"/>
    <mergeCell ref="B45:B50"/>
    <mergeCell ref="B85:B86"/>
    <mergeCell ref="B78:B8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B2E167EBFE9147B868ADB0F3672D6A" ma:contentTypeVersion="9" ma:contentTypeDescription="Een nieuw document maken." ma:contentTypeScope="" ma:versionID="63a9cd19e7bdc4adee65da54bbf6d44d">
  <xsd:schema xmlns:xsd="http://www.w3.org/2001/XMLSchema" xmlns:xs="http://www.w3.org/2001/XMLSchema" xmlns:p="http://schemas.microsoft.com/office/2006/metadata/properties" xmlns:ns2="dbcc38b1-3309-41b5-9453-97d730b269cd" targetNamespace="http://schemas.microsoft.com/office/2006/metadata/properties" ma:root="true" ma:fieldsID="65ddbafc37ac2b07ead13fc9d7fa8935" ns2:_="">
    <xsd:import namespace="dbcc38b1-3309-41b5-9453-97d730b269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c38b1-3309-41b5-9453-97d730b269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79f07edd-d75e-44de-876f-dcd89afb9b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cc38b1-3309-41b5-9453-97d730b269c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1F5126-8AB1-4F1E-A535-327589F733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172931-7F77-478C-998F-45A6821942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cc38b1-3309-41b5-9453-97d730b269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CC3223-F745-43BA-9FDB-13360A3C9F8F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dbcc38b1-3309-41b5-9453-97d730b269cd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8832eccc-8a64-4f2d-9156-75c175b095ab}" enabled="0" method="" siteId="{8832eccc-8a64-4f2d-9156-75c175b095a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Format open begroting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 E. (Erwin)</dc:creator>
  <cp:keywords/>
  <dc:description/>
  <cp:lastModifiedBy>Smit E. (Erwin)</cp:lastModifiedBy>
  <cp:revision/>
  <dcterms:created xsi:type="dcterms:W3CDTF">2025-06-03T08:28:14Z</dcterms:created>
  <dcterms:modified xsi:type="dcterms:W3CDTF">2026-07-01T12:19:37Z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0x010100C5B2E167EBFE9147B868ADB0F3672D6A</vt:lpwstr>
  </property>
  <property fmtid="{D5CDD505-2E9C-101B-9397-08002B2CF9AE}" pid="3" name="MediaServiceImageTags">
    <vt:lpwstr/>
  </property>
</Properties>
</file>