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ru.sharepoint.com/sites/PRJ-InventarisPBMPU-WGM-04_Verbindingsmiddelen/Gedeelde documenten/03_Inkoop aanbesteding/Aanbestedingsdocumenten/Aanbesteding concept/"/>
    </mc:Choice>
  </mc:AlternateContent>
  <xr:revisionPtr revIDLastSave="500" documentId="8_{A668A2A1-82EF-4534-8BCA-924247ED5C1B}" xr6:coauthVersionLast="47" xr6:coauthVersionMax="47" xr10:uidLastSave="{16C8ED58-3ECA-435A-B34B-EC5F60C24A39}"/>
  <bookViews>
    <workbookView xWindow="28680" yWindow="-120" windowWidth="29040" windowHeight="15720" xr2:uid="{4B70811A-AB55-4742-A0C0-4711863232AC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  <c r="J48" i="1" s="1"/>
  <c r="I49" i="1"/>
  <c r="J49" i="1" s="1"/>
  <c r="I50" i="1"/>
  <c r="J50" i="1" s="1"/>
  <c r="I51" i="1"/>
  <c r="J51" i="1" s="1"/>
  <c r="I36" i="1"/>
  <c r="J36" i="1" s="1"/>
  <c r="I37" i="1"/>
  <c r="J37" i="1" s="1"/>
  <c r="I38" i="1"/>
  <c r="J38" i="1" s="1"/>
  <c r="I39" i="1"/>
  <c r="J39" i="1" s="1"/>
  <c r="I40" i="1"/>
  <c r="J40" i="1" s="1"/>
  <c r="J65" i="1"/>
  <c r="I65" i="1"/>
  <c r="J63" i="1"/>
  <c r="I63" i="1"/>
  <c r="I14" i="1"/>
  <c r="I15" i="1"/>
  <c r="I16" i="1"/>
  <c r="J14" i="1"/>
  <c r="J15" i="1"/>
  <c r="J16" i="1"/>
  <c r="I46" i="1" l="1"/>
  <c r="J46" i="1" s="1"/>
  <c r="I47" i="1"/>
  <c r="J47" i="1" s="1"/>
  <c r="I45" i="1"/>
  <c r="J45" i="1" s="1"/>
  <c r="I83" i="1"/>
  <c r="J83" i="1" s="1"/>
  <c r="I84" i="1"/>
  <c r="J84" i="1" s="1"/>
  <c r="I85" i="1"/>
  <c r="J85" i="1" s="1"/>
  <c r="I78" i="1"/>
  <c r="J78" i="1" s="1"/>
  <c r="I73" i="1"/>
  <c r="J73" i="1" s="1"/>
  <c r="I72" i="1"/>
  <c r="J72" i="1" s="1"/>
  <c r="I71" i="1"/>
  <c r="J71" i="1" s="1"/>
  <c r="I70" i="1"/>
  <c r="J70" i="1" s="1"/>
  <c r="J66" i="1"/>
  <c r="I66" i="1"/>
  <c r="J64" i="1"/>
  <c r="I64" i="1"/>
  <c r="J62" i="1"/>
  <c r="I62" i="1"/>
  <c r="J61" i="1"/>
  <c r="I61" i="1"/>
  <c r="J60" i="1"/>
  <c r="I60" i="1"/>
  <c r="J59" i="1"/>
  <c r="I59" i="1"/>
  <c r="J58" i="1"/>
  <c r="I58" i="1"/>
  <c r="J57" i="1"/>
  <c r="I57" i="1"/>
  <c r="J56" i="1"/>
  <c r="I56" i="1"/>
  <c r="J55" i="1"/>
  <c r="I55" i="1"/>
  <c r="J13" i="1" l="1"/>
  <c r="J17" i="1" s="1"/>
  <c r="I13" i="1"/>
  <c r="I17" i="1" s="1"/>
  <c r="I30" i="1" l="1"/>
  <c r="I29" i="1"/>
  <c r="I22" i="1" l="1"/>
  <c r="I23" i="1"/>
  <c r="I24" i="1"/>
  <c r="I25" i="1"/>
  <c r="J25" i="1"/>
  <c r="J24" i="1"/>
  <c r="J23" i="1"/>
  <c r="J22" i="1"/>
  <c r="I35" i="1" l="1"/>
  <c r="J35" i="1" l="1"/>
</calcChain>
</file>

<file path=xl/sharedStrings.xml><?xml version="1.0" encoding="utf-8"?>
<sst xmlns="http://schemas.openxmlformats.org/spreadsheetml/2006/main" count="156" uniqueCount="110">
  <si>
    <t>Legenda</t>
  </si>
  <si>
    <t xml:space="preserve"> blauw veld in te vullen door Inschrijver</t>
  </si>
  <si>
    <t>Handtekening:</t>
  </si>
  <si>
    <t>Naam inschrijver</t>
  </si>
  <si>
    <t>Naam ondertekenaar</t>
  </si>
  <si>
    <t>Datum</t>
  </si>
  <si>
    <t>item #</t>
  </si>
  <si>
    <t>artikelomschrijving</t>
  </si>
  <si>
    <t>aantal</t>
  </si>
  <si>
    <t>prijs per stuk excl. BTW</t>
  </si>
  <si>
    <t>BTW%</t>
  </si>
  <si>
    <t>totaal excl. BTW</t>
  </si>
  <si>
    <t>totaal incl. BTW</t>
  </si>
  <si>
    <t>1.1</t>
  </si>
  <si>
    <t>Portofoon conform eis: 4.1-1</t>
  </si>
  <si>
    <t>1.2</t>
  </si>
  <si>
    <t>Voertuiglader conform (eis 2.6-19 t/m 2.6-24)</t>
  </si>
  <si>
    <t>1.3</t>
  </si>
  <si>
    <t>RSM conform eis (2.7-1 t/m 2.7-14)</t>
  </si>
  <si>
    <t>1.4</t>
  </si>
  <si>
    <t>Gebruiksklare geprogrammeerde reguliere C2000 mobilofoon inclusief aansluiting voor bestaande mobilofoon installatie (24 maanden garantie)</t>
  </si>
  <si>
    <t>Te beoordelen totale prijs</t>
  </si>
  <si>
    <t xml:space="preserve">C2000 Portofoon en bijbehorende accessoires </t>
  </si>
  <si>
    <t>Losse standaard batterij t.b.v. C2000 portofoon</t>
  </si>
  <si>
    <t>1.5</t>
  </si>
  <si>
    <t>Enkelvoudige snellader (eis 2.6-17)</t>
  </si>
  <si>
    <t>1.6</t>
  </si>
  <si>
    <t>meervoudigevoudige snellader (eis 2.6-18)</t>
  </si>
  <si>
    <t>1.7</t>
  </si>
  <si>
    <t>C2000 portofoon carkit</t>
  </si>
  <si>
    <t>2. Bijbehorende diensten C2000 portofoon</t>
  </si>
  <si>
    <t>prijs per stuk incl. BTW</t>
  </si>
  <si>
    <t>2.1</t>
  </si>
  <si>
    <t>Programeersoftware incl benodigde hardware (eis 3.1-14)</t>
  </si>
  <si>
    <t>2.2</t>
  </si>
  <si>
    <t xml:space="preserve">Opleiding "programeren C2000 portofoons" t.b.v.  5 personen </t>
  </si>
  <si>
    <t>3. Bijbehorende optionele diensten C2000 portofoon</t>
  </si>
  <si>
    <t>3.1</t>
  </si>
  <si>
    <t>Optioneel systeem programeren op afstand (eis 4.1-18)</t>
  </si>
  <si>
    <t>3.2</t>
  </si>
  <si>
    <r>
      <rPr>
        <b/>
        <sz val="10"/>
        <color theme="1"/>
        <rFont val="Calibri"/>
        <family val="2"/>
      </rPr>
      <t>Meerprijs</t>
    </r>
    <r>
      <rPr>
        <sz val="10"/>
        <color theme="1"/>
        <rFont val="Calibri"/>
        <family val="2"/>
      </rPr>
      <t xml:space="preserve"> C2000 portofoon is voorzien van wifi conform eis (4.2.21)</t>
    </r>
  </si>
  <si>
    <t>3.3</t>
  </si>
  <si>
    <t>C2000 portofoon heeft een mobiele dataverbinding (4G/5G/LTE) (eis.4.2.21)</t>
  </si>
  <si>
    <t>3.4</t>
  </si>
  <si>
    <t>Carkit t.b.v. C2000 portofoon (eis 4.3-1)</t>
  </si>
  <si>
    <t>3.5</t>
  </si>
  <si>
    <t>Vernietigen portofoon prijs per stuk. (eis 4.3-2)</t>
  </si>
  <si>
    <t>3.6</t>
  </si>
  <si>
    <t>Uurprijs voor ondersteuning bij inbouwen C2000 portofoon</t>
  </si>
  <si>
    <t>4. Garantieprijzen C2000 portofoon</t>
  </si>
  <si>
    <t>4.1</t>
  </si>
  <si>
    <r>
      <rPr>
        <b/>
        <sz val="10"/>
        <color theme="1"/>
        <rFont val="Calibri"/>
        <family val="2"/>
      </rPr>
      <t>Meerprijs</t>
    </r>
    <r>
      <rPr>
        <sz val="10"/>
        <color theme="1"/>
        <rFont val="Calibri"/>
        <family val="2"/>
      </rPr>
      <t xml:space="preserve"> Reguliere C2000 portofoon conform eis 4.1-1 bij 36 maanden garantie per C2000 portofoon</t>
    </r>
  </si>
  <si>
    <t>4.2</t>
  </si>
  <si>
    <r>
      <rPr>
        <b/>
        <sz val="10"/>
        <color theme="1"/>
        <rFont val="Calibri"/>
        <family val="2"/>
      </rPr>
      <t>Meerprijs</t>
    </r>
    <r>
      <rPr>
        <sz val="10"/>
        <color theme="1"/>
        <rFont val="Calibri"/>
        <family val="2"/>
      </rPr>
      <t xml:space="preserve"> Reguliere C2000 portofoon conform eis 4.1-1 bij 48 maanden garantie per C2000 portofoon</t>
    </r>
  </si>
  <si>
    <t>4.3</t>
  </si>
  <si>
    <r>
      <rPr>
        <b/>
        <sz val="10"/>
        <color theme="1"/>
        <rFont val="Calibri"/>
        <family val="2"/>
      </rPr>
      <t>Meerprijs</t>
    </r>
    <r>
      <rPr>
        <sz val="10"/>
        <color theme="1"/>
        <rFont val="Calibri"/>
        <family val="2"/>
      </rPr>
      <t xml:space="preserve"> Reguliere C2000 portofoon conform eis 4.1-1 bij 60 maanden garantie per C2000 portofoon</t>
    </r>
  </si>
  <si>
    <t>4.4</t>
  </si>
  <si>
    <t xml:space="preserve">Atex uitgevoerde C2000 portofoon conform eis 4.1-1 bij 24 maanden garantie </t>
  </si>
  <si>
    <t>4.5</t>
  </si>
  <si>
    <r>
      <rPr>
        <b/>
        <sz val="10"/>
        <color theme="1"/>
        <rFont val="Calibri"/>
        <family val="2"/>
      </rPr>
      <t>Meerprijs</t>
    </r>
    <r>
      <rPr>
        <sz val="10"/>
        <color theme="1"/>
        <rFont val="Calibri"/>
        <family val="2"/>
      </rPr>
      <t xml:space="preserve"> Atex uitgevoerde C2000 portofoon conform eis 4.1-1 bij 36 maanden garantie</t>
    </r>
  </si>
  <si>
    <t>4.6</t>
  </si>
  <si>
    <r>
      <rPr>
        <b/>
        <sz val="10"/>
        <color theme="1"/>
        <rFont val="Calibri"/>
        <family val="2"/>
      </rPr>
      <t>Meerprijs</t>
    </r>
    <r>
      <rPr>
        <sz val="10"/>
        <color theme="1"/>
        <rFont val="Calibri"/>
        <family val="2"/>
      </rPr>
      <t xml:space="preserve"> Atex uitgevoerde C2000 portofoon conform eis 4.1-1 bij 48 maanden garantie</t>
    </r>
  </si>
  <si>
    <t>4.7</t>
  </si>
  <si>
    <r>
      <rPr>
        <b/>
        <sz val="10"/>
        <color theme="1"/>
        <rFont val="Calibri"/>
        <family val="2"/>
      </rPr>
      <t>Meerprijs</t>
    </r>
    <r>
      <rPr>
        <sz val="10"/>
        <color theme="1"/>
        <rFont val="Calibri"/>
        <family val="2"/>
      </rPr>
      <t xml:space="preserve"> Atex uitgevoerde C2000 portofoon conform eis 4.1-1 bij 60 maanden garantie </t>
    </r>
  </si>
  <si>
    <t xml:space="preserve">5. C2000 mobilofoon en bijbehorende accessoires </t>
  </si>
  <si>
    <t>5.1</t>
  </si>
  <si>
    <t>Mobilofoon desktopuitvoering (eis 2.8-1)</t>
  </si>
  <si>
    <t>5.2</t>
  </si>
  <si>
    <t xml:space="preserve">low-loss coax met connectoren t.b.v. de buitenantenne. In de lengte 5 meter </t>
  </si>
  <si>
    <t>5.3</t>
  </si>
  <si>
    <r>
      <t xml:space="preserve">low-loss coax met connectoren t.b.v. de buitenantenne. In de lengte </t>
    </r>
    <r>
      <rPr>
        <sz val="9"/>
        <color theme="1"/>
        <rFont val="Calibri"/>
        <family val="2"/>
      </rPr>
      <t>10 meter</t>
    </r>
  </si>
  <si>
    <t>5.4</t>
  </si>
  <si>
    <t>low-loss coax met connectoren t.b.v. de buitenantenne. In de lengte 15 meter</t>
  </si>
  <si>
    <t>5.5</t>
  </si>
  <si>
    <t>low-loss coax met connectoren t.b.v. de buitenantenne. In de lengtes 20 meter</t>
  </si>
  <si>
    <t>5.6</t>
  </si>
  <si>
    <t>Buitenantenne desktopmobilofoon (eis 2.8-2)</t>
  </si>
  <si>
    <t>5.7</t>
  </si>
  <si>
    <t>Voertuigantenne (eis 2.7-8)</t>
  </si>
  <si>
    <t>5.8</t>
  </si>
  <si>
    <t>Losse handmicrofoon t.b.v mibolofoon (eis2.7-1)</t>
  </si>
  <si>
    <t>5.9</t>
  </si>
  <si>
    <t>Zwanenhalsmicrofoon (eis 2.7-2)</t>
  </si>
  <si>
    <t>5.10</t>
  </si>
  <si>
    <t>Voetbediening (eis 2.7-3)</t>
  </si>
  <si>
    <t>5.11</t>
  </si>
  <si>
    <t>Audioversterker FP-PA20 (eis 2.7-4)</t>
  </si>
  <si>
    <t>5.12</t>
  </si>
  <si>
    <t>DC-DC converter (eis 2.7-5)</t>
  </si>
  <si>
    <t>6. Bijbehorende diensten C2000 mobilofoon</t>
  </si>
  <si>
    <t>6.1</t>
  </si>
  <si>
    <t>Kosten voor de opleiding "programeren mobilofoons" (eis 3.1-4) t.b.v. 5 personen</t>
  </si>
  <si>
    <t>6.2</t>
  </si>
  <si>
    <t>één set programmeersoftware incl. benodigde hardware. (eis 3.1-13)</t>
  </si>
  <si>
    <t>6.3</t>
  </si>
  <si>
    <t>Systeem voor het programeren van (alle) mobilofoons op afstand (eis 3.1-18 + 3.1-19)</t>
  </si>
  <si>
    <t>6.4</t>
  </si>
  <si>
    <t>Uurprijs voor ondersteuning bij inbouwen mobilofoons</t>
  </si>
  <si>
    <t>7. Bijbehorende optionele diensten C2000 mobilofoon</t>
  </si>
  <si>
    <t>7.1</t>
  </si>
  <si>
    <t>Draadloos kunnen programeren van de mobilofoons (eis 3.1-21)</t>
  </si>
  <si>
    <t>8. Garantieprijzen C2000 mobilofoon</t>
  </si>
  <si>
    <t>8.1</t>
  </si>
  <si>
    <r>
      <rPr>
        <b/>
        <sz val="10"/>
        <color theme="1"/>
        <rFont val="Calibri"/>
        <family val="2"/>
      </rPr>
      <t>Meerprijs</t>
    </r>
    <r>
      <rPr>
        <sz val="10"/>
        <color theme="1"/>
        <rFont val="Calibri"/>
        <family val="2"/>
      </rPr>
      <t xml:space="preserve"> mobilofoon compleet conform eis 4.1-1 bij 36 maanden garantie per mobilofoon</t>
    </r>
  </si>
  <si>
    <t>8.2</t>
  </si>
  <si>
    <r>
      <rPr>
        <b/>
        <sz val="10"/>
        <color theme="1"/>
        <rFont val="Calibri"/>
        <family val="2"/>
      </rPr>
      <t>Meerprijs</t>
    </r>
    <r>
      <rPr>
        <sz val="10"/>
        <color theme="1"/>
        <rFont val="Calibri"/>
        <family val="2"/>
      </rPr>
      <t xml:space="preserve"> mobilofoon compleet conform eis 4.1-1 bij 48 maanden garantie per mobilofoon</t>
    </r>
  </si>
  <si>
    <t>8.3</t>
  </si>
  <si>
    <r>
      <rPr>
        <b/>
        <sz val="10"/>
        <color theme="1"/>
        <rFont val="Calibri"/>
        <family val="2"/>
      </rPr>
      <t>Meerprijs</t>
    </r>
    <r>
      <rPr>
        <sz val="10"/>
        <color theme="1"/>
        <rFont val="Calibri"/>
        <family val="2"/>
      </rPr>
      <t xml:space="preserve"> mobilofoon compleet conform eis 4.1-1 bij 60 maanden garantie per mobilofoon</t>
    </r>
  </si>
  <si>
    <t>versie  1-7-2026</t>
  </si>
  <si>
    <t xml:space="preserve">Offerteaanvraag C2000 portofoons en mobilofoons perceel 1: Invulformulier 7A  Prijzenblad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</si>
</sst>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4"/>
      <color rgb="FFFFFFFF"/>
      <name val="Calibri"/>
      <family val="2"/>
    </font>
    <font>
      <b/>
      <sz val="10"/>
      <color rgb="FFC00000"/>
      <name val="Calibri"/>
      <family val="2"/>
    </font>
    <font>
      <sz val="12"/>
      <color rgb="FF000000"/>
      <name val="Calibri"/>
      <family val="2"/>
    </font>
    <font>
      <sz val="11"/>
      <color rgb="FFFFFFFF"/>
      <name val="Calibri"/>
      <family val="2"/>
    </font>
    <font>
      <b/>
      <i/>
      <sz val="10"/>
      <color theme="1"/>
      <name val="Calibri"/>
      <family val="2"/>
    </font>
    <font>
      <sz val="11"/>
      <color theme="1"/>
      <name val="Aptos Narrow"/>
      <family val="2"/>
      <scheme val="minor"/>
    </font>
    <font>
      <sz val="10"/>
      <color rgb="FF000000"/>
      <name val="Calibri"/>
      <family val="2"/>
    </font>
    <font>
      <sz val="10"/>
      <color rgb="FFFFFFFF"/>
      <name val="Calibri"/>
      <family val="2"/>
    </font>
    <font>
      <sz val="8"/>
      <name val="Aptos Narrow"/>
      <family val="2"/>
      <scheme val="minor"/>
    </font>
    <font>
      <b/>
      <sz val="10"/>
      <color rgb="FFD10A0F"/>
      <name val="Calibri"/>
      <family val="2"/>
    </font>
    <font>
      <b/>
      <sz val="10"/>
      <color rgb="FFC00000"/>
      <name val="Aptos Narrow"/>
      <family val="2"/>
      <scheme val="minor"/>
    </font>
    <font>
      <b/>
      <sz val="11"/>
      <color theme="1"/>
      <name val="Calibri"/>
      <family val="2"/>
    </font>
    <font>
      <sz val="9"/>
      <color theme="1"/>
      <name val="Calibri"/>
      <family val="2"/>
    </font>
    <font>
      <b/>
      <sz val="10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10A0F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/>
      <top/>
      <bottom/>
      <diagonal/>
    </border>
    <border>
      <left/>
      <right style="medium">
        <color rgb="FFC00000"/>
      </right>
      <top/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rgb="FFC00000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1"/>
      </top>
      <bottom style="medium">
        <color rgb="FFC00000"/>
      </bottom>
      <diagonal/>
    </border>
    <border>
      <left/>
      <right style="medium">
        <color rgb="FFC00000"/>
      </right>
      <top style="thin">
        <color theme="1"/>
      </top>
      <bottom style="medium">
        <color rgb="FFC00000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rgb="FFC00000"/>
      </right>
      <top/>
      <bottom/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  <border>
      <left style="medium">
        <color rgb="FFC00000"/>
      </left>
      <right/>
      <top style="medium">
        <color rgb="FFC00000"/>
      </top>
      <bottom style="medium">
        <color theme="2" tint="-0.499984740745262"/>
      </bottom>
      <diagonal/>
    </border>
    <border>
      <left/>
      <right/>
      <top style="medium">
        <color rgb="FFC00000"/>
      </top>
      <bottom style="medium">
        <color theme="2" tint="-0.499984740745262"/>
      </bottom>
      <diagonal/>
    </border>
    <border>
      <left/>
      <right style="medium">
        <color rgb="FFC00000"/>
      </right>
      <top style="medium">
        <color rgb="FFC00000"/>
      </top>
      <bottom style="medium">
        <color theme="2" tint="-0.499984740745262"/>
      </bottom>
      <diagonal/>
    </border>
    <border>
      <left/>
      <right style="medium">
        <color rgb="FFC00000"/>
      </right>
      <top style="medium">
        <color theme="2" tint="-0.499984740745262"/>
      </top>
      <bottom/>
      <diagonal/>
    </border>
    <border>
      <left style="medium">
        <color rgb="FFC00000"/>
      </left>
      <right/>
      <top style="medium">
        <color theme="2" tint="-0.499984740745262"/>
      </top>
      <bottom style="medium">
        <color rgb="FFC00000"/>
      </bottom>
      <diagonal/>
    </border>
    <border>
      <left/>
      <right/>
      <top style="medium">
        <color theme="2" tint="-0.499984740745262"/>
      </top>
      <bottom style="medium">
        <color rgb="FFC00000"/>
      </bottom>
      <diagonal/>
    </border>
    <border>
      <left/>
      <right style="medium">
        <color rgb="FFC00000"/>
      </right>
      <top style="medium">
        <color theme="2" tint="-0.499984740745262"/>
      </top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/>
      <top style="medium">
        <color rgb="FFC00000"/>
      </top>
      <bottom/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/>
      <right/>
      <top style="thin">
        <color theme="1"/>
      </top>
      <bottom/>
      <diagonal/>
    </border>
    <border>
      <left/>
      <right style="medium">
        <color rgb="FFC00000"/>
      </right>
      <top style="thin">
        <color theme="1"/>
      </top>
      <bottom/>
      <diagonal/>
    </border>
    <border>
      <left style="medium">
        <color rgb="FFC00000"/>
      </left>
      <right/>
      <top style="thin">
        <color rgb="FFFF0000"/>
      </top>
      <bottom style="medium">
        <color theme="2" tint="-0.499984740745262"/>
      </bottom>
      <diagonal/>
    </border>
    <border>
      <left/>
      <right/>
      <top style="thin">
        <color rgb="FFFF0000"/>
      </top>
      <bottom style="medium">
        <color theme="2" tint="-0.499984740745262"/>
      </bottom>
      <diagonal/>
    </border>
    <border>
      <left/>
      <right style="medium">
        <color rgb="FFC00000"/>
      </right>
      <top style="thin">
        <color rgb="FFFF0000"/>
      </top>
      <bottom style="medium">
        <color theme="2" tint="-0.499984740745262"/>
      </bottom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/>
      <right/>
      <top style="thin">
        <color theme="2" tint="-0.499984740745262"/>
      </top>
      <bottom/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 style="thin">
        <color theme="2" tint="-0.499984740745262"/>
      </right>
      <top style="medium">
        <color rgb="FFC00000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rgb="FFC00000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rgb="FFC00000"/>
      </right>
      <top style="medium">
        <color rgb="FFC00000"/>
      </top>
      <bottom style="thin">
        <color theme="2" tint="-0.499984740745262"/>
      </bottom>
      <diagonal/>
    </border>
    <border>
      <left style="medium">
        <color rgb="FFC00000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rgb="FFC00000"/>
      </left>
      <right style="thin">
        <color theme="2" tint="-0.499984740745262"/>
      </right>
      <top style="thin">
        <color theme="2" tint="-0.499984740745262"/>
      </top>
      <bottom style="medium">
        <color rgb="FFC00000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rgb="FFC00000"/>
      </bottom>
      <diagonal/>
    </border>
    <border>
      <left style="thin">
        <color theme="2" tint="-0.499984740745262"/>
      </left>
      <right style="medium">
        <color rgb="FFC00000"/>
      </right>
      <top/>
      <bottom style="medium">
        <color rgb="FFC00000"/>
      </bottom>
      <diagonal/>
    </border>
    <border>
      <left style="medium">
        <color rgb="FFC00000"/>
      </left>
      <right/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/>
      <bottom style="medium">
        <color rgb="FFC00000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medium">
        <color rgb="FFC00000"/>
      </bottom>
      <diagonal/>
    </border>
    <border>
      <left style="medium">
        <color rgb="FFC00000"/>
      </left>
      <right/>
      <top style="thin">
        <color theme="1"/>
      </top>
      <bottom style="medium">
        <color rgb="FFC00000"/>
      </bottom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  <border>
      <left style="thin">
        <color rgb="FFC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/>
      <right style="thin">
        <color indexed="64"/>
      </right>
      <top style="medium">
        <color rgb="FFC00000"/>
      </top>
      <bottom style="medium">
        <color rgb="FFC00000"/>
      </bottom>
      <diagonal/>
    </border>
    <border>
      <left style="thin">
        <color indexed="64"/>
      </left>
      <right/>
      <top style="medium">
        <color rgb="FFC00000"/>
      </top>
      <bottom style="medium">
        <color rgb="FFC00000"/>
      </bottom>
      <diagonal/>
    </border>
    <border>
      <left style="thin">
        <color indexed="64"/>
      </left>
      <right style="thin">
        <color rgb="FFC00000"/>
      </right>
      <top style="thin">
        <color indexed="64"/>
      </top>
      <bottom/>
      <diagonal/>
    </border>
    <border>
      <left style="thin">
        <color theme="2" tint="-0.499984740745262"/>
      </left>
      <right/>
      <top style="medium">
        <color rgb="FFC00000"/>
      </top>
      <bottom style="thin">
        <color theme="2" tint="-0.499984740745262"/>
      </bottom>
      <diagonal/>
    </border>
    <border>
      <left/>
      <right/>
      <top style="medium">
        <color rgb="FFC00000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medium">
        <color rgb="FFC00000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medium">
        <color rgb="FFC00000"/>
      </bottom>
      <diagonal/>
    </border>
    <border>
      <left/>
      <right/>
      <top style="thin">
        <color theme="2" tint="-0.499984740745262"/>
      </top>
      <bottom style="medium">
        <color rgb="FFC00000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medium">
        <color rgb="FFC00000"/>
      </bottom>
      <diagonal/>
    </border>
    <border>
      <left style="thin">
        <color theme="2" tint="-0.499984740745262"/>
      </left>
      <right style="medium">
        <color rgb="FFC00000"/>
      </right>
      <top style="thin">
        <color rgb="FFC00000"/>
      </top>
      <bottom style="thin">
        <color theme="2" tint="-0.499984740745262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71">
    <xf numFmtId="0" fontId="0" fillId="0" borderId="0" xfId="0"/>
    <xf numFmtId="0" fontId="9" fillId="4" borderId="1" xfId="0" applyFont="1" applyFill="1" applyBorder="1" applyAlignment="1" applyProtection="1">
      <alignment horizontal="center"/>
      <protection locked="0"/>
    </xf>
    <xf numFmtId="0" fontId="9" fillId="3" borderId="1" xfId="0" applyFont="1" applyFill="1" applyBorder="1" applyAlignment="1" applyProtection="1">
      <alignment horizontal="left"/>
      <protection locked="0"/>
    </xf>
    <xf numFmtId="0" fontId="2" fillId="5" borderId="1" xfId="0" applyFont="1" applyFill="1" applyBorder="1" applyAlignment="1" applyProtection="1">
      <alignment horizontal="left"/>
      <protection locked="0"/>
    </xf>
    <xf numFmtId="0" fontId="2" fillId="5" borderId="29" xfId="0" applyFont="1" applyFill="1" applyBorder="1" applyAlignment="1" applyProtection="1">
      <alignment horizontal="left"/>
      <protection locked="0"/>
    </xf>
    <xf numFmtId="44" fontId="2" fillId="3" borderId="14" xfId="0" applyNumberFormat="1" applyFont="1" applyFill="1" applyBorder="1" applyAlignment="1" applyProtection="1">
      <alignment vertical="top"/>
      <protection locked="0"/>
    </xf>
    <xf numFmtId="9" fontId="2" fillId="3" borderId="14" xfId="1" applyFont="1" applyFill="1" applyBorder="1" applyAlignment="1" applyProtection="1">
      <alignment vertical="top"/>
      <protection locked="0"/>
    </xf>
    <xf numFmtId="44" fontId="2" fillId="3" borderId="12" xfId="0" applyNumberFormat="1" applyFont="1" applyFill="1" applyBorder="1" applyAlignment="1" applyProtection="1">
      <alignment vertical="top"/>
      <protection locked="0"/>
    </xf>
    <xf numFmtId="44" fontId="2" fillId="3" borderId="46" xfId="0" applyNumberFormat="1" applyFont="1" applyFill="1" applyBorder="1" applyAlignment="1" applyProtection="1">
      <alignment vertical="top"/>
      <protection locked="0"/>
    </xf>
    <xf numFmtId="9" fontId="2" fillId="3" borderId="46" xfId="1" applyFont="1" applyFill="1" applyBorder="1" applyAlignment="1" applyProtection="1">
      <alignment vertical="top"/>
      <protection locked="0"/>
    </xf>
    <xf numFmtId="44" fontId="2" fillId="3" borderId="50" xfId="0" applyNumberFormat="1" applyFont="1" applyFill="1" applyBorder="1" applyAlignment="1" applyProtection="1">
      <alignment vertical="top"/>
      <protection locked="0"/>
    </xf>
    <xf numFmtId="9" fontId="2" fillId="3" borderId="50" xfId="1" applyFont="1" applyFill="1" applyBorder="1" applyAlignment="1" applyProtection="1">
      <alignment vertical="top"/>
      <protection locked="0"/>
    </xf>
    <xf numFmtId="0" fontId="1" fillId="0" borderId="0" xfId="0" applyFont="1" applyProtection="1"/>
    <xf numFmtId="0" fontId="1" fillId="0" borderId="0" xfId="0" applyFont="1" applyAlignment="1" applyProtection="1">
      <alignment horizontal="center" vertical="center"/>
    </xf>
    <xf numFmtId="44" fontId="1" fillId="0" borderId="0" xfId="0" applyNumberFormat="1" applyFont="1" applyProtection="1"/>
    <xf numFmtId="164" fontId="1" fillId="0" borderId="0" xfId="0" applyNumberFormat="1" applyFont="1" applyProtection="1"/>
    <xf numFmtId="164" fontId="2" fillId="0" borderId="14" xfId="0" applyNumberFormat="1" applyFont="1" applyBorder="1" applyAlignment="1" applyProtection="1">
      <alignment vertical="top"/>
    </xf>
    <xf numFmtId="164" fontId="2" fillId="0" borderId="13" xfId="0" applyNumberFormat="1" applyFont="1" applyBorder="1" applyAlignment="1" applyProtection="1">
      <alignment vertical="top"/>
    </xf>
    <xf numFmtId="0" fontId="2" fillId="0" borderId="48" xfId="0" applyFont="1" applyBorder="1" applyAlignment="1" applyProtection="1">
      <alignment vertical="top"/>
    </xf>
    <xf numFmtId="0" fontId="2" fillId="0" borderId="14" xfId="0" applyFont="1" applyBorder="1" applyAlignment="1" applyProtection="1">
      <alignment horizontal="left" vertical="top" wrapText="1"/>
    </xf>
    <xf numFmtId="0" fontId="2" fillId="0" borderId="14" xfId="0" applyFont="1" applyBorder="1" applyAlignment="1" applyProtection="1">
      <alignment horizontal="center" vertical="top"/>
    </xf>
    <xf numFmtId="0" fontId="13" fillId="6" borderId="22" xfId="0" applyFont="1" applyFill="1" applyBorder="1" applyAlignment="1" applyProtection="1">
      <alignment horizontal="left" vertical="top"/>
    </xf>
    <xf numFmtId="0" fontId="13" fillId="6" borderId="23" xfId="0" applyFont="1" applyFill="1" applyBorder="1" applyAlignment="1" applyProtection="1">
      <alignment horizontal="left" vertical="top"/>
    </xf>
    <xf numFmtId="0" fontId="13" fillId="6" borderId="24" xfId="0" applyFont="1" applyFill="1" applyBorder="1" applyAlignment="1" applyProtection="1">
      <alignment horizontal="left" vertical="top"/>
    </xf>
    <xf numFmtId="0" fontId="13" fillId="0" borderId="22" xfId="0" applyFont="1" applyBorder="1" applyAlignment="1" applyProtection="1">
      <alignment horizontal="left" vertical="top"/>
    </xf>
    <xf numFmtId="0" fontId="13" fillId="0" borderId="23" xfId="0" applyFont="1" applyBorder="1" applyAlignment="1" applyProtection="1">
      <alignment horizontal="left" vertical="top"/>
    </xf>
    <xf numFmtId="0" fontId="13" fillId="0" borderId="24" xfId="0" applyFont="1" applyBorder="1" applyAlignment="1" applyProtection="1">
      <alignment horizontal="left" vertical="top"/>
    </xf>
    <xf numFmtId="0" fontId="12" fillId="0" borderId="26" xfId="0" applyFont="1" applyBorder="1" applyAlignment="1" applyProtection="1">
      <alignment wrapText="1"/>
    </xf>
    <xf numFmtId="0" fontId="12" fillId="0" borderId="27" xfId="0" applyFont="1" applyBorder="1" applyAlignment="1" applyProtection="1">
      <alignment horizontal="left" wrapText="1"/>
    </xf>
    <xf numFmtId="0" fontId="12" fillId="0" borderId="27" xfId="0" applyFont="1" applyBorder="1" applyAlignment="1" applyProtection="1">
      <alignment horizontal="center" wrapText="1"/>
    </xf>
    <xf numFmtId="44" fontId="12" fillId="0" borderId="27" xfId="0" applyNumberFormat="1" applyFont="1" applyBorder="1" applyAlignment="1" applyProtection="1">
      <alignment wrapText="1"/>
    </xf>
    <xf numFmtId="0" fontId="12" fillId="0" borderId="27" xfId="0" applyFont="1" applyBorder="1" applyAlignment="1" applyProtection="1">
      <alignment wrapText="1"/>
    </xf>
    <xf numFmtId="164" fontId="12" fillId="0" borderId="27" xfId="0" applyNumberFormat="1" applyFont="1" applyBorder="1" applyAlignment="1" applyProtection="1">
      <alignment wrapText="1"/>
    </xf>
    <xf numFmtId="164" fontId="12" fillId="0" borderId="28" xfId="0" applyNumberFormat="1" applyFont="1" applyBorder="1" applyAlignment="1" applyProtection="1">
      <alignment wrapText="1"/>
    </xf>
    <xf numFmtId="164" fontId="2" fillId="0" borderId="46" xfId="0" applyNumberFormat="1" applyFont="1" applyBorder="1" applyAlignment="1" applyProtection="1">
      <alignment vertical="top"/>
    </xf>
    <xf numFmtId="164" fontId="2" fillId="0" borderId="47" xfId="0" applyNumberFormat="1" applyFont="1" applyBorder="1" applyAlignment="1" applyProtection="1">
      <alignment vertical="top"/>
    </xf>
    <xf numFmtId="0" fontId="2" fillId="0" borderId="45" xfId="0" applyFont="1" applyBorder="1" applyAlignment="1" applyProtection="1">
      <alignment vertical="top"/>
    </xf>
    <xf numFmtId="0" fontId="2" fillId="0" borderId="46" xfId="0" applyFont="1" applyBorder="1" applyAlignment="1" applyProtection="1">
      <alignment horizontal="left" vertical="top"/>
    </xf>
    <xf numFmtId="0" fontId="2" fillId="0" borderId="46" xfId="0" applyFont="1" applyBorder="1" applyAlignment="1" applyProtection="1">
      <alignment horizontal="center" vertical="top"/>
    </xf>
    <xf numFmtId="0" fontId="2" fillId="0" borderId="7" xfId="0" applyFont="1" applyBorder="1" applyAlignment="1" applyProtection="1">
      <alignment vertical="top"/>
    </xf>
    <xf numFmtId="0" fontId="2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center" vertical="top"/>
    </xf>
    <xf numFmtId="44" fontId="2" fillId="0" borderId="0" xfId="0" applyNumberFormat="1" applyFont="1" applyAlignment="1" applyProtection="1">
      <alignment vertical="top"/>
    </xf>
    <xf numFmtId="9" fontId="2" fillId="0" borderId="0" xfId="1" applyFont="1" applyFill="1" applyBorder="1" applyAlignment="1" applyProtection="1">
      <alignment vertical="top"/>
    </xf>
    <xf numFmtId="164" fontId="2" fillId="0" borderId="0" xfId="0" applyNumberFormat="1" applyFont="1" applyAlignment="1" applyProtection="1">
      <alignment vertical="top"/>
    </xf>
    <xf numFmtId="164" fontId="2" fillId="0" borderId="8" xfId="0" applyNumberFormat="1" applyFont="1" applyBorder="1" applyAlignment="1" applyProtection="1">
      <alignment vertical="top"/>
    </xf>
    <xf numFmtId="164" fontId="2" fillId="0" borderId="12" xfId="0" applyNumberFormat="1" applyFont="1" applyBorder="1" applyAlignment="1" applyProtection="1">
      <alignment vertical="top"/>
    </xf>
    <xf numFmtId="164" fontId="2" fillId="0" borderId="54" xfId="0" applyNumberFormat="1" applyFont="1" applyBorder="1" applyAlignment="1" applyProtection="1">
      <alignment vertical="top"/>
    </xf>
    <xf numFmtId="164" fontId="2" fillId="0" borderId="51" xfId="0" applyNumberFormat="1" applyFont="1" applyBorder="1" applyAlignment="1" applyProtection="1">
      <alignment vertical="top"/>
    </xf>
    <xf numFmtId="0" fontId="2" fillId="0" borderId="32" xfId="0" applyFont="1" applyBorder="1" applyAlignment="1" applyProtection="1">
      <alignment horizontal="left" vertical="top"/>
    </xf>
    <xf numFmtId="0" fontId="2" fillId="0" borderId="5" xfId="0" applyFont="1" applyBorder="1" applyAlignment="1" applyProtection="1">
      <alignment horizontal="left" vertical="top"/>
    </xf>
    <xf numFmtId="0" fontId="2" fillId="0" borderId="52" xfId="0" applyFont="1" applyBorder="1" applyAlignment="1" applyProtection="1">
      <alignment vertical="top"/>
    </xf>
    <xf numFmtId="0" fontId="2" fillId="0" borderId="1" xfId="0" applyFont="1" applyBorder="1" applyAlignment="1" applyProtection="1">
      <alignment horizontal="left" vertical="top"/>
    </xf>
    <xf numFmtId="0" fontId="2" fillId="0" borderId="19" xfId="0" applyFont="1" applyBorder="1" applyAlignment="1" applyProtection="1">
      <alignment horizontal="center" vertical="top"/>
    </xf>
    <xf numFmtId="0" fontId="2" fillId="0" borderId="33" xfId="0" applyFont="1" applyBorder="1" applyAlignment="1" applyProtection="1">
      <alignment horizontal="left" vertical="top"/>
    </xf>
    <xf numFmtId="0" fontId="2" fillId="0" borderId="34" xfId="0" applyFont="1" applyBorder="1" applyAlignment="1" applyProtection="1">
      <alignment horizontal="left" vertical="top"/>
    </xf>
    <xf numFmtId="0" fontId="2" fillId="0" borderId="49" xfId="0" applyFont="1" applyBorder="1" applyAlignment="1" applyProtection="1">
      <alignment vertical="top"/>
    </xf>
    <xf numFmtId="0" fontId="2" fillId="0" borderId="53" xfId="0" applyFont="1" applyBorder="1" applyAlignment="1" applyProtection="1">
      <alignment horizontal="left" vertical="top"/>
    </xf>
    <xf numFmtId="0" fontId="2" fillId="0" borderId="10" xfId="0" applyFont="1" applyBorder="1" applyAlignment="1" applyProtection="1">
      <alignment horizontal="left" vertical="top"/>
    </xf>
    <xf numFmtId="0" fontId="2" fillId="0" borderId="50" xfId="0" applyFont="1" applyBorder="1" applyAlignment="1" applyProtection="1">
      <alignment horizontal="center" vertical="top"/>
    </xf>
    <xf numFmtId="0" fontId="7" fillId="0" borderId="55" xfId="0" applyFont="1" applyBorder="1" applyAlignment="1" applyProtection="1">
      <alignment vertical="top"/>
    </xf>
    <xf numFmtId="0" fontId="7" fillId="0" borderId="15" xfId="0" applyFont="1" applyBorder="1" applyAlignment="1" applyProtection="1">
      <alignment horizontal="right" vertical="top" wrapText="1"/>
    </xf>
    <xf numFmtId="164" fontId="7" fillId="0" borderId="15" xfId="0" applyNumberFormat="1" applyFont="1" applyBorder="1" applyAlignment="1" applyProtection="1">
      <alignment vertical="top"/>
    </xf>
    <xf numFmtId="164" fontId="7" fillId="0" borderId="16" xfId="0" applyNumberFormat="1" applyFont="1" applyBorder="1" applyAlignment="1" applyProtection="1">
      <alignment vertical="top"/>
    </xf>
    <xf numFmtId="0" fontId="13" fillId="6" borderId="4" xfId="0" applyFont="1" applyFill="1" applyBorder="1" applyAlignment="1" applyProtection="1">
      <alignment horizontal="left" vertical="top"/>
    </xf>
    <xf numFmtId="0" fontId="13" fillId="6" borderId="5" xfId="0" applyFont="1" applyFill="1" applyBorder="1" applyAlignment="1" applyProtection="1">
      <alignment horizontal="left" vertical="top"/>
    </xf>
    <xf numFmtId="0" fontId="13" fillId="6" borderId="6" xfId="0" applyFont="1" applyFill="1" applyBorder="1" applyAlignment="1" applyProtection="1">
      <alignment horizontal="left" vertical="top"/>
    </xf>
    <xf numFmtId="0" fontId="12" fillId="0" borderId="40" xfId="0" applyFont="1" applyBorder="1" applyAlignment="1" applyProtection="1">
      <alignment wrapText="1"/>
    </xf>
    <xf numFmtId="0" fontId="12" fillId="0" borderId="41" xfId="0" applyFont="1" applyBorder="1" applyAlignment="1" applyProtection="1">
      <alignment horizontal="left" wrapText="1"/>
    </xf>
    <xf numFmtId="0" fontId="12" fillId="0" borderId="41" xfId="0" applyFont="1" applyBorder="1" applyAlignment="1" applyProtection="1">
      <alignment horizontal="center" wrapText="1"/>
    </xf>
    <xf numFmtId="44" fontId="12" fillId="0" borderId="41" xfId="0" applyNumberFormat="1" applyFont="1" applyBorder="1" applyAlignment="1" applyProtection="1">
      <alignment wrapText="1"/>
    </xf>
    <xf numFmtId="0" fontId="12" fillId="0" borderId="41" xfId="0" applyFont="1" applyBorder="1" applyAlignment="1" applyProtection="1">
      <alignment wrapText="1"/>
    </xf>
    <xf numFmtId="164" fontId="12" fillId="0" borderId="41" xfId="0" applyNumberFormat="1" applyFont="1" applyBorder="1" applyAlignment="1" applyProtection="1">
      <alignment wrapText="1"/>
    </xf>
    <xf numFmtId="164" fontId="12" fillId="0" borderId="42" xfId="0" applyNumberFormat="1" applyFont="1" applyBorder="1" applyAlignment="1" applyProtection="1">
      <alignment wrapText="1"/>
    </xf>
    <xf numFmtId="0" fontId="2" fillId="0" borderId="31" xfId="0" applyFont="1" applyBorder="1" applyAlignment="1" applyProtection="1">
      <alignment horizontal="left" vertical="top"/>
    </xf>
    <xf numFmtId="0" fontId="2" fillId="0" borderId="17" xfId="0" applyFont="1" applyBorder="1" applyAlignment="1" applyProtection="1">
      <alignment horizontal="left" vertical="top"/>
    </xf>
    <xf numFmtId="0" fontId="2" fillId="0" borderId="18" xfId="0" applyFont="1" applyBorder="1" applyAlignment="1" applyProtection="1">
      <alignment horizontal="left" vertical="top"/>
    </xf>
    <xf numFmtId="0" fontId="2" fillId="0" borderId="19" xfId="0" applyFont="1" applyBorder="1" applyAlignment="1" applyProtection="1">
      <alignment horizontal="left" vertical="top"/>
    </xf>
    <xf numFmtId="0" fontId="2" fillId="0" borderId="14" xfId="0" applyFont="1" applyBorder="1" applyAlignment="1" applyProtection="1">
      <alignment horizontal="left" vertical="top"/>
    </xf>
    <xf numFmtId="0" fontId="2" fillId="0" borderId="0" xfId="0" applyFont="1" applyAlignment="1" applyProtection="1">
      <alignment vertical="top"/>
    </xf>
    <xf numFmtId="0" fontId="13" fillId="6" borderId="40" xfId="0" applyFont="1" applyFill="1" applyBorder="1" applyAlignment="1" applyProtection="1">
      <alignment horizontal="left" vertical="top"/>
    </xf>
    <xf numFmtId="0" fontId="13" fillId="6" borderId="41" xfId="0" applyFont="1" applyFill="1" applyBorder="1" applyAlignment="1" applyProtection="1">
      <alignment horizontal="left" vertical="top"/>
    </xf>
    <xf numFmtId="0" fontId="13" fillId="6" borderId="42" xfId="0" applyFont="1" applyFill="1" applyBorder="1" applyAlignment="1" applyProtection="1">
      <alignment horizontal="left" vertical="top"/>
    </xf>
    <xf numFmtId="0" fontId="2" fillId="0" borderId="63" xfId="0" applyFont="1" applyBorder="1" applyAlignment="1" applyProtection="1">
      <alignment horizontal="left" vertical="top"/>
    </xf>
    <xf numFmtId="0" fontId="2" fillId="0" borderId="64" xfId="0" applyFont="1" applyBorder="1" applyAlignment="1" applyProtection="1">
      <alignment horizontal="left" vertical="top"/>
    </xf>
    <xf numFmtId="0" fontId="2" fillId="0" borderId="65" xfId="0" applyFont="1" applyBorder="1" applyAlignment="1" applyProtection="1">
      <alignment horizontal="left" vertical="top"/>
    </xf>
    <xf numFmtId="0" fontId="2" fillId="0" borderId="66" xfId="0" applyFont="1" applyBorder="1" applyAlignment="1" applyProtection="1">
      <alignment horizontal="left" vertical="top"/>
    </xf>
    <xf numFmtId="0" fontId="2" fillId="0" borderId="67" xfId="0" applyFont="1" applyBorder="1" applyAlignment="1" applyProtection="1">
      <alignment horizontal="left" vertical="top"/>
    </xf>
    <xf numFmtId="0" fontId="2" fillId="0" borderId="68" xfId="0" applyFont="1" applyBorder="1" applyAlignment="1" applyProtection="1">
      <alignment horizontal="left" vertical="top"/>
    </xf>
    <xf numFmtId="0" fontId="2" fillId="0" borderId="8" xfId="0" applyFont="1" applyBorder="1" applyProtection="1"/>
    <xf numFmtId="0" fontId="2" fillId="0" borderId="0" xfId="0" applyFont="1" applyProtection="1"/>
    <xf numFmtId="0" fontId="2" fillId="0" borderId="19" xfId="0" applyFont="1" applyBorder="1" applyAlignment="1" applyProtection="1">
      <alignment vertical="top"/>
    </xf>
    <xf numFmtId="0" fontId="2" fillId="0" borderId="8" xfId="0" applyFont="1" applyBorder="1" applyAlignment="1" applyProtection="1">
      <alignment wrapText="1"/>
    </xf>
    <xf numFmtId="0" fontId="2" fillId="0" borderId="0" xfId="0" applyFont="1" applyAlignment="1" applyProtection="1">
      <alignment wrapText="1"/>
    </xf>
    <xf numFmtId="164" fontId="2" fillId="0" borderId="20" xfId="0" applyNumberFormat="1" applyFont="1" applyBorder="1" applyAlignment="1" applyProtection="1">
      <alignment vertical="top"/>
    </xf>
    <xf numFmtId="0" fontId="2" fillId="0" borderId="21" xfId="0" applyFont="1" applyBorder="1" applyAlignment="1" applyProtection="1">
      <alignment vertical="top"/>
    </xf>
    <xf numFmtId="0" fontId="2" fillId="0" borderId="18" xfId="0" applyFont="1" applyBorder="1" applyAlignment="1" applyProtection="1">
      <alignment vertical="top"/>
    </xf>
    <xf numFmtId="0" fontId="7" fillId="0" borderId="8" xfId="0" applyFont="1" applyBorder="1" applyProtection="1"/>
    <xf numFmtId="0" fontId="7" fillId="0" borderId="35" xfId="0" applyFont="1" applyBorder="1" applyAlignment="1" applyProtection="1">
      <alignment vertical="top"/>
    </xf>
    <xf numFmtId="0" fontId="7" fillId="0" borderId="35" xfId="0" applyFont="1" applyBorder="1" applyAlignment="1" applyProtection="1">
      <alignment horizontal="right" vertical="top" wrapText="1"/>
    </xf>
    <xf numFmtId="164" fontId="7" fillId="0" borderId="35" xfId="0" applyNumberFormat="1" applyFont="1" applyBorder="1" applyAlignment="1" applyProtection="1">
      <alignment vertical="top"/>
    </xf>
    <xf numFmtId="164" fontId="7" fillId="0" borderId="36" xfId="0" applyNumberFormat="1" applyFont="1" applyBorder="1" applyAlignment="1" applyProtection="1">
      <alignment vertical="top"/>
    </xf>
    <xf numFmtId="0" fontId="7" fillId="0" borderId="0" xfId="0" applyFont="1" applyProtection="1"/>
    <xf numFmtId="0" fontId="13" fillId="6" borderId="37" xfId="0" applyFont="1" applyFill="1" applyBorder="1" applyAlignment="1" applyProtection="1">
      <alignment horizontal="left" vertical="top"/>
    </xf>
    <xf numFmtId="0" fontId="13" fillId="6" borderId="38" xfId="0" applyFont="1" applyFill="1" applyBorder="1" applyAlignment="1" applyProtection="1">
      <alignment horizontal="left" vertical="top"/>
    </xf>
    <xf numFmtId="0" fontId="13" fillId="6" borderId="39" xfId="0" applyFont="1" applyFill="1" applyBorder="1" applyAlignment="1" applyProtection="1">
      <alignment horizontal="left" vertical="top"/>
    </xf>
    <xf numFmtId="0" fontId="12" fillId="0" borderId="10" xfId="0" applyFont="1" applyBorder="1" applyAlignment="1" applyProtection="1">
      <alignment wrapText="1"/>
    </xf>
    <xf numFmtId="0" fontId="12" fillId="0" borderId="10" xfId="0" applyFont="1" applyBorder="1" applyAlignment="1" applyProtection="1">
      <alignment horizontal="left" wrapText="1"/>
    </xf>
    <xf numFmtId="0" fontId="12" fillId="0" borderId="10" xfId="0" applyFont="1" applyBorder="1" applyAlignment="1" applyProtection="1">
      <alignment horizontal="center" wrapText="1"/>
    </xf>
    <xf numFmtId="44" fontId="12" fillId="0" borderId="10" xfId="0" applyNumberFormat="1" applyFont="1" applyBorder="1" applyAlignment="1" applyProtection="1">
      <alignment wrapText="1"/>
    </xf>
    <xf numFmtId="164" fontId="12" fillId="0" borderId="10" xfId="0" applyNumberFormat="1" applyFont="1" applyBorder="1" applyAlignment="1" applyProtection="1">
      <alignment wrapText="1"/>
    </xf>
    <xf numFmtId="164" fontId="12" fillId="0" borderId="25" xfId="0" applyNumberFormat="1" applyFont="1" applyBorder="1" applyAlignment="1" applyProtection="1">
      <alignment wrapText="1"/>
    </xf>
    <xf numFmtId="164" fontId="2" fillId="0" borderId="69" xfId="0" applyNumberFormat="1" applyFont="1" applyBorder="1" applyAlignment="1" applyProtection="1">
      <alignment vertical="top"/>
    </xf>
    <xf numFmtId="0" fontId="14" fillId="0" borderId="40" xfId="0" applyFont="1" applyBorder="1" applyAlignment="1" applyProtection="1">
      <alignment horizontal="center"/>
    </xf>
    <xf numFmtId="0" fontId="14" fillId="0" borderId="41" xfId="0" applyFont="1" applyBorder="1" applyAlignment="1" applyProtection="1">
      <alignment horizontal="center"/>
    </xf>
    <xf numFmtId="0" fontId="14" fillId="0" borderId="42" xfId="0" applyFont="1" applyBorder="1" applyAlignment="1" applyProtection="1">
      <alignment horizontal="center"/>
    </xf>
    <xf numFmtId="0" fontId="1" fillId="0" borderId="60" xfId="0" applyFont="1" applyBorder="1" applyAlignment="1" applyProtection="1">
      <alignment horizontal="center" vertical="center"/>
    </xf>
    <xf numFmtId="44" fontId="1" fillId="0" borderId="44" xfId="0" applyNumberFormat="1" applyFont="1" applyBorder="1" applyProtection="1"/>
    <xf numFmtId="0" fontId="1" fillId="0" borderId="61" xfId="0" applyFont="1" applyBorder="1" applyProtection="1"/>
    <xf numFmtId="164" fontId="2" fillId="0" borderId="59" xfId="0" applyNumberFormat="1" applyFont="1" applyBorder="1" applyAlignment="1" applyProtection="1">
      <alignment vertical="top"/>
    </xf>
    <xf numFmtId="0" fontId="14" fillId="0" borderId="0" xfId="0" applyFont="1" applyAlignment="1" applyProtection="1">
      <alignment horizontal="center"/>
    </xf>
    <xf numFmtId="0" fontId="1" fillId="0" borderId="10" xfId="0" applyFont="1" applyBorder="1" applyProtection="1"/>
    <xf numFmtId="164" fontId="1" fillId="0" borderId="10" xfId="0" applyNumberFormat="1" applyFont="1" applyBorder="1" applyProtection="1"/>
    <xf numFmtId="0" fontId="12" fillId="0" borderId="9" xfId="0" applyFont="1" applyBorder="1" applyAlignment="1" applyProtection="1">
      <alignment wrapText="1"/>
    </xf>
    <xf numFmtId="164" fontId="12" fillId="0" borderId="11" xfId="0" applyNumberFormat="1" applyFont="1" applyBorder="1" applyAlignment="1" applyProtection="1">
      <alignment wrapText="1"/>
    </xf>
    <xf numFmtId="0" fontId="12" fillId="0" borderId="0" xfId="0" applyFont="1" applyAlignment="1" applyProtection="1">
      <alignment wrapText="1"/>
    </xf>
    <xf numFmtId="0" fontId="12" fillId="0" borderId="0" xfId="0" applyFont="1" applyAlignment="1" applyProtection="1">
      <alignment horizontal="left" wrapText="1"/>
    </xf>
    <xf numFmtId="0" fontId="12" fillId="0" borderId="0" xfId="0" applyFont="1" applyAlignment="1" applyProtection="1">
      <alignment horizontal="center" wrapText="1"/>
    </xf>
    <xf numFmtId="44" fontId="12" fillId="0" borderId="0" xfId="0" applyNumberFormat="1" applyFont="1" applyAlignment="1" applyProtection="1">
      <alignment wrapText="1"/>
    </xf>
    <xf numFmtId="164" fontId="12" fillId="0" borderId="0" xfId="0" applyNumberFormat="1" applyFont="1" applyAlignment="1" applyProtection="1">
      <alignment wrapText="1"/>
    </xf>
    <xf numFmtId="164" fontId="12" fillId="0" borderId="8" xfId="0" applyNumberFormat="1" applyFont="1" applyBorder="1" applyAlignment="1" applyProtection="1">
      <alignment wrapText="1"/>
    </xf>
    <xf numFmtId="164" fontId="2" fillId="0" borderId="56" xfId="0" applyNumberFormat="1" applyFont="1" applyBorder="1" applyAlignment="1" applyProtection="1">
      <alignment vertical="top"/>
    </xf>
    <xf numFmtId="164" fontId="2" fillId="0" borderId="62" xfId="0" applyNumberFormat="1" applyFont="1" applyBorder="1" applyAlignment="1" applyProtection="1">
      <alignment vertical="top"/>
    </xf>
    <xf numFmtId="0" fontId="1" fillId="0" borderId="8" xfId="0" applyFont="1" applyBorder="1" applyProtection="1"/>
    <xf numFmtId="0" fontId="2" fillId="0" borderId="43" xfId="0" applyFont="1" applyBorder="1" applyAlignment="1" applyProtection="1">
      <alignment vertical="top"/>
    </xf>
    <xf numFmtId="0" fontId="2" fillId="0" borderId="31" xfId="0" applyFont="1" applyBorder="1" applyAlignment="1" applyProtection="1">
      <alignment horizontal="left" vertical="top" wrapText="1"/>
    </xf>
    <xf numFmtId="0" fontId="2" fillId="0" borderId="31" xfId="0" applyFont="1" applyBorder="1" applyAlignment="1" applyProtection="1">
      <alignment horizontal="center" vertical="top"/>
    </xf>
    <xf numFmtId="164" fontId="2" fillId="0" borderId="17" xfId="0" applyNumberFormat="1" applyFont="1" applyBorder="1" applyAlignment="1" applyProtection="1">
      <alignment vertical="top"/>
    </xf>
    <xf numFmtId="164" fontId="2" fillId="0" borderId="58" xfId="0" applyNumberFormat="1" applyFont="1" applyBorder="1" applyAlignment="1" applyProtection="1">
      <alignment vertical="top"/>
    </xf>
    <xf numFmtId="0" fontId="1" fillId="0" borderId="57" xfId="0" applyFont="1" applyBorder="1" applyProtection="1"/>
    <xf numFmtId="0" fontId="1" fillId="0" borderId="9" xfId="0" applyFont="1" applyBorder="1" applyProtection="1"/>
    <xf numFmtId="0" fontId="1" fillId="0" borderId="10" xfId="0" applyFont="1" applyBorder="1" applyAlignment="1" applyProtection="1">
      <alignment horizontal="center" vertical="center"/>
    </xf>
    <xf numFmtId="44" fontId="1" fillId="0" borderId="10" xfId="0" applyNumberFormat="1" applyFont="1" applyBorder="1" applyProtection="1"/>
    <xf numFmtId="164" fontId="1" fillId="0" borderId="11" xfId="0" applyNumberFormat="1" applyFont="1" applyBorder="1" applyProtection="1"/>
    <xf numFmtId="164" fontId="1" fillId="0" borderId="8" xfId="0" applyNumberFormat="1" applyFont="1" applyBorder="1" applyProtection="1"/>
    <xf numFmtId="0" fontId="2" fillId="0" borderId="30" xfId="0" applyFont="1" applyBorder="1" applyAlignment="1" applyProtection="1">
      <alignment horizontal="center"/>
    </xf>
    <xf numFmtId="0" fontId="9" fillId="0" borderId="7" xfId="0" applyFont="1" applyBorder="1" applyProtection="1"/>
    <xf numFmtId="0" fontId="9" fillId="0" borderId="3" xfId="0" applyFont="1" applyBorder="1" applyProtection="1"/>
    <xf numFmtId="0" fontId="2" fillId="0" borderId="2" xfId="0" applyFont="1" applyBorder="1" applyAlignment="1" applyProtection="1">
      <alignment horizontal="center"/>
    </xf>
    <xf numFmtId="0" fontId="4" fillId="0" borderId="7" xfId="0" applyFont="1" applyBorder="1" applyProtection="1"/>
    <xf numFmtId="0" fontId="9" fillId="0" borderId="0" xfId="0" applyFont="1" applyProtection="1"/>
    <xf numFmtId="9" fontId="10" fillId="0" borderId="0" xfId="0" applyNumberFormat="1" applyFont="1" applyAlignment="1" applyProtection="1">
      <alignment vertical="top"/>
    </xf>
    <xf numFmtId="0" fontId="2" fillId="0" borderId="0" xfId="0" applyFont="1" applyAlignment="1" applyProtection="1">
      <alignment horizontal="center"/>
    </xf>
    <xf numFmtId="44" fontId="9" fillId="0" borderId="0" xfId="0" applyNumberFormat="1" applyFont="1" applyProtection="1"/>
    <xf numFmtId="164" fontId="10" fillId="0" borderId="0" xfId="0" applyNumberFormat="1" applyFont="1" applyProtection="1"/>
    <xf numFmtId="164" fontId="10" fillId="0" borderId="8" xfId="0" applyNumberFormat="1" applyFont="1" applyBorder="1" applyProtection="1"/>
    <xf numFmtId="0" fontId="9" fillId="0" borderId="0" xfId="0" applyFont="1" applyAlignment="1" applyProtection="1">
      <alignment horizontal="center"/>
    </xf>
    <xf numFmtId="9" fontId="2" fillId="0" borderId="0" xfId="1" applyFont="1" applyProtection="1"/>
    <xf numFmtId="0" fontId="3" fillId="2" borderId="4" xfId="0" applyFont="1" applyFill="1" applyBorder="1" applyAlignment="1" applyProtection="1">
      <alignment horizontal="center" wrapText="1"/>
    </xf>
    <xf numFmtId="0" fontId="3" fillId="2" borderId="5" xfId="0" applyFont="1" applyFill="1" applyBorder="1" applyAlignment="1" applyProtection="1">
      <alignment horizontal="center" wrapText="1"/>
    </xf>
    <xf numFmtId="0" fontId="3" fillId="2" borderId="6" xfId="0" applyFont="1" applyFill="1" applyBorder="1" applyAlignment="1" applyProtection="1">
      <alignment horizontal="center" wrapText="1"/>
    </xf>
    <xf numFmtId="0" fontId="3" fillId="2" borderId="7" xfId="0" applyFont="1" applyFill="1" applyBorder="1" applyAlignment="1" applyProtection="1">
      <alignment horizontal="center" wrapText="1"/>
    </xf>
    <xf numFmtId="0" fontId="3" fillId="2" borderId="0" xfId="0" applyFont="1" applyFill="1" applyAlignment="1" applyProtection="1">
      <alignment horizontal="center" wrapText="1"/>
    </xf>
    <xf numFmtId="0" fontId="3" fillId="2" borderId="8" xfId="0" applyFont="1" applyFill="1" applyBorder="1" applyAlignment="1" applyProtection="1">
      <alignment horizontal="center" wrapText="1"/>
    </xf>
    <xf numFmtId="9" fontId="1" fillId="0" borderId="0" xfId="1" applyFont="1" applyProtection="1"/>
    <xf numFmtId="0" fontId="5" fillId="0" borderId="0" xfId="0" applyFont="1" applyProtection="1"/>
    <xf numFmtId="0" fontId="5" fillId="0" borderId="0" xfId="0" applyFont="1" applyAlignment="1" applyProtection="1">
      <alignment vertical="top"/>
    </xf>
    <xf numFmtId="0" fontId="5" fillId="0" borderId="0" xfId="0" applyFont="1" applyAlignment="1" applyProtection="1">
      <alignment horizontal="center"/>
    </xf>
    <xf numFmtId="44" fontId="5" fillId="0" borderId="0" xfId="0" applyNumberFormat="1" applyFont="1" applyProtection="1"/>
    <xf numFmtId="164" fontId="6" fillId="0" borderId="0" xfId="0" applyNumberFormat="1" applyFont="1" applyProtection="1"/>
    <xf numFmtId="164" fontId="6" fillId="0" borderId="8" xfId="0" applyNumberFormat="1" applyFont="1" applyBorder="1" applyProtection="1"/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489E7-2493-405E-B6B5-E710AE369DDF}">
  <dimension ref="A1:L85"/>
  <sheetViews>
    <sheetView showGridLines="0" tabSelected="1" zoomScaleNormal="100" workbookViewId="0">
      <selection activeCell="B3" sqref="B3:J3"/>
    </sheetView>
  </sheetViews>
  <sheetFormatPr defaultColWidth="8.6640625" defaultRowHeight="14.4" x14ac:dyDescent="0.3"/>
  <cols>
    <col min="1" max="1" width="1.5546875" style="12" customWidth="1"/>
    <col min="2" max="2" width="5.6640625" style="12" customWidth="1"/>
    <col min="3" max="4" width="15.33203125" style="12" customWidth="1"/>
    <col min="5" max="5" width="84.33203125" style="12" customWidth="1"/>
    <col min="6" max="6" width="9.6640625" style="13" customWidth="1"/>
    <col min="7" max="7" width="11.33203125" style="14" customWidth="1"/>
    <col min="8" max="8" width="6.6640625" style="12" customWidth="1"/>
    <col min="9" max="10" width="14.5546875" style="15" customWidth="1"/>
    <col min="11" max="11" width="2.33203125" style="12" customWidth="1"/>
    <col min="12" max="12" width="0" style="12" hidden="1" customWidth="1"/>
    <col min="13" max="16384" width="8.6640625" style="12"/>
  </cols>
  <sheetData>
    <row r="1" spans="1:12" ht="7.2" customHeight="1" thickBot="1" x14ac:dyDescent="0.35"/>
    <row r="2" spans="1:12" ht="18.600000000000001" customHeight="1" x14ac:dyDescent="0.35">
      <c r="A2" s="133"/>
      <c r="B2" s="158" t="s">
        <v>109</v>
      </c>
      <c r="C2" s="159"/>
      <c r="D2" s="159"/>
      <c r="E2" s="159"/>
      <c r="F2" s="159"/>
      <c r="G2" s="159"/>
      <c r="H2" s="159"/>
      <c r="I2" s="159"/>
      <c r="J2" s="160"/>
    </row>
    <row r="3" spans="1:12" ht="18.600000000000001" customHeight="1" x14ac:dyDescent="0.35">
      <c r="A3" s="133"/>
      <c r="B3" s="161" t="s">
        <v>108</v>
      </c>
      <c r="C3" s="162"/>
      <c r="D3" s="162"/>
      <c r="E3" s="162"/>
      <c r="F3" s="162"/>
      <c r="G3" s="162"/>
      <c r="H3" s="162"/>
      <c r="I3" s="162"/>
      <c r="J3" s="163"/>
      <c r="L3" s="164">
        <v>0</v>
      </c>
    </row>
    <row r="4" spans="1:12" ht="15.6" x14ac:dyDescent="0.3">
      <c r="A4" s="133"/>
      <c r="B4" s="149"/>
      <c r="C4" s="165"/>
      <c r="D4" s="165"/>
      <c r="E4" s="166"/>
      <c r="F4" s="167"/>
      <c r="G4" s="168"/>
      <c r="H4" s="165"/>
      <c r="I4" s="169"/>
      <c r="J4" s="170"/>
      <c r="L4" s="164">
        <v>0.09</v>
      </c>
    </row>
    <row r="5" spans="1:12" s="90" customFormat="1" ht="14.7" customHeight="1" x14ac:dyDescent="0.3">
      <c r="A5" s="89"/>
      <c r="B5" s="146" t="s">
        <v>0</v>
      </c>
      <c r="C5" s="150"/>
      <c r="D5" s="1" t="s">
        <v>1</v>
      </c>
      <c r="E5" s="1"/>
      <c r="F5" s="156"/>
      <c r="G5" s="153"/>
      <c r="H5" s="150"/>
      <c r="I5" s="154"/>
      <c r="J5" s="155"/>
      <c r="L5" s="157">
        <v>0.21</v>
      </c>
    </row>
    <row r="6" spans="1:12" s="90" customFormat="1" ht="13.8" x14ac:dyDescent="0.3">
      <c r="A6" s="89"/>
      <c r="B6" s="149"/>
      <c r="C6" s="150"/>
      <c r="D6" s="150"/>
      <c r="E6" s="151">
        <v>0.09</v>
      </c>
      <c r="F6" s="152"/>
      <c r="G6" s="153" t="s">
        <v>2</v>
      </c>
      <c r="H6" s="150"/>
      <c r="I6" s="154"/>
      <c r="J6" s="155"/>
    </row>
    <row r="7" spans="1:12" s="90" customFormat="1" ht="14.7" customHeight="1" x14ac:dyDescent="0.3">
      <c r="A7" s="89"/>
      <c r="B7" s="146" t="s">
        <v>3</v>
      </c>
      <c r="C7" s="147"/>
      <c r="D7" s="2"/>
      <c r="E7" s="2"/>
      <c r="F7" s="148"/>
      <c r="G7" s="3"/>
      <c r="H7" s="3"/>
      <c r="I7" s="3"/>
      <c r="J7" s="4"/>
    </row>
    <row r="8" spans="1:12" s="90" customFormat="1" ht="14.7" customHeight="1" x14ac:dyDescent="0.3">
      <c r="A8" s="89"/>
      <c r="B8" s="146" t="s">
        <v>4</v>
      </c>
      <c r="C8" s="147"/>
      <c r="D8" s="2"/>
      <c r="E8" s="2"/>
      <c r="F8" s="148"/>
      <c r="G8" s="3"/>
      <c r="H8" s="3"/>
      <c r="I8" s="3"/>
      <c r="J8" s="4"/>
    </row>
    <row r="9" spans="1:12" s="90" customFormat="1" ht="15" customHeight="1" x14ac:dyDescent="0.3">
      <c r="A9" s="89"/>
      <c r="B9" s="146" t="s">
        <v>5</v>
      </c>
      <c r="C9" s="147"/>
      <c r="D9" s="2"/>
      <c r="E9" s="2"/>
      <c r="F9" s="145"/>
      <c r="G9" s="3"/>
      <c r="H9" s="3"/>
      <c r="I9" s="3"/>
      <c r="J9" s="4"/>
    </row>
    <row r="10" spans="1:12" ht="15" thickBot="1" x14ac:dyDescent="0.35">
      <c r="A10" s="133"/>
      <c r="B10" s="140"/>
      <c r="C10" s="121"/>
      <c r="D10" s="121"/>
      <c r="E10" s="121"/>
      <c r="F10" s="141"/>
      <c r="G10" s="142"/>
      <c r="H10" s="121"/>
      <c r="I10" s="122"/>
      <c r="J10" s="143"/>
    </row>
    <row r="11" spans="1:12" ht="15" thickBot="1" x14ac:dyDescent="0.35">
      <c r="A11" s="133"/>
      <c r="J11" s="144"/>
    </row>
    <row r="12" spans="1:12" ht="42" thickBot="1" x14ac:dyDescent="0.35">
      <c r="A12" s="133"/>
      <c r="B12" s="27" t="s">
        <v>6</v>
      </c>
      <c r="C12" s="28" t="s">
        <v>7</v>
      </c>
      <c r="D12" s="28"/>
      <c r="E12" s="28"/>
      <c r="F12" s="29" t="s">
        <v>8</v>
      </c>
      <c r="G12" s="30" t="s">
        <v>9</v>
      </c>
      <c r="H12" s="31" t="s">
        <v>10</v>
      </c>
      <c r="I12" s="32" t="s">
        <v>11</v>
      </c>
      <c r="J12" s="33" t="s">
        <v>12</v>
      </c>
    </row>
    <row r="13" spans="1:12" ht="14.4" customHeight="1" x14ac:dyDescent="0.3">
      <c r="A13" s="133"/>
      <c r="B13" s="91" t="s">
        <v>13</v>
      </c>
      <c r="C13" s="19" t="s">
        <v>14</v>
      </c>
      <c r="D13" s="19"/>
      <c r="E13" s="19"/>
      <c r="F13" s="20">
        <v>755</v>
      </c>
      <c r="G13" s="5"/>
      <c r="H13" s="6"/>
      <c r="I13" s="137">
        <f t="shared" ref="I13:I16" si="0">G13*F13</f>
        <v>0</v>
      </c>
      <c r="J13" s="138">
        <f t="shared" ref="J13:J16" si="1">F13*G13+(F13*G13*H13)</f>
        <v>0</v>
      </c>
      <c r="K13" s="139"/>
    </row>
    <row r="14" spans="1:12" x14ac:dyDescent="0.3">
      <c r="A14" s="133"/>
      <c r="B14" s="134" t="s">
        <v>15</v>
      </c>
      <c r="C14" s="74" t="s">
        <v>16</v>
      </c>
      <c r="D14" s="74"/>
      <c r="E14" s="74"/>
      <c r="F14" s="136">
        <v>755</v>
      </c>
      <c r="G14" s="5"/>
      <c r="H14" s="6"/>
      <c r="I14" s="137">
        <f t="shared" si="0"/>
        <v>0</v>
      </c>
      <c r="J14" s="138">
        <f t="shared" si="1"/>
        <v>0</v>
      </c>
      <c r="K14" s="139"/>
    </row>
    <row r="15" spans="1:12" x14ac:dyDescent="0.3">
      <c r="A15" s="133"/>
      <c r="B15" s="134" t="s">
        <v>17</v>
      </c>
      <c r="C15" s="52" t="s">
        <v>18</v>
      </c>
      <c r="D15" s="52"/>
      <c r="E15" s="52"/>
      <c r="F15" s="136">
        <v>755</v>
      </c>
      <c r="G15" s="5"/>
      <c r="H15" s="6"/>
      <c r="I15" s="137">
        <f t="shared" si="0"/>
        <v>0</v>
      </c>
      <c r="J15" s="138">
        <f t="shared" si="1"/>
        <v>0</v>
      </c>
      <c r="K15" s="139"/>
    </row>
    <row r="16" spans="1:12" ht="15" thickBot="1" x14ac:dyDescent="0.35">
      <c r="A16" s="133"/>
      <c r="B16" s="134" t="s">
        <v>19</v>
      </c>
      <c r="C16" s="135" t="s">
        <v>20</v>
      </c>
      <c r="D16" s="135"/>
      <c r="E16" s="135"/>
      <c r="F16" s="136">
        <v>244</v>
      </c>
      <c r="G16" s="5"/>
      <c r="H16" s="6"/>
      <c r="I16" s="131">
        <f t="shared" si="0"/>
        <v>0</v>
      </c>
      <c r="J16" s="132">
        <f t="shared" si="1"/>
        <v>0</v>
      </c>
    </row>
    <row r="17" spans="1:10" ht="14.4" customHeight="1" thickBot="1" x14ac:dyDescent="0.35">
      <c r="B17" s="113" t="s">
        <v>21</v>
      </c>
      <c r="C17" s="114"/>
      <c r="D17" s="114"/>
      <c r="E17" s="115"/>
      <c r="F17" s="116"/>
      <c r="G17" s="117"/>
      <c r="H17" s="118"/>
      <c r="I17" s="119">
        <f>SUM(I13:I16)</f>
        <v>0</v>
      </c>
      <c r="J17" s="119">
        <f>SUM(J13:J16)</f>
        <v>0</v>
      </c>
    </row>
    <row r="18" spans="1:10" ht="14.4" customHeight="1" thickBot="1" x14ac:dyDescent="0.35">
      <c r="B18" s="120"/>
      <c r="C18" s="120"/>
      <c r="D18" s="120"/>
      <c r="E18" s="120"/>
      <c r="H18" s="121"/>
      <c r="I18" s="122"/>
    </row>
    <row r="19" spans="1:10" s="90" customFormat="1" thickBot="1" x14ac:dyDescent="0.35">
      <c r="B19" s="80" t="s">
        <v>22</v>
      </c>
      <c r="C19" s="81"/>
      <c r="D19" s="81"/>
      <c r="E19" s="81"/>
      <c r="F19" s="81"/>
      <c r="G19" s="81"/>
      <c r="H19" s="81"/>
      <c r="I19" s="81"/>
      <c r="J19" s="82"/>
    </row>
    <row r="20" spans="1:10" s="93" customFormat="1" ht="42" thickBot="1" x14ac:dyDescent="0.35">
      <c r="A20" s="92"/>
      <c r="B20" s="123" t="s">
        <v>6</v>
      </c>
      <c r="C20" s="107" t="s">
        <v>7</v>
      </c>
      <c r="D20" s="107"/>
      <c r="E20" s="107"/>
      <c r="F20" s="108" t="s">
        <v>8</v>
      </c>
      <c r="G20" s="109" t="s">
        <v>9</v>
      </c>
      <c r="H20" s="106" t="s">
        <v>10</v>
      </c>
      <c r="I20" s="110" t="s">
        <v>11</v>
      </c>
      <c r="J20" s="124" t="s">
        <v>12</v>
      </c>
    </row>
    <row r="21" spans="1:10" s="93" customFormat="1" ht="13.8" x14ac:dyDescent="0.3">
      <c r="A21" s="92"/>
      <c r="B21" s="125"/>
      <c r="C21" s="126"/>
      <c r="D21" s="126"/>
      <c r="E21" s="126"/>
      <c r="F21" s="127"/>
      <c r="G21" s="128"/>
      <c r="H21" s="125"/>
      <c r="I21" s="129"/>
      <c r="J21" s="130"/>
    </row>
    <row r="22" spans="1:10" s="90" customFormat="1" ht="13.8" x14ac:dyDescent="0.3">
      <c r="A22" s="89"/>
      <c r="B22" s="91" t="s">
        <v>15</v>
      </c>
      <c r="C22" s="19" t="s">
        <v>23</v>
      </c>
      <c r="D22" s="19"/>
      <c r="E22" s="19"/>
      <c r="F22" s="20">
        <v>1</v>
      </c>
      <c r="G22" s="5"/>
      <c r="H22" s="6"/>
      <c r="I22" s="16">
        <f t="shared" ref="I22:I25" si="2">G22*F22</f>
        <v>0</v>
      </c>
      <c r="J22" s="112">
        <f t="shared" ref="J22:J25" si="3">F22*G22+(F22*G22*H22)</f>
        <v>0</v>
      </c>
    </row>
    <row r="23" spans="1:10" s="90" customFormat="1" ht="13.8" x14ac:dyDescent="0.3">
      <c r="A23" s="89"/>
      <c r="B23" s="91" t="s">
        <v>24</v>
      </c>
      <c r="C23" s="78" t="s">
        <v>25</v>
      </c>
      <c r="D23" s="78"/>
      <c r="E23" s="78"/>
      <c r="F23" s="20">
        <v>1</v>
      </c>
      <c r="G23" s="5"/>
      <c r="H23" s="6"/>
      <c r="I23" s="16">
        <f t="shared" si="2"/>
        <v>0</v>
      </c>
      <c r="J23" s="17">
        <f t="shared" si="3"/>
        <v>0</v>
      </c>
    </row>
    <row r="24" spans="1:10" s="90" customFormat="1" ht="13.8" x14ac:dyDescent="0.3">
      <c r="A24" s="89"/>
      <c r="B24" s="91" t="s">
        <v>26</v>
      </c>
      <c r="C24" s="78" t="s">
        <v>27</v>
      </c>
      <c r="D24" s="78"/>
      <c r="E24" s="78"/>
      <c r="F24" s="20">
        <v>1</v>
      </c>
      <c r="G24" s="5"/>
      <c r="H24" s="6"/>
      <c r="I24" s="16">
        <f t="shared" si="2"/>
        <v>0</v>
      </c>
      <c r="J24" s="17">
        <f t="shared" si="3"/>
        <v>0</v>
      </c>
    </row>
    <row r="25" spans="1:10" s="90" customFormat="1" ht="13.8" x14ac:dyDescent="0.3">
      <c r="A25" s="89"/>
      <c r="B25" s="91" t="s">
        <v>28</v>
      </c>
      <c r="C25" s="74" t="s">
        <v>29</v>
      </c>
      <c r="D25" s="74"/>
      <c r="E25" s="74"/>
      <c r="F25" s="20">
        <v>1</v>
      </c>
      <c r="G25" s="5"/>
      <c r="H25" s="6"/>
      <c r="I25" s="16">
        <f t="shared" si="2"/>
        <v>0</v>
      </c>
      <c r="J25" s="17">
        <f t="shared" si="3"/>
        <v>0</v>
      </c>
    </row>
    <row r="26" spans="1:10" s="102" customFormat="1" ht="13.5" customHeight="1" x14ac:dyDescent="0.3">
      <c r="A26" s="97"/>
      <c r="B26" s="98"/>
      <c r="C26" s="99"/>
      <c r="D26" s="99"/>
      <c r="E26" s="99"/>
      <c r="F26" s="99"/>
      <c r="G26" s="99"/>
      <c r="H26" s="99"/>
      <c r="I26" s="100"/>
      <c r="J26" s="101"/>
    </row>
    <row r="27" spans="1:10" s="90" customFormat="1" thickBot="1" x14ac:dyDescent="0.35">
      <c r="A27" s="89"/>
      <c r="B27" s="103" t="s">
        <v>30</v>
      </c>
      <c r="C27" s="104"/>
      <c r="D27" s="104"/>
      <c r="E27" s="104"/>
      <c r="F27" s="104"/>
      <c r="G27" s="104"/>
      <c r="H27" s="104"/>
      <c r="I27" s="104"/>
      <c r="J27" s="105"/>
    </row>
    <row r="28" spans="1:10" s="93" customFormat="1" ht="42" thickBot="1" x14ac:dyDescent="0.35">
      <c r="A28" s="92"/>
      <c r="B28" s="106" t="s">
        <v>6</v>
      </c>
      <c r="C28" s="107" t="s">
        <v>7</v>
      </c>
      <c r="D28" s="107"/>
      <c r="E28" s="107"/>
      <c r="F28" s="108"/>
      <c r="G28" s="109" t="s">
        <v>9</v>
      </c>
      <c r="H28" s="106" t="s">
        <v>10</v>
      </c>
      <c r="I28" s="110" t="s">
        <v>31</v>
      </c>
      <c r="J28" s="111"/>
    </row>
    <row r="29" spans="1:10" s="90" customFormat="1" ht="13.8" x14ac:dyDescent="0.3">
      <c r="A29" s="89"/>
      <c r="B29" s="95" t="s">
        <v>32</v>
      </c>
      <c r="C29" s="49" t="s">
        <v>33</v>
      </c>
      <c r="D29" s="50"/>
      <c r="E29" s="50"/>
      <c r="F29" s="20">
        <v>1</v>
      </c>
      <c r="G29" s="7"/>
      <c r="H29" s="6"/>
      <c r="I29" s="46">
        <f>G29+G29*H29</f>
        <v>0</v>
      </c>
      <c r="J29" s="94"/>
    </row>
    <row r="30" spans="1:10" s="90" customFormat="1" ht="13.8" x14ac:dyDescent="0.3">
      <c r="A30" s="89"/>
      <c r="B30" s="96" t="s">
        <v>34</v>
      </c>
      <c r="C30" s="52" t="s">
        <v>35</v>
      </c>
      <c r="D30" s="52"/>
      <c r="E30" s="52"/>
      <c r="F30" s="53">
        <v>1</v>
      </c>
      <c r="G30" s="5"/>
      <c r="H30" s="6"/>
      <c r="I30" s="46">
        <f>G30+G30*H30</f>
        <v>0</v>
      </c>
      <c r="J30" s="94"/>
    </row>
    <row r="31" spans="1:10" s="90" customFormat="1" ht="13.8" x14ac:dyDescent="0.3">
      <c r="A31" s="89"/>
      <c r="B31" s="39"/>
      <c r="C31" s="40"/>
      <c r="D31" s="40"/>
      <c r="E31" s="40"/>
      <c r="F31" s="41"/>
      <c r="G31" s="42"/>
      <c r="H31" s="43"/>
      <c r="I31" s="44"/>
      <c r="J31" s="45"/>
    </row>
    <row r="32" spans="1:10" s="90" customFormat="1" thickBot="1" x14ac:dyDescent="0.35">
      <c r="A32" s="89"/>
      <c r="B32" s="39"/>
      <c r="C32" s="40"/>
      <c r="D32" s="40"/>
      <c r="E32" s="40"/>
      <c r="F32" s="41"/>
      <c r="G32" s="42"/>
      <c r="H32" s="43"/>
      <c r="I32" s="44"/>
      <c r="J32" s="45"/>
    </row>
    <row r="33" spans="1:10" s="90" customFormat="1" thickBot="1" x14ac:dyDescent="0.35">
      <c r="A33" s="89"/>
      <c r="B33" s="21" t="s">
        <v>36</v>
      </c>
      <c r="C33" s="22"/>
      <c r="D33" s="22"/>
      <c r="E33" s="22"/>
      <c r="F33" s="22"/>
      <c r="G33" s="22"/>
      <c r="H33" s="22"/>
      <c r="I33" s="22"/>
      <c r="J33" s="23"/>
    </row>
    <row r="34" spans="1:10" s="93" customFormat="1" ht="42" thickBot="1" x14ac:dyDescent="0.35">
      <c r="A34" s="92"/>
      <c r="B34" s="27" t="s">
        <v>6</v>
      </c>
      <c r="C34" s="28" t="s">
        <v>7</v>
      </c>
      <c r="D34" s="28"/>
      <c r="E34" s="28"/>
      <c r="F34" s="29" t="s">
        <v>8</v>
      </c>
      <c r="G34" s="30" t="s">
        <v>9</v>
      </c>
      <c r="H34" s="31" t="s">
        <v>10</v>
      </c>
      <c r="I34" s="32" t="s">
        <v>11</v>
      </c>
      <c r="J34" s="33" t="s">
        <v>12</v>
      </c>
    </row>
    <row r="35" spans="1:10" s="90" customFormat="1" ht="13.8" x14ac:dyDescent="0.3">
      <c r="A35" s="89"/>
      <c r="B35" s="91" t="s">
        <v>37</v>
      </c>
      <c r="C35" s="78" t="s">
        <v>38</v>
      </c>
      <c r="D35" s="78"/>
      <c r="E35" s="78"/>
      <c r="F35" s="20">
        <v>1</v>
      </c>
      <c r="G35" s="5"/>
      <c r="H35" s="6"/>
      <c r="I35" s="16">
        <f>G35*F35</f>
        <v>0</v>
      </c>
      <c r="J35" s="17">
        <f>I35+(I35*H35)</f>
        <v>0</v>
      </c>
    </row>
    <row r="36" spans="1:10" s="90" customFormat="1" ht="13.8" x14ac:dyDescent="0.3">
      <c r="A36" s="89"/>
      <c r="B36" s="91" t="s">
        <v>39</v>
      </c>
      <c r="C36" s="75" t="s">
        <v>40</v>
      </c>
      <c r="D36" s="76"/>
      <c r="E36" s="77"/>
      <c r="F36" s="20">
        <v>1</v>
      </c>
      <c r="G36" s="5"/>
      <c r="H36" s="6"/>
      <c r="I36" s="16">
        <f t="shared" ref="I36:I40" si="4">G36*F36</f>
        <v>0</v>
      </c>
      <c r="J36" s="17">
        <f t="shared" ref="J36:J40" si="5">I36+(I36*H36)</f>
        <v>0</v>
      </c>
    </row>
    <row r="37" spans="1:10" s="90" customFormat="1" ht="13.8" x14ac:dyDescent="0.3">
      <c r="A37" s="89"/>
      <c r="B37" s="91" t="s">
        <v>41</v>
      </c>
      <c r="C37" s="75" t="s">
        <v>42</v>
      </c>
      <c r="D37" s="76"/>
      <c r="E37" s="77"/>
      <c r="F37" s="20">
        <v>1</v>
      </c>
      <c r="G37" s="5"/>
      <c r="H37" s="6"/>
      <c r="I37" s="16">
        <f t="shared" si="4"/>
        <v>0</v>
      </c>
      <c r="J37" s="17">
        <f t="shared" si="5"/>
        <v>0</v>
      </c>
    </row>
    <row r="38" spans="1:10" s="90" customFormat="1" ht="13.8" x14ac:dyDescent="0.3">
      <c r="A38" s="89"/>
      <c r="B38" s="91" t="s">
        <v>43</v>
      </c>
      <c r="C38" s="78" t="s">
        <v>44</v>
      </c>
      <c r="D38" s="78"/>
      <c r="E38" s="78"/>
      <c r="F38" s="20">
        <v>1</v>
      </c>
      <c r="G38" s="5"/>
      <c r="H38" s="6"/>
      <c r="I38" s="16">
        <f t="shared" si="4"/>
        <v>0</v>
      </c>
      <c r="J38" s="17">
        <f t="shared" si="5"/>
        <v>0</v>
      </c>
    </row>
    <row r="39" spans="1:10" s="90" customFormat="1" ht="13.8" x14ac:dyDescent="0.3">
      <c r="A39" s="89"/>
      <c r="B39" s="91" t="s">
        <v>45</v>
      </c>
      <c r="C39" s="78" t="s">
        <v>46</v>
      </c>
      <c r="D39" s="78"/>
      <c r="E39" s="78"/>
      <c r="F39" s="20">
        <v>1</v>
      </c>
      <c r="G39" s="5"/>
      <c r="H39" s="6"/>
      <c r="I39" s="16">
        <f t="shared" si="4"/>
        <v>0</v>
      </c>
      <c r="J39" s="17">
        <f t="shared" si="5"/>
        <v>0</v>
      </c>
    </row>
    <row r="40" spans="1:10" s="90" customFormat="1" thickBot="1" x14ac:dyDescent="0.35">
      <c r="A40" s="89"/>
      <c r="B40" s="91" t="s">
        <v>47</v>
      </c>
      <c r="C40" s="78" t="s">
        <v>48</v>
      </c>
      <c r="D40" s="78"/>
      <c r="E40" s="78"/>
      <c r="F40" s="20">
        <v>1</v>
      </c>
      <c r="G40" s="5"/>
      <c r="H40" s="6"/>
      <c r="I40" s="16">
        <f t="shared" si="4"/>
        <v>0</v>
      </c>
      <c r="J40" s="17">
        <f t="shared" si="5"/>
        <v>0</v>
      </c>
    </row>
    <row r="41" spans="1:10" s="90" customFormat="1" thickBot="1" x14ac:dyDescent="0.35">
      <c r="A41" s="89"/>
      <c r="B41" s="21"/>
      <c r="C41" s="22"/>
      <c r="D41" s="22"/>
      <c r="E41" s="22"/>
      <c r="F41" s="22"/>
      <c r="G41" s="22"/>
      <c r="H41" s="22"/>
      <c r="I41" s="22"/>
      <c r="J41" s="23"/>
    </row>
    <row r="42" spans="1:10" s="90" customFormat="1" thickBot="1" x14ac:dyDescent="0.35">
      <c r="B42" s="24"/>
      <c r="C42" s="25"/>
      <c r="D42" s="25"/>
      <c r="E42" s="25"/>
      <c r="F42" s="25"/>
      <c r="G42" s="25"/>
      <c r="H42" s="25"/>
      <c r="I42" s="25"/>
      <c r="J42" s="26"/>
    </row>
    <row r="43" spans="1:10" s="90" customFormat="1" thickBot="1" x14ac:dyDescent="0.35">
      <c r="B43" s="21" t="s">
        <v>49</v>
      </c>
      <c r="C43" s="22"/>
      <c r="D43" s="22"/>
      <c r="E43" s="22"/>
      <c r="F43" s="22"/>
      <c r="G43" s="22"/>
      <c r="H43" s="22"/>
      <c r="I43" s="22"/>
      <c r="J43" s="23"/>
    </row>
    <row r="44" spans="1:10" ht="42" thickBot="1" x14ac:dyDescent="0.35">
      <c r="B44" s="27" t="s">
        <v>6</v>
      </c>
      <c r="C44" s="28" t="s">
        <v>7</v>
      </c>
      <c r="D44" s="28"/>
      <c r="E44" s="28"/>
      <c r="F44" s="29" t="s">
        <v>8</v>
      </c>
      <c r="G44" s="30" t="s">
        <v>9</v>
      </c>
      <c r="H44" s="31" t="s">
        <v>10</v>
      </c>
      <c r="I44" s="32" t="s">
        <v>11</v>
      </c>
      <c r="J44" s="33" t="s">
        <v>12</v>
      </c>
    </row>
    <row r="45" spans="1:10" x14ac:dyDescent="0.3">
      <c r="B45" s="36" t="s">
        <v>50</v>
      </c>
      <c r="C45" s="83" t="s">
        <v>51</v>
      </c>
      <c r="D45" s="84"/>
      <c r="E45" s="85"/>
      <c r="F45" s="38">
        <v>755</v>
      </c>
      <c r="G45" s="8"/>
      <c r="H45" s="9"/>
      <c r="I45" s="34">
        <f t="shared" ref="I45:I51" si="6">G45*F45</f>
        <v>0</v>
      </c>
      <c r="J45" s="35">
        <f t="shared" ref="J45:J51" si="7">I45+(I45*H45)</f>
        <v>0</v>
      </c>
    </row>
    <row r="46" spans="1:10" x14ac:dyDescent="0.3">
      <c r="B46" s="18" t="s">
        <v>52</v>
      </c>
      <c r="C46" s="75" t="s">
        <v>53</v>
      </c>
      <c r="D46" s="76"/>
      <c r="E46" s="77"/>
      <c r="F46" s="20">
        <v>755</v>
      </c>
      <c r="G46" s="5"/>
      <c r="H46" s="6"/>
      <c r="I46" s="16">
        <f t="shared" si="6"/>
        <v>0</v>
      </c>
      <c r="J46" s="17">
        <f t="shared" si="7"/>
        <v>0</v>
      </c>
    </row>
    <row r="47" spans="1:10" x14ac:dyDescent="0.3">
      <c r="B47" s="18" t="s">
        <v>54</v>
      </c>
      <c r="C47" s="78" t="s">
        <v>55</v>
      </c>
      <c r="D47" s="78"/>
      <c r="E47" s="78"/>
      <c r="F47" s="20">
        <v>755</v>
      </c>
      <c r="G47" s="5"/>
      <c r="H47" s="6"/>
      <c r="I47" s="16">
        <f t="shared" si="6"/>
        <v>0</v>
      </c>
      <c r="J47" s="17">
        <f t="shared" si="7"/>
        <v>0</v>
      </c>
    </row>
    <row r="48" spans="1:10" x14ac:dyDescent="0.3">
      <c r="B48" s="18" t="s">
        <v>56</v>
      </c>
      <c r="C48" s="75" t="s">
        <v>57</v>
      </c>
      <c r="D48" s="76"/>
      <c r="E48" s="77"/>
      <c r="F48" s="20">
        <v>13</v>
      </c>
      <c r="G48" s="5"/>
      <c r="H48" s="6"/>
      <c r="I48" s="16">
        <f t="shared" si="6"/>
        <v>0</v>
      </c>
      <c r="J48" s="17">
        <f t="shared" si="7"/>
        <v>0</v>
      </c>
    </row>
    <row r="49" spans="2:10" x14ac:dyDescent="0.3">
      <c r="B49" s="18" t="s">
        <v>58</v>
      </c>
      <c r="C49" s="75" t="s">
        <v>59</v>
      </c>
      <c r="D49" s="76"/>
      <c r="E49" s="77"/>
      <c r="F49" s="20">
        <v>13</v>
      </c>
      <c r="G49" s="5"/>
      <c r="H49" s="6"/>
      <c r="I49" s="16">
        <f t="shared" si="6"/>
        <v>0</v>
      </c>
      <c r="J49" s="17">
        <f t="shared" si="7"/>
        <v>0</v>
      </c>
    </row>
    <row r="50" spans="2:10" x14ac:dyDescent="0.3">
      <c r="B50" s="18" t="s">
        <v>60</v>
      </c>
      <c r="C50" s="75" t="s">
        <v>61</v>
      </c>
      <c r="D50" s="76"/>
      <c r="E50" s="77"/>
      <c r="F50" s="20">
        <v>13</v>
      </c>
      <c r="G50" s="5"/>
      <c r="H50" s="6"/>
      <c r="I50" s="16">
        <f t="shared" si="6"/>
        <v>0</v>
      </c>
      <c r="J50" s="17">
        <f t="shared" si="7"/>
        <v>0</v>
      </c>
    </row>
    <row r="51" spans="2:10" ht="15" thickBot="1" x14ac:dyDescent="0.35">
      <c r="B51" s="56" t="s">
        <v>62</v>
      </c>
      <c r="C51" s="86" t="s">
        <v>63</v>
      </c>
      <c r="D51" s="87"/>
      <c r="E51" s="88"/>
      <c r="F51" s="59">
        <v>13</v>
      </c>
      <c r="G51" s="10"/>
      <c r="H51" s="11"/>
      <c r="I51" s="16">
        <f t="shared" si="6"/>
        <v>0</v>
      </c>
      <c r="J51" s="17">
        <f t="shared" si="7"/>
        <v>0</v>
      </c>
    </row>
    <row r="52" spans="2:10" x14ac:dyDescent="0.3">
      <c r="B52" s="79"/>
      <c r="C52" s="40"/>
      <c r="D52" s="40"/>
      <c r="E52" s="40"/>
      <c r="F52" s="41"/>
      <c r="G52" s="42"/>
      <c r="H52" s="43"/>
      <c r="I52" s="44"/>
      <c r="J52" s="44"/>
    </row>
    <row r="53" spans="2:10" ht="15" thickBot="1" x14ac:dyDescent="0.35"/>
    <row r="54" spans="2:10" ht="15" thickBot="1" x14ac:dyDescent="0.35">
      <c r="B54" s="80" t="s">
        <v>64</v>
      </c>
      <c r="C54" s="81"/>
      <c r="D54" s="81"/>
      <c r="E54" s="81"/>
      <c r="F54" s="81"/>
      <c r="G54" s="81"/>
      <c r="H54" s="81"/>
      <c r="I54" s="81"/>
      <c r="J54" s="82"/>
    </row>
    <row r="55" spans="2:10" x14ac:dyDescent="0.3">
      <c r="B55" s="18" t="s">
        <v>65</v>
      </c>
      <c r="C55" s="74" t="s">
        <v>66</v>
      </c>
      <c r="D55" s="74"/>
      <c r="E55" s="74"/>
      <c r="F55" s="20">
        <v>1</v>
      </c>
      <c r="G55" s="5"/>
      <c r="H55" s="6"/>
      <c r="I55" s="16">
        <f t="shared" ref="I55:I66" si="8">G55*F55</f>
        <v>0</v>
      </c>
      <c r="J55" s="17">
        <f t="shared" ref="J55:J66" si="9">F55*G55+(F55*G55*H55)</f>
        <v>0</v>
      </c>
    </row>
    <row r="56" spans="2:10" x14ac:dyDescent="0.3">
      <c r="B56" s="18" t="s">
        <v>67</v>
      </c>
      <c r="C56" s="75" t="s">
        <v>68</v>
      </c>
      <c r="D56" s="76"/>
      <c r="E56" s="77"/>
      <c r="F56" s="20">
        <v>1</v>
      </c>
      <c r="G56" s="5"/>
      <c r="H56" s="6"/>
      <c r="I56" s="16">
        <f t="shared" si="8"/>
        <v>0</v>
      </c>
      <c r="J56" s="17">
        <f t="shared" si="9"/>
        <v>0</v>
      </c>
    </row>
    <row r="57" spans="2:10" x14ac:dyDescent="0.3">
      <c r="B57" s="18" t="s">
        <v>69</v>
      </c>
      <c r="C57" s="78" t="s">
        <v>70</v>
      </c>
      <c r="D57" s="78"/>
      <c r="E57" s="78"/>
      <c r="F57" s="20">
        <v>1</v>
      </c>
      <c r="G57" s="5"/>
      <c r="H57" s="6"/>
      <c r="I57" s="16">
        <f t="shared" si="8"/>
        <v>0</v>
      </c>
      <c r="J57" s="17">
        <f t="shared" si="9"/>
        <v>0</v>
      </c>
    </row>
    <row r="58" spans="2:10" x14ac:dyDescent="0.3">
      <c r="B58" s="18" t="s">
        <v>71</v>
      </c>
      <c r="C58" s="75" t="s">
        <v>72</v>
      </c>
      <c r="D58" s="76"/>
      <c r="E58" s="77"/>
      <c r="F58" s="20">
        <v>1</v>
      </c>
      <c r="G58" s="5"/>
      <c r="H58" s="6"/>
      <c r="I58" s="16">
        <f t="shared" si="8"/>
        <v>0</v>
      </c>
      <c r="J58" s="17">
        <f t="shared" si="9"/>
        <v>0</v>
      </c>
    </row>
    <row r="59" spans="2:10" x14ac:dyDescent="0.3">
      <c r="B59" s="18" t="s">
        <v>73</v>
      </c>
      <c r="C59" s="78" t="s">
        <v>74</v>
      </c>
      <c r="D59" s="78"/>
      <c r="E59" s="78"/>
      <c r="F59" s="20">
        <v>1</v>
      </c>
      <c r="G59" s="5"/>
      <c r="H59" s="6"/>
      <c r="I59" s="16">
        <f t="shared" si="8"/>
        <v>0</v>
      </c>
      <c r="J59" s="17">
        <f t="shared" si="9"/>
        <v>0</v>
      </c>
    </row>
    <row r="60" spans="2:10" x14ac:dyDescent="0.3">
      <c r="B60" s="18" t="s">
        <v>75</v>
      </c>
      <c r="C60" s="52" t="s">
        <v>76</v>
      </c>
      <c r="D60" s="52"/>
      <c r="E60" s="52"/>
      <c r="F60" s="20">
        <v>1</v>
      </c>
      <c r="G60" s="5"/>
      <c r="H60" s="6"/>
      <c r="I60" s="16">
        <f t="shared" si="8"/>
        <v>0</v>
      </c>
      <c r="J60" s="17">
        <f t="shared" si="9"/>
        <v>0</v>
      </c>
    </row>
    <row r="61" spans="2:10" x14ac:dyDescent="0.3">
      <c r="B61" s="18" t="s">
        <v>77</v>
      </c>
      <c r="C61" s="78" t="s">
        <v>78</v>
      </c>
      <c r="D61" s="78"/>
      <c r="E61" s="78"/>
      <c r="F61" s="20">
        <v>1</v>
      </c>
      <c r="G61" s="5"/>
      <c r="H61" s="6"/>
      <c r="I61" s="16">
        <f t="shared" si="8"/>
        <v>0</v>
      </c>
      <c r="J61" s="17">
        <f t="shared" si="9"/>
        <v>0</v>
      </c>
    </row>
    <row r="62" spans="2:10" x14ac:dyDescent="0.3">
      <c r="B62" s="18" t="s">
        <v>79</v>
      </c>
      <c r="C62" s="78" t="s">
        <v>80</v>
      </c>
      <c r="D62" s="78"/>
      <c r="E62" s="78"/>
      <c r="F62" s="20">
        <v>1</v>
      </c>
      <c r="G62" s="5"/>
      <c r="H62" s="6"/>
      <c r="I62" s="16">
        <f t="shared" si="8"/>
        <v>0</v>
      </c>
      <c r="J62" s="17">
        <f t="shared" si="9"/>
        <v>0</v>
      </c>
    </row>
    <row r="63" spans="2:10" x14ac:dyDescent="0.3">
      <c r="B63" s="18" t="s">
        <v>81</v>
      </c>
      <c r="C63" s="78" t="s">
        <v>82</v>
      </c>
      <c r="D63" s="78"/>
      <c r="E63" s="78"/>
      <c r="F63" s="20">
        <v>1</v>
      </c>
      <c r="G63" s="5"/>
      <c r="H63" s="6"/>
      <c r="I63" s="16">
        <f t="shared" ref="I63" si="10">G63*F63</f>
        <v>0</v>
      </c>
      <c r="J63" s="17">
        <f t="shared" ref="J63" si="11">F63*G63+(F63*G63*H63)</f>
        <v>0</v>
      </c>
    </row>
    <row r="64" spans="2:10" x14ac:dyDescent="0.3">
      <c r="B64" s="18" t="s">
        <v>83</v>
      </c>
      <c r="C64" s="78" t="s">
        <v>84</v>
      </c>
      <c r="D64" s="78"/>
      <c r="E64" s="78"/>
      <c r="F64" s="20">
        <v>1</v>
      </c>
      <c r="G64" s="5"/>
      <c r="H64" s="6"/>
      <c r="I64" s="16">
        <f t="shared" si="8"/>
        <v>0</v>
      </c>
      <c r="J64" s="17">
        <f t="shared" si="9"/>
        <v>0</v>
      </c>
    </row>
    <row r="65" spans="2:10" x14ac:dyDescent="0.3">
      <c r="B65" s="18" t="s">
        <v>85</v>
      </c>
      <c r="C65" s="78" t="s">
        <v>86</v>
      </c>
      <c r="D65" s="78"/>
      <c r="E65" s="78"/>
      <c r="F65" s="20">
        <v>1</v>
      </c>
      <c r="G65" s="5"/>
      <c r="H65" s="6"/>
      <c r="I65" s="16">
        <f t="shared" ref="I65" si="12">G65*F65</f>
        <v>0</v>
      </c>
      <c r="J65" s="17">
        <f t="shared" ref="J65" si="13">F65*G65+(F65*G65*H65)</f>
        <v>0</v>
      </c>
    </row>
    <row r="66" spans="2:10" x14ac:dyDescent="0.3">
      <c r="B66" s="18" t="s">
        <v>87</v>
      </c>
      <c r="C66" s="78" t="s">
        <v>88</v>
      </c>
      <c r="D66" s="78"/>
      <c r="E66" s="78"/>
      <c r="F66" s="20">
        <v>1</v>
      </c>
      <c r="G66" s="5"/>
      <c r="H66" s="6"/>
      <c r="I66" s="16">
        <f t="shared" si="8"/>
        <v>0</v>
      </c>
      <c r="J66" s="17">
        <f t="shared" si="9"/>
        <v>0</v>
      </c>
    </row>
    <row r="67" spans="2:10" x14ac:dyDescent="0.3">
      <c r="B67" s="60"/>
      <c r="C67" s="61"/>
      <c r="D67" s="61"/>
      <c r="E67" s="61"/>
      <c r="F67" s="61"/>
      <c r="G67" s="61"/>
      <c r="H67" s="61"/>
      <c r="I67" s="62"/>
      <c r="J67" s="63"/>
    </row>
    <row r="68" spans="2:10" x14ac:dyDescent="0.3">
      <c r="B68" s="64" t="s">
        <v>89</v>
      </c>
      <c r="C68" s="65"/>
      <c r="D68" s="65"/>
      <c r="E68" s="65"/>
      <c r="F68" s="65"/>
      <c r="G68" s="65"/>
      <c r="H68" s="65"/>
      <c r="I68" s="65"/>
      <c r="J68" s="66"/>
    </row>
    <row r="69" spans="2:10" ht="41.4" x14ac:dyDescent="0.3">
      <c r="B69" s="67" t="s">
        <v>6</v>
      </c>
      <c r="C69" s="68" t="s">
        <v>7</v>
      </c>
      <c r="D69" s="68"/>
      <c r="E69" s="68"/>
      <c r="F69" s="69"/>
      <c r="G69" s="70" t="s">
        <v>9</v>
      </c>
      <c r="H69" s="71" t="s">
        <v>10</v>
      </c>
      <c r="I69" s="72" t="s">
        <v>31</v>
      </c>
      <c r="J69" s="73" t="s">
        <v>12</v>
      </c>
    </row>
    <row r="70" spans="2:10" x14ac:dyDescent="0.3">
      <c r="B70" s="36" t="s">
        <v>90</v>
      </c>
      <c r="C70" s="49" t="s">
        <v>91</v>
      </c>
      <c r="D70" s="50"/>
      <c r="E70" s="50"/>
      <c r="F70" s="38">
        <v>1</v>
      </c>
      <c r="G70" s="8"/>
      <c r="H70" s="9"/>
      <c r="I70" s="34">
        <f>G70+G70*H70</f>
        <v>0</v>
      </c>
      <c r="J70" s="35">
        <f>I70+(I70*H70)</f>
        <v>0</v>
      </c>
    </row>
    <row r="71" spans="2:10" x14ac:dyDescent="0.3">
      <c r="B71" s="51" t="s">
        <v>92</v>
      </c>
      <c r="C71" s="52" t="s">
        <v>93</v>
      </c>
      <c r="D71" s="52"/>
      <c r="E71" s="52"/>
      <c r="F71" s="53">
        <v>1</v>
      </c>
      <c r="G71" s="5"/>
      <c r="H71" s="6"/>
      <c r="I71" s="46">
        <f>G71+G71*H71</f>
        <v>0</v>
      </c>
      <c r="J71" s="17">
        <f t="shared" ref="J71:J73" si="14">I71+(I71*H71)</f>
        <v>0</v>
      </c>
    </row>
    <row r="72" spans="2:10" x14ac:dyDescent="0.3">
      <c r="B72" s="18" t="s">
        <v>94</v>
      </c>
      <c r="C72" s="54" t="s">
        <v>95</v>
      </c>
      <c r="D72" s="55"/>
      <c r="E72" s="55"/>
      <c r="F72" s="20">
        <v>1</v>
      </c>
      <c r="G72" s="5"/>
      <c r="H72" s="6"/>
      <c r="I72" s="46">
        <f>G72+G72*H72</f>
        <v>0</v>
      </c>
      <c r="J72" s="17">
        <f t="shared" si="14"/>
        <v>0</v>
      </c>
    </row>
    <row r="73" spans="2:10" x14ac:dyDescent="0.3">
      <c r="B73" s="56" t="s">
        <v>96</v>
      </c>
      <c r="C73" s="57" t="s">
        <v>97</v>
      </c>
      <c r="D73" s="58"/>
      <c r="E73" s="58"/>
      <c r="F73" s="59">
        <v>1</v>
      </c>
      <c r="G73" s="10"/>
      <c r="H73" s="11"/>
      <c r="I73" s="47">
        <f>G73+G73*H73</f>
        <v>0</v>
      </c>
      <c r="J73" s="48">
        <f t="shared" si="14"/>
        <v>0</v>
      </c>
    </row>
    <row r="74" spans="2:10" x14ac:dyDescent="0.3">
      <c r="B74" s="39"/>
      <c r="C74" s="40"/>
      <c r="D74" s="40"/>
      <c r="E74" s="40"/>
      <c r="F74" s="41"/>
      <c r="G74" s="42"/>
      <c r="H74" s="43"/>
      <c r="I74" s="44"/>
      <c r="J74" s="45"/>
    </row>
    <row r="75" spans="2:10" x14ac:dyDescent="0.3">
      <c r="B75" s="39"/>
      <c r="C75" s="40"/>
      <c r="D75" s="40"/>
      <c r="E75" s="40"/>
      <c r="F75" s="41"/>
      <c r="G75" s="42"/>
      <c r="H75" s="43"/>
      <c r="I75" s="44"/>
      <c r="J75" s="45"/>
    </row>
    <row r="76" spans="2:10" x14ac:dyDescent="0.3">
      <c r="B76" s="21" t="s">
        <v>98</v>
      </c>
      <c r="C76" s="22"/>
      <c r="D76" s="22"/>
      <c r="E76" s="22"/>
      <c r="F76" s="22"/>
      <c r="G76" s="22"/>
      <c r="H76" s="22"/>
      <c r="I76" s="22"/>
      <c r="J76" s="23"/>
    </row>
    <row r="77" spans="2:10" ht="41.4" x14ac:dyDescent="0.3">
      <c r="B77" s="27" t="s">
        <v>6</v>
      </c>
      <c r="C77" s="28" t="s">
        <v>7</v>
      </c>
      <c r="D77" s="28"/>
      <c r="E77" s="28"/>
      <c r="F77" s="29" t="s">
        <v>8</v>
      </c>
      <c r="G77" s="30" t="s">
        <v>9</v>
      </c>
      <c r="H77" s="31" t="s">
        <v>10</v>
      </c>
      <c r="I77" s="32" t="s">
        <v>11</v>
      </c>
      <c r="J77" s="33" t="s">
        <v>12</v>
      </c>
    </row>
    <row r="78" spans="2:10" ht="15" thickBot="1" x14ac:dyDescent="0.35">
      <c r="B78" s="36" t="s">
        <v>99</v>
      </c>
      <c r="C78" s="37" t="s">
        <v>100</v>
      </c>
      <c r="D78" s="37"/>
      <c r="E78" s="37"/>
      <c r="F78" s="38">
        <v>1</v>
      </c>
      <c r="G78" s="8"/>
      <c r="H78" s="9"/>
      <c r="I78" s="34">
        <f>G78*F78</f>
        <v>0</v>
      </c>
      <c r="J78" s="35">
        <f>I78+(I78*H78)</f>
        <v>0</v>
      </c>
    </row>
    <row r="79" spans="2:10" ht="15" thickBot="1" x14ac:dyDescent="0.35">
      <c r="B79" s="21"/>
      <c r="C79" s="22"/>
      <c r="D79" s="22"/>
      <c r="E79" s="22"/>
      <c r="F79" s="22"/>
      <c r="G79" s="22"/>
      <c r="H79" s="22"/>
      <c r="I79" s="22"/>
      <c r="J79" s="23"/>
    </row>
    <row r="80" spans="2:10" x14ac:dyDescent="0.3">
      <c r="B80" s="24"/>
      <c r="C80" s="25"/>
      <c r="D80" s="25"/>
      <c r="E80" s="25"/>
      <c r="F80" s="25"/>
      <c r="G80" s="25"/>
      <c r="H80" s="25"/>
      <c r="I80" s="25"/>
      <c r="J80" s="26"/>
    </row>
    <row r="81" spans="2:10" x14ac:dyDescent="0.3">
      <c r="B81" s="21" t="s">
        <v>101</v>
      </c>
      <c r="C81" s="22"/>
      <c r="D81" s="22"/>
      <c r="E81" s="22"/>
      <c r="F81" s="22"/>
      <c r="G81" s="22"/>
      <c r="H81" s="22"/>
      <c r="I81" s="22"/>
      <c r="J81" s="23"/>
    </row>
    <row r="82" spans="2:10" ht="42" thickBot="1" x14ac:dyDescent="0.35">
      <c r="B82" s="27" t="s">
        <v>6</v>
      </c>
      <c r="C82" s="28" t="s">
        <v>7</v>
      </c>
      <c r="D82" s="28"/>
      <c r="E82" s="28"/>
      <c r="F82" s="29" t="s">
        <v>8</v>
      </c>
      <c r="G82" s="30" t="s">
        <v>9</v>
      </c>
      <c r="H82" s="31" t="s">
        <v>10</v>
      </c>
      <c r="I82" s="32" t="s">
        <v>11</v>
      </c>
      <c r="J82" s="33" t="s">
        <v>12</v>
      </c>
    </row>
    <row r="83" spans="2:10" ht="14.4" customHeight="1" x14ac:dyDescent="0.3">
      <c r="B83" s="18" t="s">
        <v>102</v>
      </c>
      <c r="C83" s="19" t="s">
        <v>103</v>
      </c>
      <c r="D83" s="19"/>
      <c r="E83" s="19"/>
      <c r="F83" s="20">
        <v>244</v>
      </c>
      <c r="G83" s="5"/>
      <c r="H83" s="6"/>
      <c r="I83" s="16">
        <f t="shared" ref="I83:I85" si="15">G83*F83</f>
        <v>0</v>
      </c>
      <c r="J83" s="17">
        <f>I83+(I83*H83)</f>
        <v>0</v>
      </c>
    </row>
    <row r="84" spans="2:10" ht="14.4" customHeight="1" x14ac:dyDescent="0.3">
      <c r="B84" s="18" t="s">
        <v>104</v>
      </c>
      <c r="C84" s="19" t="s">
        <v>105</v>
      </c>
      <c r="D84" s="19"/>
      <c r="E84" s="19"/>
      <c r="F84" s="20">
        <v>244</v>
      </c>
      <c r="G84" s="5"/>
      <c r="H84" s="6"/>
      <c r="I84" s="16">
        <f t="shared" si="15"/>
        <v>0</v>
      </c>
      <c r="J84" s="17">
        <f>I84+(I84*H84)</f>
        <v>0</v>
      </c>
    </row>
    <row r="85" spans="2:10" x14ac:dyDescent="0.3">
      <c r="B85" s="18" t="s">
        <v>106</v>
      </c>
      <c r="C85" s="19" t="s">
        <v>107</v>
      </c>
      <c r="D85" s="19"/>
      <c r="E85" s="19"/>
      <c r="F85" s="20">
        <v>244</v>
      </c>
      <c r="G85" s="5"/>
      <c r="H85" s="6"/>
      <c r="I85" s="16">
        <f t="shared" si="15"/>
        <v>0</v>
      </c>
      <c r="J85" s="17">
        <f t="shared" ref="J85" si="16">I85+(I85*H85)</f>
        <v>0</v>
      </c>
    </row>
  </sheetData>
  <sheetProtection algorithmName="SHA-512" hashValue="7RUHSwizVCVz1K8NMqMVgJqZnpl3uKl79sVYGFxQLE5N0xz0m1KBbbA4H3QccPIGzYNkPfYfnFLmbR12E6+Wfg==" saltValue="t0hk4neeLoTMB9vJKIDQhQ==" spinCount="100000" sheet="1" objects="1" scenarios="1"/>
  <mergeCells count="71">
    <mergeCell ref="C83:E83"/>
    <mergeCell ref="C84:E84"/>
    <mergeCell ref="C85:E85"/>
    <mergeCell ref="B79:J79"/>
    <mergeCell ref="B54:J54"/>
    <mergeCell ref="B81:J81"/>
    <mergeCell ref="C82:E82"/>
    <mergeCell ref="C77:E77"/>
    <mergeCell ref="C78:E78"/>
    <mergeCell ref="C70:E70"/>
    <mergeCell ref="C71:E71"/>
    <mergeCell ref="C72:E72"/>
    <mergeCell ref="C73:E73"/>
    <mergeCell ref="B76:J76"/>
    <mergeCell ref="C64:E64"/>
    <mergeCell ref="C66:E66"/>
    <mergeCell ref="C67:H67"/>
    <mergeCell ref="B68:J68"/>
    <mergeCell ref="C69:E69"/>
    <mergeCell ref="C58:E58"/>
    <mergeCell ref="C59:E59"/>
    <mergeCell ref="C60:E60"/>
    <mergeCell ref="C61:E61"/>
    <mergeCell ref="C62:E62"/>
    <mergeCell ref="C63:E63"/>
    <mergeCell ref="C65:E65"/>
    <mergeCell ref="C55:E55"/>
    <mergeCell ref="C56:E56"/>
    <mergeCell ref="C57:E57"/>
    <mergeCell ref="C47:E47"/>
    <mergeCell ref="C50:E50"/>
    <mergeCell ref="C51:E51"/>
    <mergeCell ref="C49:E49"/>
    <mergeCell ref="C48:E48"/>
    <mergeCell ref="C46:E46"/>
    <mergeCell ref="B33:J33"/>
    <mergeCell ref="B41:J41"/>
    <mergeCell ref="C35:E35"/>
    <mergeCell ref="C39:E39"/>
    <mergeCell ref="C40:E40"/>
    <mergeCell ref="C38:E38"/>
    <mergeCell ref="C37:E37"/>
    <mergeCell ref="C36:E36"/>
    <mergeCell ref="C34:E34"/>
    <mergeCell ref="B43:J43"/>
    <mergeCell ref="C44:E44"/>
    <mergeCell ref="C45:E45"/>
    <mergeCell ref="B2:J2"/>
    <mergeCell ref="B3:J3"/>
    <mergeCell ref="G7:J9"/>
    <mergeCell ref="B19:J19"/>
    <mergeCell ref="D5:E5"/>
    <mergeCell ref="D7:E7"/>
    <mergeCell ref="D8:E8"/>
    <mergeCell ref="D9:E9"/>
    <mergeCell ref="C16:E16"/>
    <mergeCell ref="C13:E13"/>
    <mergeCell ref="B17:E17"/>
    <mergeCell ref="C29:E29"/>
    <mergeCell ref="C26:H26"/>
    <mergeCell ref="C30:E30"/>
    <mergeCell ref="C12:E12"/>
    <mergeCell ref="B27:J27"/>
    <mergeCell ref="C24:E24"/>
    <mergeCell ref="C14:E14"/>
    <mergeCell ref="C15:E15"/>
    <mergeCell ref="C20:E20"/>
    <mergeCell ref="C28:E28"/>
    <mergeCell ref="C25:E25"/>
    <mergeCell ref="C23:E23"/>
    <mergeCell ref="C22:E22"/>
  </mergeCells>
  <phoneticPr fontId="11" type="noConversion"/>
  <dataValidations count="1">
    <dataValidation type="list" allowBlank="1" showInputMessage="1" showErrorMessage="1" sqref="H35:H40 H78 H70:H75 H22:H25 H83:H85 H45:H52 H13:H16 H55:H66 H29:H32" xr:uid="{0C3FBF5B-027E-48C3-9581-58D333A592BC}">
      <formula1>$L$3:$L$5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&amp;C&amp;"Calibri,Standaard"&amp;10&amp;K02-049pagina &amp;P van &amp;N</oddFooter>
  </headerFooter>
  <rowBreaks count="1" manualBreakCount="1">
    <brk id="3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C5367B0C646B40843355BAA6BF89F6" ma:contentTypeVersion="8" ma:contentTypeDescription="Een nieuw document maken." ma:contentTypeScope="" ma:versionID="6b6c464985989f6249a5dad93bb8d116">
  <xsd:schema xmlns:xsd="http://www.w3.org/2001/XMLSchema" xmlns:xs="http://www.w3.org/2001/XMLSchema" xmlns:p="http://schemas.microsoft.com/office/2006/metadata/properties" xmlns:ns2="31c3ae38-0fc6-4e3b-acc1-963d5de3e027" targetNamespace="http://schemas.microsoft.com/office/2006/metadata/properties" ma:root="true" ma:fieldsID="ed92eb10fef72f2e9d5651b25998299c" ns2:_="">
    <xsd:import namespace="31c3ae38-0fc6-4e3b-acc1-963d5de3e0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c3ae38-0fc6-4e3b-acc1-963d5de3e0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959BA1-9259-4E8A-923E-1DA43FC872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7262408-2911-4BE7-A30A-26756BA27D6C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purl.org/dc/terms/"/>
    <ds:schemaRef ds:uri="http://schemas.openxmlformats.org/package/2006/metadata/core-properties"/>
    <ds:schemaRef ds:uri="31c3ae38-0fc6-4e3b-acc1-963d5de3e027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D28627F-32E2-4A80-96C4-9C171E353C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c3ae38-0fc6-4e3b-acc1-963d5de3e0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>Veiligheidsregio Utrecht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Veen, Matthijs van der</dc:creator>
  <cp:keywords/>
  <dc:description/>
  <cp:lastModifiedBy>Woudenberg, Kay</cp:lastModifiedBy>
  <cp:revision/>
  <dcterms:created xsi:type="dcterms:W3CDTF">2024-11-21T21:43:59Z</dcterms:created>
  <dcterms:modified xsi:type="dcterms:W3CDTF">2026-07-01T12:50:37Z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0x010100CEC5367B0C646B40843355BAA6BF89F6</vt:lpwstr>
  </property>
  <property fmtid="{D5CDD505-2E9C-101B-9397-08002B2CF9AE}" pid="3" name="MediaServiceImageTags">
    <vt:lpwstr/>
  </property>
</Properties>
</file>