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nbnl.sharepoint.com/sites/DomeinSI-werkgroepgaskwaliteit/Shared Documents/02. Aanbesteding gaskwaliteitscontrole vanaf 2026/Aanbesteding Groengaskwaliteit  (nieuwe documenten)/"/>
    </mc:Choice>
  </mc:AlternateContent>
  <xr:revisionPtr revIDLastSave="175" documentId="8_{735E4923-DE22-4538-A46C-B1137CBB1FAC}" xr6:coauthVersionLast="47" xr6:coauthVersionMax="47" xr10:uidLastSave="{283C184E-F649-443B-8A5E-53E2F1FD7DAE}"/>
  <bookViews>
    <workbookView xWindow="-120" yWindow="-120" windowWidth="51840" windowHeight="21120" xr2:uid="{DFF6FEFB-7C99-42D9-BA7F-05C9C4B89396}"/>
  </bookViews>
  <sheets>
    <sheet name="Voorblad" sheetId="5" r:id="rId1"/>
    <sheet name="Prognoses" sheetId="2" r:id="rId2"/>
    <sheet name="Prijsblad WG I" sheetId="1" r:id="rId3"/>
    <sheet name="Prijsblad WG II" sheetId="6" r:id="rId4"/>
    <sheet name="Prijsblad WG III"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5" i="7" l="1"/>
  <c r="G14" i="7"/>
  <c r="G13" i="7"/>
  <c r="F13" i="7"/>
  <c r="H13" i="7" s="1"/>
  <c r="B8" i="7"/>
  <c r="F15" i="7" s="1"/>
  <c r="H15" i="7" s="1"/>
  <c r="B7" i="7"/>
  <c r="F14" i="7" s="1"/>
  <c r="H14" i="7" s="1"/>
  <c r="G15" i="6"/>
  <c r="G14" i="6"/>
  <c r="G13" i="6"/>
  <c r="F13" i="6"/>
  <c r="H13" i="6" s="1"/>
  <c r="B8" i="6"/>
  <c r="F15" i="6" s="1"/>
  <c r="H15" i="6" s="1"/>
  <c r="B7" i="6"/>
  <c r="F14" i="6" s="1"/>
  <c r="H14" i="6" s="1"/>
  <c r="H17" i="6" l="1"/>
  <c r="H17" i="7"/>
  <c r="B7" i="1" l="1"/>
  <c r="F14" i="1" s="1"/>
  <c r="B8" i="1"/>
  <c r="F15" i="1" s="1"/>
  <c r="G13" i="1"/>
  <c r="G15" i="1"/>
  <c r="G14" i="1"/>
  <c r="F13" i="1" l="1"/>
  <c r="H13" i="1" s="1"/>
  <c r="H15" i="1"/>
  <c r="H14" i="1"/>
  <c r="H17" i="1" l="1"/>
</calcChain>
</file>

<file path=xl/sharedStrings.xml><?xml version="1.0" encoding="utf-8"?>
<sst xmlns="http://schemas.openxmlformats.org/spreadsheetml/2006/main" count="174" uniqueCount="83">
  <si>
    <t>Beoordelingsjaar</t>
  </si>
  <si>
    <t>Parameters per werkgebied (frequenties en reiscomponenten)</t>
  </si>
  <si>
    <t>Werkgebied</t>
  </si>
  <si>
    <t>Freq maandcontrole (per locatie/jaar)</t>
  </si>
  <si>
    <t>Km per duurmeting</t>
  </si>
  <si>
    <t>Uren reistijd per duurmeting</t>
  </si>
  <si>
    <t>Km per steekproef</t>
  </si>
  <si>
    <t>Uren reistijd per steekproef</t>
  </si>
  <si>
    <t>Km per maandcontrole</t>
  </si>
  <si>
    <t>Uren reistijd per maandcontrole</t>
  </si>
  <si>
    <t>WG1</t>
  </si>
  <si>
    <t>12?</t>
  </si>
  <si>
    <t>gemiddelde vanaf middelpunt WG?</t>
  </si>
  <si>
    <t>meerdere locaties per dag</t>
  </si>
  <si>
    <t>WG2</t>
  </si>
  <si>
    <t>WG3</t>
  </si>
  <si>
    <t>PROGNOSES</t>
  </si>
  <si>
    <t>WGI</t>
  </si>
  <si>
    <t>WGII</t>
  </si>
  <si>
    <t>WGIII</t>
  </si>
  <si>
    <t>Locaties</t>
  </si>
  <si>
    <t>Type meting</t>
  </si>
  <si>
    <t>Geschat aantal km's voor dit WG per meting</t>
  </si>
  <si>
    <t>Geschat aantal uren reistijd in dit WG per meting</t>
  </si>
  <si>
    <t>Aantal duurmetingen</t>
  </si>
  <si>
    <t>Duurmeting</t>
  </si>
  <si>
    <t>Aantal steekproeven</t>
  </si>
  <si>
    <t>Steekproef</t>
  </si>
  <si>
    <t>Aantal maandcontroles</t>
  </si>
  <si>
    <t>Maandcontrole</t>
  </si>
  <si>
    <t>Component</t>
  </si>
  <si>
    <t>Eenheid</t>
  </si>
  <si>
    <t>Tarief (excl. btw)</t>
  </si>
  <si>
    <t>Uitvoering duurmeting</t>
  </si>
  <si>
    <t>€/meting</t>
  </si>
  <si>
    <t>Type</t>
  </si>
  <si>
    <t>Aantal</t>
  </si>
  <si>
    <t>All-in per meting</t>
  </si>
  <si>
    <t>Subtotaal</t>
  </si>
  <si>
    <t>Uitvoering steekproef</t>
  </si>
  <si>
    <t>Uitvoering maandcontrole</t>
  </si>
  <si>
    <t>Reistijd personeel</t>
  </si>
  <si>
    <t>€/uur</t>
  </si>
  <si>
    <t>Kilometerprijs</t>
  </si>
  <si>
    <t>€/km</t>
  </si>
  <si>
    <t>Totaal werkgebied</t>
  </si>
  <si>
    <t>Aantal groengasinvoeders per werkgebied per jaar</t>
  </si>
  <si>
    <t>Prijsblad WG I – eerste contractjaar</t>
  </si>
  <si>
    <t>Vaste uitgangspunten</t>
  </si>
  <si>
    <t>Instructies</t>
  </si>
  <si>
    <t>- Prijzen zijn aangeboden in Euro's;</t>
  </si>
  <si>
    <t>- Indien Inschrijver geen prijs rekent voor een bepaald onderdeel dient hij 0 Euro in te vullen in de betreffende cel;</t>
  </si>
  <si>
    <t>- Alle prijzen zijn reëel;</t>
  </si>
  <si>
    <t>- De prijzen zijn zonder enig voorbehoud gebaseerd op de aanbestedingsstukken zoals vastgesteld na de laatste Nota van Inlichtingen;</t>
  </si>
  <si>
    <t>- Het Prijsblad is op geen enkele wijze aangepast;</t>
  </si>
  <si>
    <r>
      <t xml:space="preserve">- Inschrijver dient alle kosten in dit Prijsblad op te nemen. Overige kosten worden door de Aanbestedende dienst </t>
    </r>
    <r>
      <rPr>
        <b/>
        <u/>
        <sz val="9.5"/>
        <color rgb="FF000000"/>
        <rFont val="Arial"/>
      </rPr>
      <t>niet</t>
    </r>
    <r>
      <rPr>
        <sz val="9.5"/>
        <color rgb="FF000000"/>
        <rFont val="Arial"/>
      </rPr>
      <t xml:space="preserve"> betaald;</t>
    </r>
  </si>
  <si>
    <t>- Inschrijver dient het Prijsblad aan te vullen waar nodig;</t>
  </si>
  <si>
    <t>- Inschrijver is verantwoordelijk voor een volledig ingevuld Prijsblad;</t>
  </si>
  <si>
    <t>- Alle bedragen dienen exclusief btw ingevuld te worden;</t>
  </si>
  <si>
    <t>- Alle bedragen dienen maximaal 2 decimalen te bevatten;</t>
  </si>
  <si>
    <t>- Het invullen van negatieve waarden is niet toegestaan;</t>
  </si>
  <si>
    <t>- Het prijsblad is rechtsgeldig ondertekend;</t>
  </si>
  <si>
    <t>- Het prijsblad wordt in Excel-format ingediend en mag t.b.v. de ondertekening daarnaast in PDF-format ingediend worden. Bij tegenstrijdigheden prevaleert de ondertekende versie van het prijsblad;</t>
  </si>
  <si>
    <t>- Toelichting op de beoordeling van het gunningscriterium Prijs kunt u in de Gunningsleidraad lezen.</t>
  </si>
  <si>
    <t>Voor akkoord</t>
  </si>
  <si>
    <t>Organisatie</t>
  </si>
  <si>
    <t>Naam rechtsgeldig vertegenwoordiger</t>
  </si>
  <si>
    <t>Functie rechtsgeldig vertegenwoordiger</t>
  </si>
  <si>
    <t>Datum</t>
  </si>
  <si>
    <t>Handtekening (rechtsgeldig in PDF)</t>
  </si>
  <si>
    <t>Tendernummer: TN 591838</t>
  </si>
  <si>
    <t>Naam aanbesteding: Groengaskwaliteitscontrole</t>
  </si>
  <si>
    <t>Reiscomponenten</t>
  </si>
  <si>
    <t>Opmerking: Het totaal is berekend op basis van de uitgangspunten in tabblad "Prognoses" en de door inschrijver ingevulde eenheidsprijzen.</t>
  </si>
  <si>
    <t>Prijs per component in te vullen door inschrijver (lichtblauwe cellen: C12 tm C18)</t>
  </si>
  <si>
    <t>Totaal berekening (automatisch)</t>
  </si>
  <si>
    <t>Overige administratieve kosten (denk aan (jaar)rapportages e.d.) per WG</t>
  </si>
  <si>
    <t>€/per jaar, per WG</t>
  </si>
  <si>
    <t>Overige operationele kosten</t>
  </si>
  <si>
    <t>Inschrijver dient de eenheidsprijs per component in, in te vullen in de lichtblauwe cellen (C12 tot en met C17). In cel C18 vult inschrijver een reëel bedrag per jaar in voor overige administratieve kosten in. 
Alle ingegevens eenheidsprijzen worden automatisch uitgerekend naar een totaalbedrag per jaar per werkgebied.</t>
  </si>
  <si>
    <t xml:space="preserve">In het tabblad Prognoses staan de verwachte aantallen groengasinvoeders per jaar, voor het prijsblad worden de aantallen voor 2027 gebruikt. </t>
  </si>
  <si>
    <t>De volgende tabbladen dienen ingevuld te worden: Prijsblad WG I, WG II en WG III (WG staat voor werkgebied)</t>
  </si>
  <si>
    <t>BIJLAGE E Prijsblad Groengaskwaliteitscontrole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</si>
</sst>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0"/>
    <numFmt numFmtId="165" formatCode="_([$€-2]\ * #,##0_);_([$€-2]\ * \(#,##0\);_([$€-2]\ * &quot;-&quot;??_);_(@_)"/>
  </numFmts>
  <fonts count="15" x14ac:knownFonts="1">
    <font>
      <sz val="11"/>
      <color theme="1"/>
      <name val="Calibri"/>
      <family val="2"/>
      <scheme val="minor"/>
    </font>
    <font>
      <b/>
      <sz val="12"/>
      <name val="Calibri"/>
    </font>
    <font>
      <b/>
      <sz val="11"/>
      <name val="Calibri"/>
    </font>
    <font>
      <b/>
      <sz val="11"/>
      <color rgb="FFFFFFFF"/>
      <name val="Calibri"/>
    </font>
    <font>
      <sz val="11"/>
      <color rgb="FFFF0000"/>
      <name val="Calibri"/>
      <family val="2"/>
      <scheme val="minor"/>
    </font>
    <font>
      <b/>
      <sz val="12"/>
      <name val="Calibri"/>
      <family val="2"/>
    </font>
    <font>
      <b/>
      <sz val="11"/>
      <color theme="1"/>
      <name val="Calibri"/>
      <family val="2"/>
      <scheme val="minor"/>
    </font>
    <font>
      <sz val="9.5"/>
      <color rgb="FF000000"/>
      <name val="Arial"/>
      <family val="2"/>
    </font>
    <font>
      <b/>
      <sz val="18"/>
      <color rgb="FF000000"/>
      <name val="Arial"/>
      <family val="2"/>
    </font>
    <font>
      <sz val="9.5"/>
      <color rgb="FF000000"/>
      <name val="Arial"/>
    </font>
    <font>
      <b/>
      <sz val="9.5"/>
      <color rgb="FF000000"/>
      <name val="Arial"/>
    </font>
    <font>
      <b/>
      <u/>
      <sz val="9.5"/>
      <color rgb="FF000000"/>
      <name val="Arial"/>
    </font>
    <font>
      <b/>
      <sz val="9.5"/>
      <color rgb="FFFFFFFF"/>
      <name val="Arial"/>
      <family val="2"/>
    </font>
    <font>
      <sz val="9.5"/>
      <name val="Arial"/>
      <family val="2"/>
    </font>
    <font>
      <b/>
      <sz val="11"/>
      <name val="Calibri"/>
      <family val="2"/>
    </font>
  </fonts>
  <fills count="13">
    <fill>
      <patternFill patternType="none"/>
    </fill>
    <fill>
      <patternFill patternType="gray125"/>
    </fill>
    <fill>
      <patternFill patternType="solid">
        <fgColor rgb="FFF2F2F2"/>
      </patternFill>
    </fill>
    <fill>
      <patternFill patternType="solid">
        <fgColor rgb="FFFFFFFF"/>
      </patternFill>
    </fill>
    <fill>
      <patternFill patternType="solid">
        <fgColor rgb="FF1F4E79"/>
      </patternFill>
    </fill>
    <fill>
      <patternFill patternType="solid">
        <fgColor rgb="FFCFE2F3"/>
      </patternFill>
    </fill>
    <fill>
      <patternFill patternType="solid">
        <fgColor rgb="FFFFF2CC"/>
      </patternFill>
    </fill>
    <fill>
      <patternFill patternType="solid">
        <fgColor rgb="FFFFFFFF"/>
        <bgColor rgb="FF000000"/>
      </patternFill>
    </fill>
    <fill>
      <patternFill patternType="solid">
        <fgColor rgb="FF4F81BD"/>
        <bgColor rgb="FF000000"/>
      </patternFill>
    </fill>
    <fill>
      <patternFill patternType="solid">
        <fgColor rgb="FFDCE6F1"/>
        <bgColor rgb="FF000000"/>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rgb="FF9AA0A6"/>
      </left>
      <right style="thin">
        <color rgb="FF9AA0A6"/>
      </right>
      <top style="thin">
        <color rgb="FF9AA0A6"/>
      </top>
      <bottom style="thin">
        <color rgb="FF9AA0A6"/>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9AA0A6"/>
      </left>
      <right style="thin">
        <color rgb="FF9AA0A6"/>
      </right>
      <top style="thin">
        <color rgb="FF9AA0A6"/>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9AA0A6"/>
      </left>
      <right style="thin">
        <color rgb="FF9AA0A6"/>
      </right>
      <top/>
      <bottom style="thin">
        <color rgb="FF9AA0A6"/>
      </bottom>
      <diagonal/>
    </border>
  </borders>
  <cellStyleXfs count="1">
    <xf numFmtId="0" fontId="0" fillId="0" borderId="0"/>
  </cellStyleXfs>
  <cellXfs count="68">
    <xf numFmtId="0" fontId="0" fillId="0" borderId="0" xfId="0"/>
    <xf numFmtId="0" fontId="0" fillId="0" borderId="1" xfId="0" applyBorder="1" applyAlignment="1">
      <alignment vertical="center"/>
    </xf>
    <xf numFmtId="0" fontId="0" fillId="2" borderId="1" xfId="0" applyFill="1" applyBorder="1" applyAlignment="1">
      <alignment vertical="center"/>
    </xf>
    <xf numFmtId="0" fontId="0" fillId="3" borderId="1" xfId="0" applyFill="1" applyBorder="1" applyAlignment="1">
      <alignment vertical="center"/>
    </xf>
    <xf numFmtId="0" fontId="3" fillId="4" borderId="1" xfId="0" applyFont="1" applyFill="1" applyBorder="1" applyAlignment="1">
      <alignment horizontal="center" vertical="center" wrapText="1"/>
    </xf>
    <xf numFmtId="164" fontId="0" fillId="5" borderId="1" xfId="0" applyNumberFormat="1" applyFill="1" applyBorder="1" applyAlignment="1" applyProtection="1">
      <alignment vertical="center"/>
      <protection locked="0"/>
    </xf>
    <xf numFmtId="164" fontId="0" fillId="2" borderId="1" xfId="0" applyNumberFormat="1" applyFill="1" applyBorder="1" applyAlignment="1">
      <alignment vertical="center"/>
    </xf>
    <xf numFmtId="0" fontId="2" fillId="0" borderId="1" xfId="0" applyFont="1" applyBorder="1" applyAlignment="1">
      <alignment horizontal="right" vertical="center"/>
    </xf>
    <xf numFmtId="164" fontId="0" fillId="2" borderId="1" xfId="0" applyNumberFormat="1" applyFill="1" applyBorder="1" applyAlignment="1">
      <alignment horizontal="right" vertical="center"/>
    </xf>
    <xf numFmtId="0" fontId="0" fillId="0" borderId="1" xfId="0" applyBorder="1" applyAlignment="1">
      <alignment vertical="center" wrapText="1"/>
    </xf>
    <xf numFmtId="0" fontId="0" fillId="6" borderId="1" xfId="0" applyFill="1" applyBorder="1" applyAlignment="1" applyProtection="1">
      <alignment vertical="center" wrapText="1"/>
      <protection locked="0"/>
    </xf>
    <xf numFmtId="0" fontId="4" fillId="0" borderId="0" xfId="0" applyFont="1"/>
    <xf numFmtId="0" fontId="0" fillId="0" borderId="0" xfId="0" applyAlignment="1">
      <alignment wrapText="1"/>
    </xf>
    <xf numFmtId="1" fontId="0" fillId="0" borderId="0" xfId="0" applyNumberFormat="1"/>
    <xf numFmtId="1" fontId="0" fillId="2" borderId="1" xfId="0" applyNumberFormat="1" applyFill="1" applyBorder="1" applyAlignment="1">
      <alignment vertical="center"/>
    </xf>
    <xf numFmtId="165" fontId="0" fillId="0" borderId="0" xfId="0" applyNumberFormat="1"/>
    <xf numFmtId="165" fontId="0" fillId="0" borderId="0" xfId="0" applyNumberFormat="1" applyAlignment="1">
      <alignment horizontal="center"/>
    </xf>
    <xf numFmtId="0" fontId="0" fillId="0" borderId="0" xfId="0" applyAlignment="1">
      <alignment horizontal="right"/>
    </xf>
    <xf numFmtId="0" fontId="0" fillId="0" borderId="0" xfId="0" applyAlignment="1">
      <alignment horizontal="right" wrapText="1"/>
    </xf>
    <xf numFmtId="0" fontId="2" fillId="0" borderId="0" xfId="0" applyFont="1"/>
    <xf numFmtId="0" fontId="5" fillId="0" borderId="0" xfId="0" applyFont="1"/>
    <xf numFmtId="0" fontId="7" fillId="0" borderId="0" xfId="0" applyFont="1"/>
    <xf numFmtId="0" fontId="8" fillId="7" borderId="0" xfId="0" applyFont="1" applyFill="1"/>
    <xf numFmtId="0" fontId="2" fillId="10" borderId="1" xfId="0" applyFont="1" applyFill="1" applyBorder="1" applyAlignment="1">
      <alignment horizontal="center" vertical="center" wrapText="1"/>
    </xf>
    <xf numFmtId="0" fontId="0" fillId="11" borderId="0" xfId="0" applyFill="1"/>
    <xf numFmtId="0" fontId="6" fillId="2" borderId="1" xfId="0" applyFont="1" applyFill="1" applyBorder="1" applyAlignment="1">
      <alignment vertical="center"/>
    </xf>
    <xf numFmtId="0" fontId="0" fillId="12" borderId="1" xfId="0" applyFill="1" applyBorder="1" applyAlignment="1">
      <alignment vertical="center"/>
    </xf>
    <xf numFmtId="0" fontId="0" fillId="0" borderId="0" xfId="0" applyAlignment="1">
      <alignment vertical="center"/>
    </xf>
    <xf numFmtId="0" fontId="0" fillId="0" borderId="23" xfId="0" applyBorder="1" applyAlignment="1">
      <alignment vertical="center"/>
    </xf>
    <xf numFmtId="0" fontId="0" fillId="0" borderId="24" xfId="0" applyBorder="1" applyAlignment="1">
      <alignment wrapText="1"/>
    </xf>
    <xf numFmtId="0" fontId="0" fillId="3" borderId="26" xfId="0" applyFill="1" applyBorder="1" applyAlignment="1">
      <alignment vertical="center"/>
    </xf>
    <xf numFmtId="0" fontId="0" fillId="2" borderId="26" xfId="0" applyFill="1" applyBorder="1" applyAlignment="1">
      <alignment vertical="center"/>
    </xf>
    <xf numFmtId="0" fontId="2" fillId="10" borderId="25" xfId="0" applyFont="1" applyFill="1" applyBorder="1" applyAlignment="1">
      <alignment horizontal="center" vertical="center" wrapText="1"/>
    </xf>
    <xf numFmtId="0" fontId="12" fillId="8" borderId="7" xfId="0" applyFont="1" applyFill="1" applyBorder="1" applyAlignment="1">
      <alignment vertical="center" wrapText="1"/>
    </xf>
    <xf numFmtId="0" fontId="12" fillId="8" borderId="8" xfId="0" applyFont="1" applyFill="1" applyBorder="1" applyAlignment="1">
      <alignment vertical="center" wrapText="1"/>
    </xf>
    <xf numFmtId="0" fontId="12" fillId="8" borderId="18" xfId="0" applyFont="1" applyFill="1" applyBorder="1" applyAlignment="1">
      <alignmen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7" fillId="0" borderId="4" xfId="0" applyFont="1" applyBorder="1" applyAlignment="1">
      <alignment horizontal="left" vertical="top" wrapText="1"/>
    </xf>
    <xf numFmtId="0" fontId="9" fillId="0" borderId="0" xfId="0" applyFont="1" applyAlignment="1">
      <alignment horizontal="left" vertical="top" wrapText="1"/>
    </xf>
    <xf numFmtId="0" fontId="9" fillId="0" borderId="15" xfId="0" applyFont="1" applyBorder="1" applyAlignment="1">
      <alignment horizontal="left" vertical="top"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15" xfId="0" applyFont="1" applyBorder="1"/>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21"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22" xfId="0" applyFont="1" applyBorder="1" applyAlignment="1">
      <alignment horizontal="left" vertical="center" wrapText="1"/>
    </xf>
    <xf numFmtId="0" fontId="7" fillId="0" borderId="9" xfId="0" applyFont="1" applyBorder="1" applyAlignment="1">
      <alignment vertical="center" wrapText="1"/>
    </xf>
    <xf numFmtId="0" fontId="7" fillId="0" borderId="16" xfId="0" applyFont="1" applyBorder="1" applyAlignment="1">
      <alignment vertical="center" wrapText="1"/>
    </xf>
    <xf numFmtId="0" fontId="13" fillId="9" borderId="11" xfId="0" applyFont="1" applyFill="1" applyBorder="1" applyAlignment="1">
      <alignment vertical="center" wrapText="1"/>
    </xf>
    <xf numFmtId="0" fontId="13" fillId="9" borderId="10" xfId="0" applyFont="1" applyFill="1" applyBorder="1" applyAlignment="1">
      <alignment vertical="center" wrapText="1"/>
    </xf>
    <xf numFmtId="0" fontId="13" fillId="9" borderId="19" xfId="0" applyFont="1" applyFill="1" applyBorder="1" applyAlignment="1">
      <alignment vertical="center" wrapText="1"/>
    </xf>
    <xf numFmtId="0" fontId="7" fillId="0" borderId="12" xfId="0" applyFont="1" applyBorder="1" applyAlignment="1">
      <alignment vertical="center" wrapText="1"/>
    </xf>
    <xf numFmtId="0" fontId="7" fillId="0" borderId="17" xfId="0" applyFont="1" applyBorder="1" applyAlignment="1">
      <alignment vertical="center" wrapText="1"/>
    </xf>
    <xf numFmtId="0" fontId="13" fillId="9" borderId="14" xfId="0" applyFont="1" applyFill="1" applyBorder="1" applyAlignment="1">
      <alignment vertical="center" wrapText="1"/>
    </xf>
    <xf numFmtId="0" fontId="13" fillId="9" borderId="13" xfId="0" applyFont="1" applyFill="1" applyBorder="1" applyAlignment="1">
      <alignment vertical="center" wrapText="1"/>
    </xf>
    <xf numFmtId="0" fontId="13" fillId="9" borderId="20" xfId="0" applyFont="1" applyFill="1" applyBorder="1" applyAlignment="1">
      <alignment vertical="center" wrapText="1"/>
    </xf>
    <xf numFmtId="0" fontId="1" fillId="0" borderId="0" xfId="0" applyFont="1"/>
    <xf numFmtId="0" fontId="0" fillId="0" borderId="0" xfId="0"/>
    <xf numFmtId="0" fontId="2" fillId="0" borderId="0" xfId="0" applyFont="1"/>
    <xf numFmtId="0" fontId="6" fillId="0" borderId="0" xfId="0" applyFont="1" applyAlignment="1">
      <alignment vertical="top" wrapText="1"/>
    </xf>
    <xf numFmtId="0" fontId="6" fillId="0" borderId="0" xfId="0" applyFont="1"/>
    <xf numFmtId="0" fontId="14"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142875</xdr:colOff>
      <xdr:row>6</xdr:row>
      <xdr:rowOff>47625</xdr:rowOff>
    </xdr:to>
    <xdr:pic>
      <xdr:nvPicPr>
        <xdr:cNvPr id="2" name="Afbeelding 1">
          <a:extLst>
            <a:ext uri="{FF2B5EF4-FFF2-40B4-BE49-F238E27FC236}">
              <a16:creationId xmlns:a16="http://schemas.microsoft.com/office/drawing/2014/main" id="{BB238354-ABB1-9EC3-89AB-9ADEA5B2E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1675"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E27B6-3143-4612-9E61-DA9905365F30}">
  <dimension ref="A1:N39"/>
  <sheetViews>
    <sheetView tabSelected="1" workbookViewId="0">
      <selection activeCell="A8" sqref="A8"/>
    </sheetView>
  </sheetViews>
  <sheetFormatPr defaultRowHeight="15" x14ac:dyDescent="0.25"/>
  <cols>
    <col min="5" max="5" width="18.140625" customWidth="1"/>
    <col min="14" max="14" width="28.42578125" customWidth="1"/>
  </cols>
  <sheetData>
    <row r="1" spans="1:14" x14ac:dyDescent="0.25">
      <c r="B1" s="21"/>
      <c r="C1" s="21"/>
      <c r="D1" s="21"/>
      <c r="E1" s="21"/>
      <c r="F1" s="21"/>
      <c r="G1" s="21"/>
      <c r="H1" s="21"/>
      <c r="I1" s="21"/>
      <c r="J1" s="21"/>
      <c r="K1" s="21"/>
      <c r="L1" s="21"/>
      <c r="M1" s="21"/>
      <c r="N1" s="21"/>
    </row>
    <row r="2" spans="1:14" x14ac:dyDescent="0.25">
      <c r="A2" s="21"/>
      <c r="B2" s="21"/>
      <c r="C2" s="21"/>
      <c r="D2" s="21"/>
      <c r="E2" s="21"/>
      <c r="F2" s="21"/>
      <c r="G2" s="21"/>
      <c r="H2" s="21"/>
      <c r="I2" s="21"/>
      <c r="J2" s="21"/>
      <c r="K2" s="21"/>
      <c r="L2" s="21"/>
      <c r="M2" s="21"/>
      <c r="N2" s="21"/>
    </row>
    <row r="3" spans="1:14" x14ac:dyDescent="0.25">
      <c r="A3" s="21"/>
      <c r="B3" s="21"/>
      <c r="C3" s="21"/>
      <c r="D3" s="21"/>
      <c r="E3" s="21"/>
      <c r="F3" s="21"/>
      <c r="G3" s="21"/>
      <c r="H3" s="21"/>
      <c r="I3" s="21"/>
      <c r="J3" s="21"/>
      <c r="K3" s="21"/>
      <c r="L3" s="21"/>
      <c r="M3" s="21"/>
      <c r="N3" s="21"/>
    </row>
    <row r="4" spans="1:14" x14ac:dyDescent="0.25">
      <c r="A4" s="21"/>
      <c r="B4" s="21"/>
      <c r="C4" s="21"/>
      <c r="D4" s="21"/>
      <c r="E4" s="21"/>
      <c r="F4" s="21"/>
      <c r="G4" s="21"/>
      <c r="H4" s="21"/>
      <c r="I4" s="21"/>
      <c r="J4" s="21"/>
      <c r="K4" s="21"/>
      <c r="L4" s="21"/>
      <c r="M4" s="21"/>
      <c r="N4" s="21"/>
    </row>
    <row r="5" spans="1:14" x14ac:dyDescent="0.25">
      <c r="A5" s="21"/>
      <c r="B5" s="21"/>
      <c r="C5" s="21"/>
      <c r="D5" s="21"/>
      <c r="E5" s="21"/>
      <c r="F5" s="21"/>
      <c r="G5" s="21"/>
      <c r="H5" s="21"/>
      <c r="I5" s="21"/>
      <c r="J5" s="21"/>
      <c r="K5" s="21"/>
      <c r="L5" s="21"/>
      <c r="M5" s="21"/>
      <c r="N5" s="21"/>
    </row>
    <row r="6" spans="1:14" x14ac:dyDescent="0.25">
      <c r="A6" s="21"/>
      <c r="B6" s="21"/>
      <c r="C6" s="21"/>
      <c r="D6" s="21"/>
      <c r="E6" s="21"/>
      <c r="F6" s="21"/>
      <c r="G6" s="21"/>
      <c r="H6" s="21"/>
      <c r="I6" s="21"/>
      <c r="J6" s="21"/>
      <c r="K6" s="21"/>
      <c r="L6" s="21"/>
      <c r="M6" s="21"/>
      <c r="N6" s="21"/>
    </row>
    <row r="7" spans="1:14" x14ac:dyDescent="0.25">
      <c r="A7" s="21"/>
      <c r="B7" s="21"/>
      <c r="C7" s="21"/>
      <c r="D7" s="21"/>
      <c r="E7" s="21"/>
      <c r="F7" s="21"/>
      <c r="G7" s="21"/>
      <c r="H7" s="21"/>
      <c r="I7" s="21"/>
      <c r="J7" s="21"/>
      <c r="K7" s="21"/>
      <c r="L7" s="21"/>
      <c r="M7" s="21"/>
      <c r="N7" s="21"/>
    </row>
    <row r="8" spans="1:14" ht="23.25" x14ac:dyDescent="0.35">
      <c r="A8" s="22" t="s">
        <v>82</v>
      </c>
      <c r="B8" s="21"/>
      <c r="C8" s="21"/>
      <c r="D8" s="21"/>
      <c r="E8" s="21"/>
      <c r="F8" s="21"/>
      <c r="G8" s="21"/>
      <c r="H8" s="21"/>
      <c r="I8" s="21"/>
      <c r="J8" s="21"/>
      <c r="K8" s="21"/>
      <c r="L8" s="21"/>
      <c r="M8" s="21"/>
      <c r="N8" s="21"/>
    </row>
    <row r="9" spans="1:14" x14ac:dyDescent="0.25">
      <c r="A9" s="21"/>
      <c r="B9" s="21"/>
      <c r="C9" s="21"/>
      <c r="D9" s="21"/>
      <c r="E9" s="21"/>
      <c r="F9" s="21"/>
      <c r="G9" s="21"/>
      <c r="H9" s="21"/>
      <c r="I9" s="21"/>
      <c r="J9" s="21"/>
      <c r="K9" s="21"/>
      <c r="L9" s="21"/>
      <c r="M9" s="21"/>
      <c r="N9" s="21"/>
    </row>
    <row r="10" spans="1:14" x14ac:dyDescent="0.25">
      <c r="A10" s="21" t="s">
        <v>70</v>
      </c>
      <c r="B10" s="21"/>
      <c r="C10" s="21"/>
      <c r="D10" s="21"/>
      <c r="E10" s="21"/>
      <c r="F10" s="21"/>
      <c r="G10" s="21"/>
      <c r="H10" s="21"/>
      <c r="I10" s="21"/>
      <c r="J10" s="21"/>
      <c r="K10" s="21"/>
      <c r="L10" s="21"/>
      <c r="M10" s="21"/>
      <c r="N10" s="21"/>
    </row>
    <row r="11" spans="1:14" x14ac:dyDescent="0.25">
      <c r="A11" s="21" t="s">
        <v>71</v>
      </c>
      <c r="B11" s="21"/>
      <c r="C11" s="21"/>
      <c r="D11" s="21"/>
      <c r="E11" s="21"/>
      <c r="F11" s="21"/>
      <c r="G11" s="21"/>
      <c r="H11" s="21"/>
      <c r="I11" s="21"/>
      <c r="J11" s="21"/>
      <c r="K11" s="21"/>
      <c r="L11" s="21"/>
      <c r="M11" s="21"/>
      <c r="N11" s="21"/>
    </row>
    <row r="12" spans="1:14" ht="15.75" thickBot="1" x14ac:dyDescent="0.3">
      <c r="A12" s="21"/>
      <c r="B12" s="21"/>
      <c r="C12" s="21"/>
      <c r="D12" s="21"/>
      <c r="E12" s="21"/>
      <c r="F12" s="21"/>
      <c r="G12" s="21"/>
      <c r="H12" s="21"/>
      <c r="I12" s="21"/>
      <c r="J12" s="21"/>
      <c r="K12" s="21"/>
      <c r="L12" s="21"/>
      <c r="M12" s="21"/>
      <c r="N12" s="21"/>
    </row>
    <row r="13" spans="1:14" x14ac:dyDescent="0.25">
      <c r="A13" s="45"/>
      <c r="B13" s="46" t="s">
        <v>49</v>
      </c>
      <c r="C13" s="47"/>
      <c r="D13" s="47"/>
      <c r="E13" s="47"/>
      <c r="F13" s="47"/>
      <c r="G13" s="47"/>
      <c r="H13" s="47"/>
      <c r="I13" s="47"/>
      <c r="J13" s="47"/>
      <c r="K13" s="47"/>
      <c r="L13" s="47"/>
      <c r="M13" s="47"/>
      <c r="N13" s="48"/>
    </row>
    <row r="14" spans="1:14" x14ac:dyDescent="0.25">
      <c r="A14" s="45"/>
      <c r="B14" s="36" t="s">
        <v>50</v>
      </c>
      <c r="C14" s="37"/>
      <c r="D14" s="37"/>
      <c r="E14" s="37"/>
      <c r="F14" s="37"/>
      <c r="G14" s="37"/>
      <c r="H14" s="37"/>
      <c r="I14" s="37"/>
      <c r="J14" s="37"/>
      <c r="K14" s="37"/>
      <c r="L14" s="37"/>
      <c r="M14" s="37"/>
      <c r="N14" s="38"/>
    </row>
    <row r="15" spans="1:14" x14ac:dyDescent="0.25">
      <c r="A15" s="45"/>
      <c r="B15" s="36" t="s">
        <v>51</v>
      </c>
      <c r="C15" s="37"/>
      <c r="D15" s="37"/>
      <c r="E15" s="37"/>
      <c r="F15" s="37"/>
      <c r="G15" s="37"/>
      <c r="H15" s="37"/>
      <c r="I15" s="37"/>
      <c r="J15" s="37"/>
      <c r="K15" s="37"/>
      <c r="L15" s="37"/>
      <c r="M15" s="37"/>
      <c r="N15" s="38"/>
    </row>
    <row r="16" spans="1:14" x14ac:dyDescent="0.25">
      <c r="A16" s="45"/>
      <c r="B16" s="36" t="s">
        <v>52</v>
      </c>
      <c r="C16" s="37"/>
      <c r="D16" s="37"/>
      <c r="E16" s="37"/>
      <c r="F16" s="37"/>
      <c r="G16" s="37"/>
      <c r="H16" s="37"/>
      <c r="I16" s="37"/>
      <c r="J16" s="37"/>
      <c r="K16" s="37"/>
      <c r="L16" s="37"/>
      <c r="M16" s="37"/>
      <c r="N16" s="38"/>
    </row>
    <row r="17" spans="1:14" x14ac:dyDescent="0.25">
      <c r="A17" s="45"/>
      <c r="B17" s="36" t="s">
        <v>53</v>
      </c>
      <c r="C17" s="37"/>
      <c r="D17" s="37"/>
      <c r="E17" s="37"/>
      <c r="F17" s="37"/>
      <c r="G17" s="37"/>
      <c r="H17" s="37"/>
      <c r="I17" s="37"/>
      <c r="J17" s="37"/>
      <c r="K17" s="37"/>
      <c r="L17" s="37"/>
      <c r="M17" s="37"/>
      <c r="N17" s="38"/>
    </row>
    <row r="18" spans="1:14" x14ac:dyDescent="0.25">
      <c r="A18" s="45"/>
      <c r="B18" s="36" t="s">
        <v>54</v>
      </c>
      <c r="C18" s="37"/>
      <c r="D18" s="37"/>
      <c r="E18" s="37"/>
      <c r="F18" s="37"/>
      <c r="G18" s="37"/>
      <c r="H18" s="37"/>
      <c r="I18" s="37"/>
      <c r="J18" s="37"/>
      <c r="K18" s="37"/>
      <c r="L18" s="37"/>
      <c r="M18" s="37"/>
      <c r="N18" s="38"/>
    </row>
    <row r="19" spans="1:14" x14ac:dyDescent="0.25">
      <c r="A19" s="45"/>
      <c r="B19" s="36" t="s">
        <v>55</v>
      </c>
      <c r="C19" s="37"/>
      <c r="D19" s="37"/>
      <c r="E19" s="37"/>
      <c r="F19" s="37"/>
      <c r="G19" s="37"/>
      <c r="H19" s="37"/>
      <c r="I19" s="37"/>
      <c r="J19" s="37"/>
      <c r="K19" s="37"/>
      <c r="L19" s="37"/>
      <c r="M19" s="37"/>
      <c r="N19" s="38"/>
    </row>
    <row r="20" spans="1:14" x14ac:dyDescent="0.25">
      <c r="A20" s="45"/>
      <c r="B20" s="36" t="s">
        <v>56</v>
      </c>
      <c r="C20" s="37"/>
      <c r="D20" s="37"/>
      <c r="E20" s="37"/>
      <c r="F20" s="37"/>
      <c r="G20" s="37"/>
      <c r="H20" s="37"/>
      <c r="I20" s="37"/>
      <c r="J20" s="37"/>
      <c r="K20" s="37"/>
      <c r="L20" s="37"/>
      <c r="M20" s="37"/>
      <c r="N20" s="38"/>
    </row>
    <row r="21" spans="1:14" x14ac:dyDescent="0.25">
      <c r="A21" s="45"/>
      <c r="B21" s="36" t="s">
        <v>57</v>
      </c>
      <c r="C21" s="37"/>
      <c r="D21" s="37"/>
      <c r="E21" s="37"/>
      <c r="F21" s="37"/>
      <c r="G21" s="37"/>
      <c r="H21" s="37"/>
      <c r="I21" s="37"/>
      <c r="J21" s="37"/>
      <c r="K21" s="37"/>
      <c r="L21" s="37"/>
      <c r="M21" s="37"/>
      <c r="N21" s="38"/>
    </row>
    <row r="22" spans="1:14" x14ac:dyDescent="0.25">
      <c r="A22" s="45"/>
      <c r="B22" s="39" t="s">
        <v>81</v>
      </c>
      <c r="C22" s="40"/>
      <c r="D22" s="40"/>
      <c r="E22" s="40"/>
      <c r="F22" s="40"/>
      <c r="G22" s="40"/>
      <c r="H22" s="40"/>
      <c r="I22" s="40"/>
      <c r="J22" s="40"/>
      <c r="K22" s="40"/>
      <c r="L22" s="40"/>
      <c r="M22" s="40"/>
      <c r="N22" s="41"/>
    </row>
    <row r="23" spans="1:14" ht="38.25" customHeight="1" x14ac:dyDescent="0.25">
      <c r="A23" s="45"/>
      <c r="B23" s="42" t="s">
        <v>79</v>
      </c>
      <c r="C23" s="43"/>
      <c r="D23" s="43"/>
      <c r="E23" s="43"/>
      <c r="F23" s="43"/>
      <c r="G23" s="43"/>
      <c r="H23" s="43"/>
      <c r="I23" s="43"/>
      <c r="J23" s="43"/>
      <c r="K23" s="43"/>
      <c r="L23" s="43"/>
      <c r="M23" s="43"/>
      <c r="N23" s="44"/>
    </row>
    <row r="24" spans="1:14" ht="25.5" customHeight="1" x14ac:dyDescent="0.25">
      <c r="A24" s="45"/>
      <c r="B24" s="42" t="s">
        <v>80</v>
      </c>
      <c r="C24" s="37"/>
      <c r="D24" s="37"/>
      <c r="E24" s="37"/>
      <c r="F24" s="37"/>
      <c r="G24" s="37"/>
      <c r="H24" s="37"/>
      <c r="I24" s="37"/>
      <c r="J24" s="37"/>
      <c r="K24" s="37"/>
      <c r="L24" s="37"/>
      <c r="M24" s="37"/>
      <c r="N24" s="38"/>
    </row>
    <row r="25" spans="1:14" x14ac:dyDescent="0.25">
      <c r="A25" s="45"/>
      <c r="B25" s="36" t="s">
        <v>58</v>
      </c>
      <c r="C25" s="37"/>
      <c r="D25" s="37"/>
      <c r="E25" s="37"/>
      <c r="F25" s="37"/>
      <c r="G25" s="37"/>
      <c r="H25" s="37"/>
      <c r="I25" s="37"/>
      <c r="J25" s="37"/>
      <c r="K25" s="37"/>
      <c r="L25" s="37"/>
      <c r="M25" s="37"/>
      <c r="N25" s="38"/>
    </row>
    <row r="26" spans="1:14" x14ac:dyDescent="0.25">
      <c r="A26" s="45"/>
      <c r="B26" s="36" t="s">
        <v>59</v>
      </c>
      <c r="C26" s="37"/>
      <c r="D26" s="37"/>
      <c r="E26" s="37"/>
      <c r="F26" s="37"/>
      <c r="G26" s="37"/>
      <c r="H26" s="37"/>
      <c r="I26" s="37"/>
      <c r="J26" s="37"/>
      <c r="K26" s="37"/>
      <c r="L26" s="37"/>
      <c r="M26" s="37"/>
      <c r="N26" s="38"/>
    </row>
    <row r="27" spans="1:14" x14ac:dyDescent="0.25">
      <c r="A27" s="45"/>
      <c r="B27" s="36" t="s">
        <v>60</v>
      </c>
      <c r="C27" s="37"/>
      <c r="D27" s="37"/>
      <c r="E27" s="37"/>
      <c r="F27" s="37"/>
      <c r="G27" s="37"/>
      <c r="H27" s="37"/>
      <c r="I27" s="37"/>
      <c r="J27" s="37"/>
      <c r="K27" s="37"/>
      <c r="L27" s="37"/>
      <c r="M27" s="37"/>
      <c r="N27" s="38"/>
    </row>
    <row r="28" spans="1:14" x14ac:dyDescent="0.25">
      <c r="A28" s="45"/>
      <c r="B28" s="36" t="s">
        <v>61</v>
      </c>
      <c r="C28" s="37"/>
      <c r="D28" s="37"/>
      <c r="E28" s="37"/>
      <c r="F28" s="37"/>
      <c r="G28" s="37"/>
      <c r="H28" s="37"/>
      <c r="I28" s="37"/>
      <c r="J28" s="37"/>
      <c r="K28" s="37"/>
      <c r="L28" s="37"/>
      <c r="M28" s="37"/>
      <c r="N28" s="38"/>
    </row>
    <row r="29" spans="1:14" ht="25.5" customHeight="1" x14ac:dyDescent="0.25">
      <c r="A29" s="45"/>
      <c r="B29" s="36" t="s">
        <v>62</v>
      </c>
      <c r="C29" s="37"/>
      <c r="D29" s="37"/>
      <c r="E29" s="37"/>
      <c r="F29" s="37"/>
      <c r="G29" s="37"/>
      <c r="H29" s="37"/>
      <c r="I29" s="37"/>
      <c r="J29" s="37"/>
      <c r="K29" s="37"/>
      <c r="L29" s="37"/>
      <c r="M29" s="37"/>
      <c r="N29" s="38"/>
    </row>
    <row r="30" spans="1:14" ht="15.75" thickBot="1" x14ac:dyDescent="0.3">
      <c r="A30" s="45"/>
      <c r="B30" s="49" t="s">
        <v>63</v>
      </c>
      <c r="C30" s="50"/>
      <c r="D30" s="50"/>
      <c r="E30" s="50"/>
      <c r="F30" s="50"/>
      <c r="G30" s="50"/>
      <c r="H30" s="50"/>
      <c r="I30" s="50"/>
      <c r="J30" s="50"/>
      <c r="K30" s="50"/>
      <c r="L30" s="50"/>
      <c r="M30" s="50"/>
      <c r="N30" s="51"/>
    </row>
    <row r="31" spans="1:14" x14ac:dyDescent="0.25">
      <c r="A31" s="21"/>
      <c r="B31" s="21"/>
      <c r="C31" s="21"/>
      <c r="D31" s="21"/>
      <c r="E31" s="21"/>
      <c r="F31" s="21"/>
      <c r="G31" s="21"/>
      <c r="H31" s="21"/>
      <c r="I31" s="21"/>
      <c r="J31" s="21"/>
      <c r="K31" s="21"/>
      <c r="L31" s="21"/>
      <c r="M31" s="21"/>
      <c r="N31" s="21"/>
    </row>
    <row r="32" spans="1:14" x14ac:dyDescent="0.25">
      <c r="A32" s="21"/>
      <c r="B32" s="21"/>
      <c r="C32" s="21"/>
      <c r="D32" s="21"/>
      <c r="E32" s="21"/>
      <c r="F32" s="21"/>
      <c r="G32" s="21"/>
      <c r="H32" s="21"/>
      <c r="I32" s="21"/>
      <c r="J32" s="21"/>
      <c r="K32" s="21"/>
      <c r="L32" s="21"/>
      <c r="M32" s="21"/>
      <c r="N32" s="21"/>
    </row>
    <row r="33" spans="1:14" ht="15.75" thickBot="1" x14ac:dyDescent="0.3">
      <c r="A33" s="21"/>
      <c r="B33" s="21"/>
      <c r="C33" s="21"/>
      <c r="D33" s="21"/>
      <c r="E33" s="21"/>
      <c r="F33" s="21"/>
      <c r="G33" s="21"/>
      <c r="H33" s="21"/>
      <c r="I33" s="21"/>
      <c r="J33" s="21"/>
      <c r="K33" s="21"/>
      <c r="L33" s="21"/>
      <c r="M33" s="21"/>
      <c r="N33" s="21"/>
    </row>
    <row r="34" spans="1:14" x14ac:dyDescent="0.25">
      <c r="A34" s="33" t="s">
        <v>64</v>
      </c>
      <c r="B34" s="34"/>
      <c r="C34" s="34"/>
      <c r="D34" s="34"/>
      <c r="E34" s="35"/>
      <c r="F34" s="21"/>
      <c r="G34" s="21"/>
      <c r="H34" s="21"/>
      <c r="I34" s="21"/>
      <c r="J34" s="21"/>
      <c r="K34" s="21"/>
      <c r="L34" s="21"/>
      <c r="M34" s="21"/>
      <c r="N34" s="21"/>
    </row>
    <row r="35" spans="1:14" x14ac:dyDescent="0.25">
      <c r="A35" s="52" t="s">
        <v>65</v>
      </c>
      <c r="B35" s="53"/>
      <c r="C35" s="54"/>
      <c r="D35" s="55"/>
      <c r="E35" s="56"/>
      <c r="F35" s="21"/>
      <c r="G35" s="21"/>
      <c r="H35" s="21"/>
      <c r="I35" s="21"/>
      <c r="J35" s="21"/>
      <c r="K35" s="21"/>
      <c r="L35" s="21"/>
      <c r="M35" s="21"/>
      <c r="N35" s="21"/>
    </row>
    <row r="36" spans="1:14" ht="25.5" customHeight="1" x14ac:dyDescent="0.25">
      <c r="A36" s="52" t="s">
        <v>66</v>
      </c>
      <c r="B36" s="53"/>
      <c r="C36" s="54"/>
      <c r="D36" s="55"/>
      <c r="E36" s="56"/>
      <c r="F36" s="21"/>
      <c r="G36" s="21"/>
      <c r="H36" s="21"/>
      <c r="I36" s="21"/>
      <c r="J36" s="21"/>
      <c r="K36" s="21"/>
      <c r="L36" s="21"/>
      <c r="M36" s="21"/>
      <c r="N36" s="21"/>
    </row>
    <row r="37" spans="1:14" ht="25.5" customHeight="1" x14ac:dyDescent="0.25">
      <c r="A37" s="52" t="s">
        <v>67</v>
      </c>
      <c r="B37" s="53"/>
      <c r="C37" s="54"/>
      <c r="D37" s="55"/>
      <c r="E37" s="56"/>
      <c r="F37" s="21"/>
      <c r="G37" s="21"/>
      <c r="H37" s="21"/>
      <c r="I37" s="21"/>
      <c r="J37" s="21"/>
      <c r="K37" s="21"/>
      <c r="L37" s="21"/>
      <c r="M37" s="21"/>
      <c r="N37" s="21"/>
    </row>
    <row r="38" spans="1:14" x14ac:dyDescent="0.25">
      <c r="A38" s="52" t="s">
        <v>68</v>
      </c>
      <c r="B38" s="53"/>
      <c r="C38" s="54"/>
      <c r="D38" s="55"/>
      <c r="E38" s="56"/>
      <c r="F38" s="21"/>
      <c r="G38" s="21"/>
      <c r="H38" s="21"/>
      <c r="I38" s="21"/>
      <c r="J38" s="21"/>
      <c r="K38" s="21"/>
      <c r="L38" s="21"/>
      <c r="M38" s="21"/>
      <c r="N38" s="21"/>
    </row>
    <row r="39" spans="1:14" ht="42" customHeight="1" thickBot="1" x14ac:dyDescent="0.3">
      <c r="A39" s="57" t="s">
        <v>69</v>
      </c>
      <c r="B39" s="58"/>
      <c r="C39" s="59"/>
      <c r="D39" s="60"/>
      <c r="E39" s="61"/>
      <c r="F39" s="21"/>
      <c r="G39" s="21"/>
      <c r="H39" s="21"/>
      <c r="I39" s="21"/>
      <c r="J39" s="21"/>
      <c r="K39" s="21"/>
      <c r="L39" s="21"/>
      <c r="M39" s="21"/>
      <c r="N39" s="21"/>
    </row>
  </sheetData>
  <mergeCells count="30">
    <mergeCell ref="A39:B39"/>
    <mergeCell ref="C39:E39"/>
    <mergeCell ref="A35:B35"/>
    <mergeCell ref="C35:E35"/>
    <mergeCell ref="A36:B36"/>
    <mergeCell ref="C36:E36"/>
    <mergeCell ref="A37:B37"/>
    <mergeCell ref="C37:E37"/>
    <mergeCell ref="B27:N27"/>
    <mergeCell ref="B28:N28"/>
    <mergeCell ref="B29:N29"/>
    <mergeCell ref="B30:N30"/>
    <mergeCell ref="A38:B38"/>
    <mergeCell ref="C38:E38"/>
    <mergeCell ref="A34:E34"/>
    <mergeCell ref="B21:N21"/>
    <mergeCell ref="B22:N22"/>
    <mergeCell ref="B23:N23"/>
    <mergeCell ref="B24:N24"/>
    <mergeCell ref="B25:N25"/>
    <mergeCell ref="A13:A30"/>
    <mergeCell ref="B13:N13"/>
    <mergeCell ref="B14:N14"/>
    <mergeCell ref="B15:N15"/>
    <mergeCell ref="B16:N16"/>
    <mergeCell ref="B17:N17"/>
    <mergeCell ref="B18:N18"/>
    <mergeCell ref="B19:N19"/>
    <mergeCell ref="B20:N20"/>
    <mergeCell ref="B26:N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975A8-8DA3-462A-A092-1CCCB6382547}">
  <dimension ref="A1:L23"/>
  <sheetViews>
    <sheetView zoomScaleNormal="100" workbookViewId="0">
      <selection activeCell="B12" sqref="B12:B15"/>
    </sheetView>
  </sheetViews>
  <sheetFormatPr defaultRowHeight="15" x14ac:dyDescent="0.25"/>
  <cols>
    <col min="1" max="1" width="16.140625" bestFit="1" customWidth="1"/>
    <col min="2" max="2" width="18" customWidth="1"/>
    <col min="3" max="3" width="14" customWidth="1"/>
    <col min="4" max="4" width="18" customWidth="1"/>
    <col min="5" max="5" width="14" customWidth="1"/>
    <col min="6" max="6" width="18" customWidth="1"/>
    <col min="7" max="7" width="16" customWidth="1"/>
    <col min="8" max="8" width="18.140625" customWidth="1"/>
    <col min="9" max="11" width="17.5703125" customWidth="1"/>
    <col min="12" max="12" width="21.5703125" customWidth="1"/>
  </cols>
  <sheetData>
    <row r="1" spans="1:11" ht="15.75" x14ac:dyDescent="0.25">
      <c r="A1" s="62" t="s">
        <v>46</v>
      </c>
      <c r="B1" s="63"/>
      <c r="C1" s="63"/>
      <c r="D1" s="63"/>
      <c r="E1" s="63"/>
      <c r="F1" s="63"/>
      <c r="G1" s="63"/>
      <c r="H1" s="63"/>
    </row>
    <row r="2" spans="1:11" hidden="1" x14ac:dyDescent="0.25"/>
    <row r="3" spans="1:11" hidden="1" x14ac:dyDescent="0.25">
      <c r="A3" t="s">
        <v>0</v>
      </c>
    </row>
    <row r="4" spans="1:11" hidden="1" x14ac:dyDescent="0.25"/>
    <row r="5" spans="1:11" hidden="1" x14ac:dyDescent="0.25">
      <c r="A5" s="64" t="s">
        <v>1</v>
      </c>
      <c r="B5" s="63"/>
      <c r="C5" s="63"/>
      <c r="D5" s="63"/>
      <c r="E5" s="63"/>
      <c r="F5" s="63"/>
      <c r="G5" s="63"/>
      <c r="H5" s="63"/>
    </row>
    <row r="6" spans="1:11" ht="45" hidden="1" x14ac:dyDescent="0.25">
      <c r="A6" s="4" t="s">
        <v>2</v>
      </c>
      <c r="B6" s="4" t="s">
        <v>3</v>
      </c>
      <c r="C6" s="4" t="s">
        <v>4</v>
      </c>
      <c r="D6" s="4" t="s">
        <v>5</v>
      </c>
      <c r="E6" s="4" t="s">
        <v>6</v>
      </c>
      <c r="F6" s="4" t="s">
        <v>7</v>
      </c>
      <c r="G6" s="4" t="s">
        <v>8</v>
      </c>
      <c r="H6" s="4" t="s">
        <v>9</v>
      </c>
    </row>
    <row r="7" spans="1:11" ht="60" hidden="1" x14ac:dyDescent="0.25">
      <c r="A7" s="9" t="s">
        <v>10</v>
      </c>
      <c r="B7" s="10" t="s">
        <v>11</v>
      </c>
      <c r="C7" s="10" t="s">
        <v>12</v>
      </c>
      <c r="D7" s="10"/>
      <c r="E7" s="10"/>
      <c r="F7" s="10"/>
      <c r="G7" s="10" t="s">
        <v>13</v>
      </c>
      <c r="H7" s="10"/>
    </row>
    <row r="8" spans="1:11" hidden="1" x14ac:dyDescent="0.25">
      <c r="A8" s="9" t="s">
        <v>14</v>
      </c>
      <c r="B8" s="10"/>
      <c r="C8" s="10"/>
      <c r="D8" s="10"/>
      <c r="E8" s="10"/>
      <c r="F8" s="10"/>
      <c r="G8" s="10"/>
      <c r="H8" s="10"/>
    </row>
    <row r="9" spans="1:11" hidden="1" x14ac:dyDescent="0.25">
      <c r="A9" s="9" t="s">
        <v>15</v>
      </c>
      <c r="B9" s="10"/>
      <c r="C9" s="10"/>
      <c r="D9" s="10"/>
      <c r="E9" s="10"/>
      <c r="F9" s="10"/>
      <c r="G9" s="10"/>
      <c r="H9" s="10"/>
    </row>
    <row r="10" spans="1:11" hidden="1" x14ac:dyDescent="0.25"/>
    <row r="11" spans="1:11" hidden="1" x14ac:dyDescent="0.25"/>
    <row r="12" spans="1:11" x14ac:dyDescent="0.25">
      <c r="A12" t="s">
        <v>16</v>
      </c>
      <c r="B12">
        <v>2027</v>
      </c>
      <c r="C12">
        <v>2028</v>
      </c>
      <c r="D12">
        <v>2029</v>
      </c>
      <c r="E12">
        <v>2030</v>
      </c>
      <c r="F12">
        <v>2031</v>
      </c>
      <c r="G12">
        <v>2032</v>
      </c>
      <c r="H12">
        <v>2033</v>
      </c>
      <c r="I12">
        <v>2034</v>
      </c>
      <c r="J12">
        <v>2035</v>
      </c>
      <c r="K12">
        <v>2036</v>
      </c>
    </row>
    <row r="13" spans="1:11" x14ac:dyDescent="0.25">
      <c r="A13" t="s">
        <v>17</v>
      </c>
      <c r="B13" s="13">
        <v>70.333333333333329</v>
      </c>
      <c r="C13" s="13">
        <v>95.666666666666657</v>
      </c>
      <c r="D13">
        <v>120.99999999999999</v>
      </c>
      <c r="E13" s="13">
        <v>146.33333333333331</v>
      </c>
      <c r="F13" s="13">
        <v>171.66666666666666</v>
      </c>
      <c r="G13">
        <v>197</v>
      </c>
      <c r="H13" s="13">
        <v>222</v>
      </c>
      <c r="I13" s="13">
        <v>247</v>
      </c>
      <c r="J13" s="13">
        <v>272</v>
      </c>
      <c r="K13" s="13">
        <v>297</v>
      </c>
    </row>
    <row r="14" spans="1:11" x14ac:dyDescent="0.25">
      <c r="A14" t="s">
        <v>18</v>
      </c>
      <c r="B14" s="13">
        <v>56.666666666666671</v>
      </c>
      <c r="C14" s="13">
        <v>74.333333333333343</v>
      </c>
      <c r="D14">
        <v>92.000000000000014</v>
      </c>
      <c r="E14" s="13">
        <v>109.66666666666669</v>
      </c>
      <c r="F14" s="13">
        <v>127.33333333333336</v>
      </c>
      <c r="G14">
        <v>145.00000000000003</v>
      </c>
      <c r="H14" s="13">
        <v>163</v>
      </c>
      <c r="I14" s="13">
        <v>181</v>
      </c>
      <c r="J14" s="13">
        <v>199</v>
      </c>
      <c r="K14" s="13">
        <v>217</v>
      </c>
    </row>
    <row r="15" spans="1:11" x14ac:dyDescent="0.25">
      <c r="A15" t="s">
        <v>19</v>
      </c>
      <c r="B15">
        <v>42</v>
      </c>
      <c r="C15">
        <v>59</v>
      </c>
      <c r="D15">
        <v>76</v>
      </c>
      <c r="E15">
        <v>93</v>
      </c>
      <c r="F15">
        <v>110</v>
      </c>
      <c r="G15">
        <v>127</v>
      </c>
      <c r="H15">
        <v>144</v>
      </c>
      <c r="I15">
        <v>161</v>
      </c>
      <c r="J15">
        <v>178</v>
      </c>
      <c r="K15">
        <v>195</v>
      </c>
    </row>
    <row r="19" spans="2:12" x14ac:dyDescent="0.25">
      <c r="H19" s="17"/>
      <c r="I19" s="18"/>
      <c r="J19" s="18"/>
      <c r="K19" s="18"/>
    </row>
    <row r="20" spans="2:12" x14ac:dyDescent="0.25">
      <c r="B20" s="15"/>
      <c r="C20" s="15"/>
      <c r="D20" s="15"/>
      <c r="E20" s="15"/>
      <c r="F20" s="15"/>
      <c r="G20" s="15"/>
      <c r="H20" s="15"/>
      <c r="I20" s="15"/>
      <c r="J20" s="15"/>
      <c r="K20" s="15"/>
      <c r="L20" s="16"/>
    </row>
    <row r="21" spans="2:12" x14ac:dyDescent="0.25">
      <c r="B21" s="15"/>
      <c r="C21" s="15"/>
      <c r="D21" s="15"/>
      <c r="E21" s="15"/>
      <c r="F21" s="15"/>
      <c r="G21" s="15"/>
      <c r="H21" s="15"/>
      <c r="I21" s="15"/>
      <c r="J21" s="15"/>
      <c r="K21" s="15"/>
      <c r="L21" s="16"/>
    </row>
    <row r="22" spans="2:12" x14ac:dyDescent="0.25">
      <c r="B22" s="15"/>
      <c r="C22" s="15"/>
      <c r="D22" s="15"/>
      <c r="E22" s="15"/>
      <c r="F22" s="15"/>
      <c r="G22" s="15"/>
      <c r="H22" s="15"/>
      <c r="I22" s="15"/>
      <c r="J22" s="15"/>
      <c r="K22" s="15"/>
      <c r="L22" s="16"/>
    </row>
    <row r="23" spans="2:12" x14ac:dyDescent="0.25">
      <c r="B23" s="15"/>
      <c r="C23" s="15"/>
      <c r="D23" s="15"/>
      <c r="E23" s="15"/>
      <c r="F23" s="15"/>
      <c r="G23" s="15"/>
      <c r="H23" s="15"/>
      <c r="I23" s="15"/>
      <c r="J23" s="15"/>
      <c r="K23" s="15"/>
      <c r="L23" s="15"/>
    </row>
  </sheetData>
  <sheetProtection algorithmName="SHA-512" hashValue="Z3DATwCgbauaPQU7IXRptTa2bBDvbTic50CbZK4iHEU9fxD+VmVpKovmNgqhP2dLOVmset7mZELflDWSrsUGFA==" saltValue="ReJ10NBtGqTmQfnUHZoaoA==" spinCount="100000" sheet="1" objects="1" scenarios="1"/>
  <mergeCells count="2">
    <mergeCell ref="A1:H1"/>
    <mergeCell ref="A5:H5"/>
  </mergeCells>
  <dataValidations count="1">
    <dataValidation type="decimal" operator="greaterThanOrEqual" allowBlank="1" sqref="B7:H9" xr:uid="{DF036A47-5C57-4008-B2A0-C9BB8D1E2479}">
      <formula1>0</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B8FC9-EC0B-4F89-8CE6-8D0F5E4371EA}">
  <dimension ref="A1:I22"/>
  <sheetViews>
    <sheetView zoomScale="110" zoomScaleNormal="110" workbookViewId="0">
      <selection activeCell="D18" sqref="D18"/>
    </sheetView>
  </sheetViews>
  <sheetFormatPr defaultRowHeight="15" x14ac:dyDescent="0.25"/>
  <cols>
    <col min="1" max="1" width="39.85546875" bestFit="1" customWidth="1"/>
    <col min="2" max="2" width="17.42578125" bestFit="1" customWidth="1"/>
    <col min="3" max="3" width="18" customWidth="1"/>
    <col min="4" max="5" width="16" customWidth="1"/>
    <col min="6" max="6" width="12" customWidth="1"/>
    <col min="7" max="8" width="18" customWidth="1"/>
    <col min="9" max="9" width="2" customWidth="1"/>
  </cols>
  <sheetData>
    <row r="1" spans="1:9" ht="15.75" x14ac:dyDescent="0.25">
      <c r="A1" s="20" t="s">
        <v>47</v>
      </c>
    </row>
    <row r="2" spans="1:9" x14ac:dyDescent="0.25">
      <c r="C2" s="24"/>
    </row>
    <row r="3" spans="1:9" x14ac:dyDescent="0.25">
      <c r="A3" s="19" t="s">
        <v>48</v>
      </c>
    </row>
    <row r="4" spans="1:9" x14ac:dyDescent="0.25">
      <c r="A4" s="1" t="s">
        <v>0</v>
      </c>
      <c r="B4" s="25">
        <v>2027</v>
      </c>
      <c r="D4" s="64" t="s">
        <v>72</v>
      </c>
      <c r="E4" s="63"/>
      <c r="F4" s="63"/>
      <c r="G4" s="63"/>
      <c r="H4" s="63"/>
      <c r="I4" s="63"/>
    </row>
    <row r="5" spans="1:9" ht="75" x14ac:dyDescent="0.25">
      <c r="A5" s="1" t="s">
        <v>20</v>
      </c>
      <c r="B5" s="14">
        <v>70</v>
      </c>
      <c r="D5" s="23" t="s">
        <v>21</v>
      </c>
      <c r="E5" s="23" t="s">
        <v>22</v>
      </c>
      <c r="F5" s="23" t="s">
        <v>23</v>
      </c>
    </row>
    <row r="6" spans="1:9" x14ac:dyDescent="0.25">
      <c r="A6" s="1" t="s">
        <v>24</v>
      </c>
      <c r="B6" s="14">
        <v>25</v>
      </c>
      <c r="D6" s="3" t="s">
        <v>25</v>
      </c>
      <c r="E6" s="2">
        <v>150</v>
      </c>
      <c r="F6" s="2">
        <v>2</v>
      </c>
    </row>
    <row r="7" spans="1:9" x14ac:dyDescent="0.25">
      <c r="A7" s="1" t="s">
        <v>26</v>
      </c>
      <c r="B7" s="14">
        <f>B6*2</f>
        <v>50</v>
      </c>
      <c r="D7" s="1" t="s">
        <v>27</v>
      </c>
      <c r="E7" s="26">
        <v>150</v>
      </c>
      <c r="F7" s="26">
        <v>2</v>
      </c>
    </row>
    <row r="8" spans="1:9" x14ac:dyDescent="0.25">
      <c r="A8" s="1" t="s">
        <v>28</v>
      </c>
      <c r="B8" s="2">
        <f>B5*12</f>
        <v>840</v>
      </c>
      <c r="D8" s="3" t="s">
        <v>29</v>
      </c>
      <c r="E8" s="2">
        <v>70</v>
      </c>
      <c r="F8" s="2">
        <v>1</v>
      </c>
    </row>
    <row r="9" spans="1:9" x14ac:dyDescent="0.25">
      <c r="A9" s="27"/>
      <c r="B9" s="27"/>
      <c r="D9" s="27"/>
      <c r="E9" s="27"/>
      <c r="F9" s="27"/>
    </row>
    <row r="10" spans="1:9" x14ac:dyDescent="0.25">
      <c r="A10" s="67" t="s">
        <v>74</v>
      </c>
      <c r="B10" s="63"/>
      <c r="C10" s="63"/>
      <c r="D10" s="63"/>
      <c r="E10" s="63"/>
      <c r="F10" s="63"/>
      <c r="G10" s="63"/>
      <c r="H10" s="63"/>
      <c r="I10" s="63"/>
    </row>
    <row r="11" spans="1:9" x14ac:dyDescent="0.25">
      <c r="A11" s="4" t="s">
        <v>30</v>
      </c>
      <c r="B11" s="4" t="s">
        <v>31</v>
      </c>
      <c r="C11" s="4" t="s">
        <v>32</v>
      </c>
      <c r="E11" s="67" t="s">
        <v>75</v>
      </c>
      <c r="F11" s="63"/>
      <c r="G11" s="63"/>
      <c r="H11" s="63"/>
      <c r="I11" s="63"/>
    </row>
    <row r="12" spans="1:9" x14ac:dyDescent="0.25">
      <c r="A12" s="1" t="s">
        <v>33</v>
      </c>
      <c r="B12" s="1" t="s">
        <v>34</v>
      </c>
      <c r="C12" s="5"/>
      <c r="E12" s="4" t="s">
        <v>35</v>
      </c>
      <c r="F12" s="4" t="s">
        <v>36</v>
      </c>
      <c r="G12" s="4" t="s">
        <v>37</v>
      </c>
      <c r="H12" s="4" t="s">
        <v>38</v>
      </c>
    </row>
    <row r="13" spans="1:9" x14ac:dyDescent="0.25">
      <c r="A13" s="1" t="s">
        <v>39</v>
      </c>
      <c r="B13" s="1" t="s">
        <v>34</v>
      </c>
      <c r="C13" s="5"/>
      <c r="E13" s="3" t="s">
        <v>25</v>
      </c>
      <c r="F13" s="14">
        <f>B6</f>
        <v>25</v>
      </c>
      <c r="G13" s="6">
        <f>(C12) + (E6*C16) + (F6*C15)+ (C17)</f>
        <v>0</v>
      </c>
      <c r="H13" s="6">
        <f>F13*G13</f>
        <v>0</v>
      </c>
    </row>
    <row r="14" spans="1:9" x14ac:dyDescent="0.25">
      <c r="A14" s="1" t="s">
        <v>40</v>
      </c>
      <c r="B14" s="1" t="s">
        <v>34</v>
      </c>
      <c r="C14" s="5"/>
      <c r="E14" s="3" t="s">
        <v>27</v>
      </c>
      <c r="F14" s="14">
        <f>B7</f>
        <v>50</v>
      </c>
      <c r="G14" s="6">
        <f>(C13) + (E7*C16) + (F7*C15)+ (C17)</f>
        <v>0</v>
      </c>
      <c r="H14" s="6">
        <f>F14*G14</f>
        <v>0</v>
      </c>
    </row>
    <row r="15" spans="1:9" x14ac:dyDescent="0.25">
      <c r="A15" s="1" t="s">
        <v>41</v>
      </c>
      <c r="B15" s="1" t="s">
        <v>42</v>
      </c>
      <c r="C15" s="5"/>
      <c r="E15" s="3" t="s">
        <v>29</v>
      </c>
      <c r="F15" s="2">
        <f>B8</f>
        <v>840</v>
      </c>
      <c r="G15" s="6">
        <f>(C14) + (E8*C16) + (F8*C15)+ (C17)</f>
        <v>0</v>
      </c>
      <c r="H15" s="6">
        <f>F15*G15</f>
        <v>0</v>
      </c>
    </row>
    <row r="16" spans="1:9" x14ac:dyDescent="0.25">
      <c r="A16" s="1" t="s">
        <v>43</v>
      </c>
      <c r="B16" s="1" t="s">
        <v>44</v>
      </c>
      <c r="C16" s="5"/>
      <c r="D16" s="11"/>
    </row>
    <row r="17" spans="1:9" x14ac:dyDescent="0.25">
      <c r="A17" s="1" t="s">
        <v>78</v>
      </c>
      <c r="B17" s="1" t="s">
        <v>34</v>
      </c>
      <c r="C17" s="5"/>
      <c r="D17" s="11"/>
      <c r="G17" s="7" t="s">
        <v>45</v>
      </c>
      <c r="H17" s="8">
        <f>SUM(H13:H15) + (C18)</f>
        <v>0</v>
      </c>
    </row>
    <row r="18" spans="1:9" ht="30" x14ac:dyDescent="0.25">
      <c r="A18" s="12" t="s">
        <v>76</v>
      </c>
      <c r="B18" s="1" t="s">
        <v>77</v>
      </c>
      <c r="C18" s="5"/>
    </row>
    <row r="20" spans="1:9" x14ac:dyDescent="0.25">
      <c r="A20" s="65" t="s">
        <v>73</v>
      </c>
      <c r="B20" s="66"/>
      <c r="C20" s="66"/>
      <c r="D20" s="66"/>
      <c r="E20" s="66"/>
      <c r="F20" s="66"/>
      <c r="G20" s="66"/>
      <c r="H20" s="66"/>
      <c r="I20" s="66"/>
    </row>
    <row r="22" spans="1:9" x14ac:dyDescent="0.25">
      <c r="A22" s="11"/>
    </row>
  </sheetData>
  <mergeCells count="4">
    <mergeCell ref="A20:I20"/>
    <mergeCell ref="D4:I4"/>
    <mergeCell ref="A10:I10"/>
    <mergeCell ref="E11:I11"/>
  </mergeCells>
  <dataValidations count="1">
    <dataValidation type="decimal" operator="greaterThanOrEqual" sqref="C12:C18" xr:uid="{D71B140B-FE54-4FC7-B3F6-198F7142913B}">
      <formula1>0</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E316F-BE4E-4DB4-8735-8157BBA7CFB3}">
  <dimension ref="A1:I22"/>
  <sheetViews>
    <sheetView zoomScale="110" zoomScaleNormal="110" workbookViewId="0">
      <selection activeCell="E11" sqref="E11:I11"/>
    </sheetView>
  </sheetViews>
  <sheetFormatPr defaultRowHeight="15" x14ac:dyDescent="0.25"/>
  <cols>
    <col min="1" max="1" width="39.85546875" bestFit="1" customWidth="1"/>
    <col min="2" max="2" width="17.42578125" bestFit="1" customWidth="1"/>
    <col min="3" max="3" width="18" customWidth="1"/>
    <col min="4" max="5" width="16" customWidth="1"/>
    <col min="6" max="6" width="12" customWidth="1"/>
    <col min="7" max="8" width="18" customWidth="1"/>
    <col min="9" max="9" width="2" customWidth="1"/>
  </cols>
  <sheetData>
    <row r="1" spans="1:9" ht="15.75" x14ac:dyDescent="0.25">
      <c r="A1" s="20" t="s">
        <v>47</v>
      </c>
    </row>
    <row r="2" spans="1:9" x14ac:dyDescent="0.25">
      <c r="C2" s="24"/>
    </row>
    <row r="3" spans="1:9" x14ac:dyDescent="0.25">
      <c r="A3" s="19" t="s">
        <v>48</v>
      </c>
    </row>
    <row r="4" spans="1:9" x14ac:dyDescent="0.25">
      <c r="A4" s="1" t="s">
        <v>0</v>
      </c>
      <c r="B4" s="25">
        <v>2027</v>
      </c>
      <c r="D4" s="64" t="s">
        <v>72</v>
      </c>
      <c r="E4" s="63"/>
      <c r="F4" s="63"/>
      <c r="G4" s="63"/>
      <c r="H4" s="63"/>
      <c r="I4" s="63"/>
    </row>
    <row r="5" spans="1:9" ht="75" x14ac:dyDescent="0.25">
      <c r="A5" s="1" t="s">
        <v>20</v>
      </c>
      <c r="B5" s="14">
        <v>57</v>
      </c>
      <c r="D5" s="23" t="s">
        <v>21</v>
      </c>
      <c r="E5" s="23" t="s">
        <v>22</v>
      </c>
      <c r="F5" s="23" t="s">
        <v>23</v>
      </c>
    </row>
    <row r="6" spans="1:9" x14ac:dyDescent="0.25">
      <c r="A6" s="1" t="s">
        <v>24</v>
      </c>
      <c r="B6" s="14">
        <v>18</v>
      </c>
      <c r="D6" s="3" t="s">
        <v>25</v>
      </c>
      <c r="E6" s="2">
        <v>150</v>
      </c>
      <c r="F6" s="2">
        <v>2</v>
      </c>
    </row>
    <row r="7" spans="1:9" x14ac:dyDescent="0.25">
      <c r="A7" s="1" t="s">
        <v>26</v>
      </c>
      <c r="B7" s="14">
        <f>B6*2</f>
        <v>36</v>
      </c>
      <c r="D7" s="1" t="s">
        <v>27</v>
      </c>
      <c r="E7" s="26">
        <v>150</v>
      </c>
      <c r="F7" s="26">
        <v>2</v>
      </c>
    </row>
    <row r="8" spans="1:9" x14ac:dyDescent="0.25">
      <c r="A8" s="1" t="s">
        <v>28</v>
      </c>
      <c r="B8" s="2">
        <f>B5*12</f>
        <v>684</v>
      </c>
      <c r="D8" s="3" t="s">
        <v>29</v>
      </c>
      <c r="E8" s="2">
        <v>70</v>
      </c>
      <c r="F8" s="2">
        <v>1</v>
      </c>
    </row>
    <row r="9" spans="1:9" x14ac:dyDescent="0.25">
      <c r="A9" s="27"/>
      <c r="B9" s="27"/>
      <c r="D9" s="27"/>
      <c r="E9" s="27"/>
      <c r="F9" s="27"/>
    </row>
    <row r="10" spans="1:9" x14ac:dyDescent="0.25">
      <c r="A10" s="67" t="s">
        <v>74</v>
      </c>
      <c r="B10" s="63"/>
      <c r="C10" s="63"/>
      <c r="D10" s="63"/>
      <c r="E10" s="63"/>
      <c r="F10" s="63"/>
      <c r="G10" s="63"/>
      <c r="H10" s="63"/>
      <c r="I10" s="63"/>
    </row>
    <row r="11" spans="1:9" x14ac:dyDescent="0.25">
      <c r="A11" s="4" t="s">
        <v>30</v>
      </c>
      <c r="B11" s="4" t="s">
        <v>31</v>
      </c>
      <c r="C11" s="4" t="s">
        <v>32</v>
      </c>
      <c r="E11" s="67" t="s">
        <v>75</v>
      </c>
      <c r="F11" s="63"/>
      <c r="G11" s="63"/>
      <c r="H11" s="63"/>
      <c r="I11" s="63"/>
    </row>
    <row r="12" spans="1:9" x14ac:dyDescent="0.25">
      <c r="A12" s="1" t="s">
        <v>33</v>
      </c>
      <c r="B12" s="1" t="s">
        <v>34</v>
      </c>
      <c r="C12" s="5"/>
      <c r="E12" s="4" t="s">
        <v>35</v>
      </c>
      <c r="F12" s="4" t="s">
        <v>36</v>
      </c>
      <c r="G12" s="4" t="s">
        <v>37</v>
      </c>
      <c r="H12" s="4" t="s">
        <v>38</v>
      </c>
    </row>
    <row r="13" spans="1:9" x14ac:dyDescent="0.25">
      <c r="A13" s="1" t="s">
        <v>39</v>
      </c>
      <c r="B13" s="1" t="s">
        <v>34</v>
      </c>
      <c r="C13" s="5"/>
      <c r="E13" s="3" t="s">
        <v>25</v>
      </c>
      <c r="F13" s="14">
        <f>B6</f>
        <v>18</v>
      </c>
      <c r="G13" s="6">
        <f>(C12) + (E6*C16) + (F6*C15)+ (C17)</f>
        <v>0</v>
      </c>
      <c r="H13" s="6">
        <f>F13*G13</f>
        <v>0</v>
      </c>
    </row>
    <row r="14" spans="1:9" x14ac:dyDescent="0.25">
      <c r="A14" s="1" t="s">
        <v>40</v>
      </c>
      <c r="B14" s="1" t="s">
        <v>34</v>
      </c>
      <c r="C14" s="5"/>
      <c r="E14" s="3" t="s">
        <v>27</v>
      </c>
      <c r="F14" s="14">
        <f>B7</f>
        <v>36</v>
      </c>
      <c r="G14" s="6">
        <f>(C13) + (E7*C16) + (F7*C15)+ (C17)</f>
        <v>0</v>
      </c>
      <c r="H14" s="6">
        <f>F14*G14</f>
        <v>0</v>
      </c>
    </row>
    <row r="15" spans="1:9" x14ac:dyDescent="0.25">
      <c r="A15" s="1" t="s">
        <v>41</v>
      </c>
      <c r="B15" s="1" t="s">
        <v>42</v>
      </c>
      <c r="C15" s="5"/>
      <c r="E15" s="3" t="s">
        <v>29</v>
      </c>
      <c r="F15" s="2">
        <f>B8</f>
        <v>684</v>
      </c>
      <c r="G15" s="6">
        <f>(C14) + (E8*C16) + (F8*C15)+ (C17)</f>
        <v>0</v>
      </c>
      <c r="H15" s="6">
        <f>F15*G15</f>
        <v>0</v>
      </c>
    </row>
    <row r="16" spans="1:9" x14ac:dyDescent="0.25">
      <c r="A16" s="1" t="s">
        <v>43</v>
      </c>
      <c r="B16" s="1" t="s">
        <v>44</v>
      </c>
      <c r="C16" s="5"/>
      <c r="D16" s="11"/>
    </row>
    <row r="17" spans="1:9" x14ac:dyDescent="0.25">
      <c r="A17" s="28" t="s">
        <v>78</v>
      </c>
      <c r="B17" s="1" t="s">
        <v>34</v>
      </c>
      <c r="C17" s="5"/>
      <c r="D17" s="11"/>
      <c r="G17" s="7" t="s">
        <v>45</v>
      </c>
      <c r="H17" s="8">
        <f>SUM(H13:H15) + (C18)</f>
        <v>0</v>
      </c>
    </row>
    <row r="18" spans="1:9" ht="30" x14ac:dyDescent="0.25">
      <c r="A18" s="29" t="s">
        <v>76</v>
      </c>
      <c r="B18" s="1" t="s">
        <v>77</v>
      </c>
      <c r="C18" s="5"/>
    </row>
    <row r="20" spans="1:9" x14ac:dyDescent="0.25">
      <c r="A20" s="65" t="s">
        <v>73</v>
      </c>
      <c r="B20" s="66"/>
      <c r="C20" s="66"/>
      <c r="D20" s="66"/>
      <c r="E20" s="66"/>
      <c r="F20" s="66"/>
      <c r="G20" s="66"/>
      <c r="H20" s="66"/>
      <c r="I20" s="66"/>
    </row>
    <row r="22" spans="1:9" x14ac:dyDescent="0.25">
      <c r="A22" s="11"/>
    </row>
  </sheetData>
  <mergeCells count="4">
    <mergeCell ref="D4:I4"/>
    <mergeCell ref="A10:I10"/>
    <mergeCell ref="E11:I11"/>
    <mergeCell ref="A20:I20"/>
  </mergeCells>
  <dataValidations count="1">
    <dataValidation type="decimal" operator="greaterThanOrEqual" sqref="C12:C18" xr:uid="{DC19348D-5492-4E14-9C11-1D3A1DA02184}">
      <formula1>0</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4F0C2-7EF3-4325-9863-398193601F46}">
  <dimension ref="A1:I22"/>
  <sheetViews>
    <sheetView zoomScale="110" zoomScaleNormal="110" workbookViewId="0">
      <selection activeCell="J7" sqref="J7"/>
    </sheetView>
  </sheetViews>
  <sheetFormatPr defaultRowHeight="15" x14ac:dyDescent="0.25"/>
  <cols>
    <col min="1" max="1" width="39.85546875" bestFit="1" customWidth="1"/>
    <col min="2" max="2" width="17.42578125" bestFit="1" customWidth="1"/>
    <col min="3" max="3" width="18" customWidth="1"/>
    <col min="4" max="5" width="16" customWidth="1"/>
    <col min="6" max="6" width="12" customWidth="1"/>
    <col min="7" max="8" width="18" customWidth="1"/>
    <col min="9" max="9" width="2" customWidth="1"/>
  </cols>
  <sheetData>
    <row r="1" spans="1:9" ht="15.75" x14ac:dyDescent="0.25">
      <c r="A1" s="20" t="s">
        <v>47</v>
      </c>
    </row>
    <row r="2" spans="1:9" x14ac:dyDescent="0.25">
      <c r="C2" s="24"/>
    </row>
    <row r="3" spans="1:9" x14ac:dyDescent="0.25">
      <c r="A3" s="19" t="s">
        <v>48</v>
      </c>
    </row>
    <row r="4" spans="1:9" x14ac:dyDescent="0.25">
      <c r="A4" s="1" t="s">
        <v>0</v>
      </c>
      <c r="B4" s="25">
        <v>2027</v>
      </c>
      <c r="D4" s="67" t="s">
        <v>72</v>
      </c>
      <c r="E4" s="63"/>
      <c r="F4" s="63"/>
      <c r="G4" s="63"/>
      <c r="H4" s="63"/>
      <c r="I4" s="63"/>
    </row>
    <row r="5" spans="1:9" ht="75" x14ac:dyDescent="0.25">
      <c r="A5" s="1" t="s">
        <v>20</v>
      </c>
      <c r="B5" s="14">
        <v>42</v>
      </c>
      <c r="D5" s="32" t="s">
        <v>21</v>
      </c>
      <c r="E5" s="32" t="s">
        <v>22</v>
      </c>
      <c r="F5" s="32" t="s">
        <v>23</v>
      </c>
    </row>
    <row r="6" spans="1:9" x14ac:dyDescent="0.25">
      <c r="A6" s="1" t="s">
        <v>24</v>
      </c>
      <c r="B6" s="14">
        <v>17</v>
      </c>
      <c r="D6" s="30" t="s">
        <v>25</v>
      </c>
      <c r="E6" s="31">
        <v>150</v>
      </c>
      <c r="F6" s="31">
        <v>2</v>
      </c>
    </row>
    <row r="7" spans="1:9" x14ac:dyDescent="0.25">
      <c r="A7" s="1" t="s">
        <v>26</v>
      </c>
      <c r="B7" s="14">
        <f>B6*2</f>
        <v>34</v>
      </c>
      <c r="D7" s="1" t="s">
        <v>27</v>
      </c>
      <c r="E7" s="26">
        <v>150</v>
      </c>
      <c r="F7" s="26">
        <v>2</v>
      </c>
    </row>
    <row r="8" spans="1:9" x14ac:dyDescent="0.25">
      <c r="A8" s="1" t="s">
        <v>28</v>
      </c>
      <c r="B8" s="2">
        <f>B5*12</f>
        <v>504</v>
      </c>
      <c r="D8" s="3" t="s">
        <v>29</v>
      </c>
      <c r="E8" s="2">
        <v>70</v>
      </c>
      <c r="F8" s="2">
        <v>1</v>
      </c>
    </row>
    <row r="9" spans="1:9" x14ac:dyDescent="0.25">
      <c r="A9" s="27"/>
      <c r="B9" s="27"/>
      <c r="D9" s="27"/>
      <c r="E9" s="27"/>
      <c r="F9" s="27"/>
    </row>
    <row r="10" spans="1:9" x14ac:dyDescent="0.25">
      <c r="A10" s="67" t="s">
        <v>74</v>
      </c>
      <c r="B10" s="63"/>
      <c r="C10" s="63"/>
      <c r="D10" s="63"/>
      <c r="E10" s="63"/>
      <c r="F10" s="63"/>
      <c r="G10" s="63"/>
      <c r="H10" s="63"/>
      <c r="I10" s="63"/>
    </row>
    <row r="11" spans="1:9" x14ac:dyDescent="0.25">
      <c r="A11" s="4" t="s">
        <v>30</v>
      </c>
      <c r="B11" s="4" t="s">
        <v>31</v>
      </c>
      <c r="C11" s="4" t="s">
        <v>32</v>
      </c>
      <c r="E11" s="67" t="s">
        <v>75</v>
      </c>
      <c r="F11" s="63"/>
      <c r="G11" s="63"/>
      <c r="H11" s="63"/>
      <c r="I11" s="63"/>
    </row>
    <row r="12" spans="1:9" x14ac:dyDescent="0.25">
      <c r="A12" s="1" t="s">
        <v>33</v>
      </c>
      <c r="B12" s="1" t="s">
        <v>34</v>
      </c>
      <c r="C12" s="5"/>
      <c r="E12" s="4" t="s">
        <v>35</v>
      </c>
      <c r="F12" s="4" t="s">
        <v>36</v>
      </c>
      <c r="G12" s="4" t="s">
        <v>37</v>
      </c>
      <c r="H12" s="4" t="s">
        <v>38</v>
      </c>
    </row>
    <row r="13" spans="1:9" x14ac:dyDescent="0.25">
      <c r="A13" s="1" t="s">
        <v>39</v>
      </c>
      <c r="B13" s="1" t="s">
        <v>34</v>
      </c>
      <c r="C13" s="5"/>
      <c r="E13" s="3" t="s">
        <v>25</v>
      </c>
      <c r="F13" s="14">
        <f>B6</f>
        <v>17</v>
      </c>
      <c r="G13" s="6">
        <f>(C12) + (E6*C16) + (F6*C15)+ (C17)</f>
        <v>0</v>
      </c>
      <c r="H13" s="6">
        <f>F13*G13</f>
        <v>0</v>
      </c>
    </row>
    <row r="14" spans="1:9" x14ac:dyDescent="0.25">
      <c r="A14" s="1" t="s">
        <v>40</v>
      </c>
      <c r="B14" s="1" t="s">
        <v>34</v>
      </c>
      <c r="C14" s="5"/>
      <c r="E14" s="3" t="s">
        <v>27</v>
      </c>
      <c r="F14" s="14">
        <f>B7</f>
        <v>34</v>
      </c>
      <c r="G14" s="6">
        <f>(C13) + (E7*C16) + (F7*C15)+ (C17)</f>
        <v>0</v>
      </c>
      <c r="H14" s="6">
        <f>F14*G14</f>
        <v>0</v>
      </c>
    </row>
    <row r="15" spans="1:9" x14ac:dyDescent="0.25">
      <c r="A15" s="1" t="s">
        <v>41</v>
      </c>
      <c r="B15" s="1" t="s">
        <v>42</v>
      </c>
      <c r="C15" s="5"/>
      <c r="E15" s="3" t="s">
        <v>29</v>
      </c>
      <c r="F15" s="2">
        <f>B8</f>
        <v>504</v>
      </c>
      <c r="G15" s="6">
        <f>(C14) + (E8*C16) + (F8*C15)+ (C17)</f>
        <v>0</v>
      </c>
      <c r="H15" s="6">
        <f>F15*G15</f>
        <v>0</v>
      </c>
    </row>
    <row r="16" spans="1:9" x14ac:dyDescent="0.25">
      <c r="A16" s="1" t="s">
        <v>43</v>
      </c>
      <c r="B16" s="1" t="s">
        <v>44</v>
      </c>
      <c r="C16" s="5"/>
      <c r="D16" s="11"/>
    </row>
    <row r="17" spans="1:9" x14ac:dyDescent="0.25">
      <c r="A17" s="1" t="s">
        <v>78</v>
      </c>
      <c r="B17" s="1" t="s">
        <v>34</v>
      </c>
      <c r="C17" s="5"/>
      <c r="D17" s="11"/>
      <c r="G17" s="7" t="s">
        <v>45</v>
      </c>
      <c r="H17" s="8">
        <f>SUM(H13:H15) + (C18)</f>
        <v>0</v>
      </c>
    </row>
    <row r="18" spans="1:9" ht="30" x14ac:dyDescent="0.25">
      <c r="A18" s="12" t="s">
        <v>76</v>
      </c>
      <c r="B18" s="1" t="s">
        <v>77</v>
      </c>
      <c r="C18" s="5"/>
    </row>
    <row r="20" spans="1:9" x14ac:dyDescent="0.25">
      <c r="A20" s="65" t="s">
        <v>73</v>
      </c>
      <c r="B20" s="66"/>
      <c r="C20" s="66"/>
      <c r="D20" s="66"/>
      <c r="E20" s="66"/>
      <c r="F20" s="66"/>
      <c r="G20" s="66"/>
      <c r="H20" s="66"/>
      <c r="I20" s="66"/>
    </row>
    <row r="22" spans="1:9" x14ac:dyDescent="0.25">
      <c r="A22" s="11"/>
    </row>
  </sheetData>
  <mergeCells count="4">
    <mergeCell ref="D4:I4"/>
    <mergeCell ref="A10:I10"/>
    <mergeCell ref="E11:I11"/>
    <mergeCell ref="A20:I20"/>
  </mergeCells>
  <dataValidations count="1">
    <dataValidation type="decimal" operator="greaterThanOrEqual" sqref="C12:C18" xr:uid="{80CA196E-DC76-4590-A622-FD13F5AD6E78}">
      <formula1>0</formula1>
    </dataValidation>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BF1C5F18A27447903E53152813CA21" ma:contentTypeVersion="11" ma:contentTypeDescription="Create a new document." ma:contentTypeScope="" ma:versionID="23288893a5dbc4fa870be99e98f164c7">
  <xsd:schema xmlns:xsd="http://www.w3.org/2001/XMLSchema" xmlns:xs="http://www.w3.org/2001/XMLSchema" xmlns:p="http://schemas.microsoft.com/office/2006/metadata/properties" xmlns:ns2="523045d9-b61e-4fff-a695-6bef8f200bf5" xmlns:ns3="ec1f3557-e2ee-4dcc-9fd8-abc4639fda4a" targetNamespace="http://schemas.microsoft.com/office/2006/metadata/properties" ma:root="true" ma:fieldsID="5c9b368f06add3fabbcce2d3e1635c5e" ns2:_="" ns3:_="">
    <xsd:import namespace="523045d9-b61e-4fff-a695-6bef8f200bf5"/>
    <xsd:import namespace="ec1f3557-e2ee-4dcc-9fd8-abc4639fda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045d9-b61e-4fff-a695-6bef8f200b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cfdfbd8-70ac-4458-ad8c-b03d4bcb6f0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1f3557-e2ee-4dcc-9fd8-abc4639fda4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c64e3b-7fa1-4004-8c78-62d3c5d83a9b}" ma:internalName="TaxCatchAll" ma:showField="CatchAllData" ma:web="ec1f3557-e2ee-4dcc-9fd8-abc4639fd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1f3557-e2ee-4dcc-9fd8-abc4639fda4a" xsi:nil="true"/>
    <lcf76f155ced4ddcb4097134ff3c332f xmlns="523045d9-b61e-4fff-a695-6bef8f200b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DDA423-4A57-43F1-A2F7-55485AE0C054}"/>
</file>

<file path=customXml/itemProps2.xml><?xml version="1.0" encoding="utf-8"?>
<ds:datastoreItem xmlns:ds="http://schemas.openxmlformats.org/officeDocument/2006/customXml" ds:itemID="{6A666A7E-CC65-4ABB-B4FA-CBB18BF26659}">
  <ds:schemaRefs>
    <ds:schemaRef ds:uri="http://schemas.microsoft.com/sharepoint/v3/contenttype/forms"/>
  </ds:schemaRefs>
</ds:datastoreItem>
</file>

<file path=customXml/itemProps3.xml><?xml version="1.0" encoding="utf-8"?>
<ds:datastoreItem xmlns:ds="http://schemas.openxmlformats.org/officeDocument/2006/customXml" ds:itemID="{A5AC68AD-C2B8-4417-B92A-E806E2CB626A}">
  <ds:schemaRefs>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ec1f3557-e2ee-4dcc-9fd8-abc4639fda4a"/>
    <ds:schemaRef ds:uri="523045d9-b61e-4fff-a695-6bef8f200bf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Prognoses</vt:lpstr>
      <vt:lpstr>Prijsblad WG I</vt:lpstr>
      <vt:lpstr>Prijsblad WG II</vt:lpstr>
      <vt:lpstr>Prijsblad WG III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Sanne Vlietstra</dc:creator>
  <cp:keywords/>
  <dc:description/>
  <cp:lastModifiedBy>Sanne Vlietstra</cp:lastModifiedBy>
  <cp:revision/>
  <dcterms:created xsi:type="dcterms:W3CDTF">2026-05-12T09:29:27Z</dcterms:created>
  <dcterms:modified xsi:type="dcterms:W3CDTF">2026-06-24T08:28:07Z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0x010100FDBF1C5F18A27447903E53152813CA21</vt:lpwstr>
  </property>
  <property fmtid="{D5CDD505-2E9C-101B-9397-08002B2CF9AE}" pid="3" name="MediaServiceImageTags">
    <vt:lpwstr/>
  </property>
</Properties>
</file>