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9"/>
  <workbookPr/>
  <mc:AlternateContent xmlns:mc="http://schemas.openxmlformats.org/markup-compatibility/2006">
    <mc:Choice Requires="x15">
      <x15ac:absPath xmlns:x15ac="http://schemas.microsoft.com/office/spreadsheetml/2010/11/ac" url="https://brandweeraa.sharepoint.com/teams/Samenwerking_VaardighedenVMS/Shared Documents/General/Aanbesteding/02 Aanbesteding/1. Aanbestedingdocumenten/"/>
    </mc:Choice>
  </mc:AlternateContent>
  <xr:revisionPtr revIDLastSave="319" documentId="11_69BB868A0347F667FF4D0A9EEB3370B527ED40EA" xr6:coauthVersionLast="47" xr6:coauthVersionMax="47" xr10:uidLastSave="{A5E21EC6-1758-4FCE-8CC9-856CC993FBFB}"/>
  <bookViews>
    <workbookView xWindow="-108" yWindow="-108" windowWidth="23256" windowHeight="12456" xr2:uid="{00000000-000D-0000-FFFF-FFFF00000000}"/>
  </bookViews>
  <sheets>
    <sheet name="Prijzenblad" sheetId="2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20" i="2"/>
  <c r="D13" i="2"/>
  <c r="C32" i="2"/>
  <c r="D21" i="2" l="1"/>
  <c r="D6" i="2"/>
  <c r="D7" i="2"/>
  <c r="D8" i="2"/>
  <c r="D9" i="2"/>
  <c r="D10" i="2"/>
  <c r="D12" i="2"/>
  <c r="D5" i="2"/>
  <c r="D16" i="2"/>
  <c r="D17" i="2"/>
  <c r="D19" i="2"/>
  <c r="D18" i="2"/>
  <c r="D32" i="2"/>
  <c r="D33" i="2" s="1"/>
  <c r="D28" i="2"/>
  <c r="D27" i="2"/>
  <c r="D26" i="2"/>
  <c r="D25" i="2"/>
  <c r="D15" i="2" l="1"/>
  <c r="D4" i="2"/>
  <c r="D30" i="2"/>
  <c r="D23" i="2" l="1"/>
  <c r="D41" i="2" s="1"/>
  <c r="D40" i="2" l="1"/>
</calcChain>
</file>

<file path=xl/sharedStrings.xml><?xml version="1.0" encoding="utf-8"?>
<sst xmlns="http://schemas.openxmlformats.org/spreadsheetml/2006/main" count="49" uniqueCount="46">
  <si>
    <r>
      <rPr>
        <b/>
        <sz val="24"/>
        <color rgb="FF305496"/>
        <rFont val="Calibri"/>
      </rPr>
      <t xml:space="preserve">Bijlage 12 Prijzenblad
</t>
    </r>
    <r>
      <rPr>
        <b/>
        <sz val="12"/>
        <color rgb="FF000000"/>
        <rFont val="Calibri"/>
      </rPr>
      <t xml:space="preserve">Aanbesteding VMS
</t>
    </r>
    <r>
      <rPr>
        <sz val="12"/>
        <color rgb="FF000000"/>
        <rFont val="Calibri"/>
      </rPr>
      <t>prijspeil 2026, exclusief BTW
alleen gele velden invullen
zie paragraaf 9.1.1 van het Beschrijvend document voor nadere toelichting op de Prijzenblad</t>
    </r>
  </si>
  <si>
    <t xml:space="preserve">Naam Inschrijver </t>
  </si>
  <si>
    <t>1.  Eenmalige kosten (A)</t>
  </si>
  <si>
    <t>Aantal</t>
  </si>
  <si>
    <t>Prijs per eenheid</t>
  </si>
  <si>
    <t>Totaal exclusief BTW</t>
  </si>
  <si>
    <t>Realisatie koppelingen (totaal)</t>
  </si>
  <si>
    <t>Koppeling 1 - HRM systeem</t>
  </si>
  <si>
    <t xml:space="preserve">Koppeling 2 - Inplanning </t>
  </si>
  <si>
    <t>Koppeling 3 - MS Outlook</t>
  </si>
  <si>
    <t>Koppeling 4 - Brandweerrooster</t>
  </si>
  <si>
    <t>Koppeling 5 - Canvas</t>
  </si>
  <si>
    <t xml:space="preserve">Koppeling 6 - Educator </t>
  </si>
  <si>
    <t xml:space="preserve">Koppeling 7 - Sleutelkluis systeem* </t>
  </si>
  <si>
    <t xml:space="preserve">Koppeling 8 - Audienceplayer </t>
  </si>
  <si>
    <t xml:space="preserve">Koppeling - Overig </t>
  </si>
  <si>
    <t>Specificatie koppelingen overig:</t>
  </si>
  <si>
    <t>Implementatiekosten (totaal)</t>
  </si>
  <si>
    <t>Begeleidingskosten inrichting</t>
  </si>
  <si>
    <t>Consultancy/technische begeleiding/project begeleiding implementatie</t>
  </si>
  <si>
    <t>Verzorgen van instructies aan de key-users (ca. 18 key-users)</t>
  </si>
  <si>
    <t xml:space="preserve">Training/opleiding functioneel beheerder (ca. 9 beheerders) </t>
  </si>
  <si>
    <t>Escrow regeling</t>
  </si>
  <si>
    <t>Eventueel overige eenmalige kosten</t>
  </si>
  <si>
    <t>Specificatie overige eenmalige kosten:</t>
  </si>
  <si>
    <t>TOTAAL (A)</t>
  </si>
  <si>
    <t>2. Jaarlijkse exploitatiekosten (per jaar) (B)</t>
  </si>
  <si>
    <r>
      <rPr>
        <sz val="10"/>
        <color rgb="FF000000"/>
        <rFont val="Calibri"/>
      </rPr>
      <t xml:space="preserve">Licentiekosten VMS </t>
    </r>
    <r>
      <rPr>
        <sz val="8"/>
        <color rgb="FF000000"/>
        <rFont val="Calibri"/>
      </rPr>
      <t>(gebaseerd op 1850 gebruikers)</t>
    </r>
  </si>
  <si>
    <t>Hostingskosten (oftewel dienstverlening op afstand)</t>
  </si>
  <si>
    <t>SLA (onderhoud &amp; support)</t>
  </si>
  <si>
    <t xml:space="preserve">Eventueel overige jaarlijkste kosten </t>
  </si>
  <si>
    <t>Specificatie overige jaarlijkse kosten:</t>
  </si>
  <si>
    <t>TOTAAL (B) PER JAAR</t>
  </si>
  <si>
    <t>3. Uurtarief voor additionele ondersteuning /strippenkaart(C)</t>
  </si>
  <si>
    <t>Gemiddeld uurtarief (fictief aantal per jaar)</t>
  </si>
  <si>
    <t>TOTAAL (C) PER JAAR</t>
  </si>
  <si>
    <t>Nadere specificatie uurtarief</t>
  </si>
  <si>
    <t xml:space="preserve">Projectleider </t>
  </si>
  <si>
    <t>Adviseur / architect</t>
  </si>
  <si>
    <t>Trainer</t>
  </si>
  <si>
    <t>Technisch consultant</t>
  </si>
  <si>
    <t> </t>
  </si>
  <si>
    <t>Functioneel consultant</t>
  </si>
  <si>
    <t xml:space="preserve">KOSTPRIJS TOTAAL VOOR 4 JAAR EXCL. BTW </t>
  </si>
  <si>
    <t xml:space="preserve">KOSTPRIJS TOTAAL VOOR 10 JAAR EXCL. BTW </t>
  </si>
  <si>
    <t>prijs dat wordt gebruikt als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</si>
</sst>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name val="Calibri"/>
      <family val="2"/>
    </font>
    <font>
      <b/>
      <sz val="12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b/>
      <sz val="11"/>
      <color rgb="FF000000"/>
      <name val="Calibri"/>
      <family val="2"/>
    </font>
    <font>
      <sz val="10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  <font>
      <i/>
      <sz val="10"/>
      <color rgb="FF000000"/>
      <name val="Calibri"/>
      <family val="2"/>
    </font>
    <font>
      <b/>
      <sz val="24"/>
      <color rgb="FF305496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8"/>
      <color rgb="FF00000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164" fontId="5" fillId="4" borderId="5" xfId="0" applyNumberFormat="1" applyFont="1" applyFill="1" applyBorder="1" applyAlignment="1">
      <alignment wrapText="1"/>
    </xf>
    <xf numFmtId="164" fontId="5" fillId="5" borderId="6" xfId="0" applyNumberFormat="1" applyFont="1" applyFill="1" applyBorder="1"/>
    <xf numFmtId="0" fontId="1" fillId="0" borderId="0" xfId="0" applyFont="1"/>
    <xf numFmtId="0" fontId="5" fillId="7" borderId="4" xfId="0" applyFont="1" applyFill="1" applyBorder="1" applyAlignment="1">
      <alignment wrapText="1"/>
    </xf>
    <xf numFmtId="0" fontId="5" fillId="3" borderId="5" xfId="0" applyFont="1" applyFill="1" applyBorder="1"/>
    <xf numFmtId="164" fontId="5" fillId="8" borderId="5" xfId="0" applyNumberFormat="1" applyFont="1" applyFill="1" applyBorder="1" applyAlignment="1">
      <alignment wrapText="1"/>
    </xf>
    <xf numFmtId="0" fontId="4" fillId="6" borderId="6" xfId="0" applyFont="1" applyFill="1" applyBorder="1"/>
    <xf numFmtId="0" fontId="5" fillId="0" borderId="4" xfId="0" applyFont="1" applyBorder="1" applyAlignment="1">
      <alignment wrapText="1"/>
    </xf>
    <xf numFmtId="164" fontId="5" fillId="8" borderId="5" xfId="0" applyNumberFormat="1" applyFont="1" applyFill="1" applyBorder="1"/>
    <xf numFmtId="0" fontId="5" fillId="3" borderId="4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164" fontId="7" fillId="2" borderId="15" xfId="0" applyNumberFormat="1" applyFont="1" applyFill="1" applyBorder="1"/>
    <xf numFmtId="0" fontId="4" fillId="2" borderId="13" xfId="0" applyFont="1" applyFill="1" applyBorder="1"/>
    <xf numFmtId="0" fontId="9" fillId="2" borderId="14" xfId="0" applyFont="1" applyFill="1" applyBorder="1"/>
    <xf numFmtId="164" fontId="0" fillId="0" borderId="0" xfId="0" applyNumberFormat="1"/>
    <xf numFmtId="0" fontId="10" fillId="2" borderId="2" xfId="0" applyFont="1" applyFill="1" applyBorder="1"/>
    <xf numFmtId="164" fontId="5" fillId="9" borderId="14" xfId="0" applyNumberFormat="1" applyFont="1" applyFill="1" applyBorder="1" applyAlignment="1">
      <alignment wrapText="1"/>
    </xf>
    <xf numFmtId="0" fontId="4" fillId="6" borderId="7" xfId="0" applyFont="1" applyFill="1" applyBorder="1" applyAlignment="1">
      <alignment wrapText="1"/>
    </xf>
    <xf numFmtId="0" fontId="5" fillId="10" borderId="8" xfId="0" applyFont="1" applyFill="1" applyBorder="1" applyAlignment="1">
      <alignment wrapText="1"/>
    </xf>
    <xf numFmtId="164" fontId="5" fillId="11" borderId="8" xfId="0" applyNumberFormat="1" applyFont="1" applyFill="1" applyBorder="1" applyAlignment="1">
      <alignment wrapText="1"/>
    </xf>
    <xf numFmtId="164" fontId="5" fillId="11" borderId="9" xfId="0" applyNumberFormat="1" applyFont="1" applyFill="1" applyBorder="1"/>
    <xf numFmtId="0" fontId="5" fillId="0" borderId="15" xfId="0" applyFont="1" applyBorder="1"/>
    <xf numFmtId="164" fontId="5" fillId="4" borderId="5" xfId="0" applyNumberFormat="1" applyFont="1" applyFill="1" applyBorder="1"/>
    <xf numFmtId="164" fontId="5" fillId="6" borderId="6" xfId="0" applyNumberFormat="1" applyFont="1" applyFill="1" applyBorder="1"/>
    <xf numFmtId="164" fontId="4" fillId="12" borderId="6" xfId="0" applyNumberFormat="1" applyFont="1" applyFill="1" applyBorder="1"/>
    <xf numFmtId="164" fontId="5" fillId="0" borderId="6" xfId="0" applyNumberFormat="1" applyFont="1" applyBorder="1"/>
    <xf numFmtId="164" fontId="8" fillId="0" borderId="5" xfId="0" applyNumberFormat="1" applyFont="1" applyBorder="1"/>
    <xf numFmtId="0" fontId="5" fillId="13" borderId="4" xfId="0" applyFont="1" applyFill="1" applyBorder="1"/>
    <xf numFmtId="0" fontId="5" fillId="13" borderId="4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8" fillId="3" borderId="5" xfId="0" applyFont="1" applyFill="1" applyBorder="1" applyAlignment="1">
      <alignment wrapText="1"/>
    </xf>
    <xf numFmtId="164" fontId="8" fillId="8" borderId="5" xfId="0" applyNumberFormat="1" applyFont="1" applyFill="1" applyBorder="1" applyAlignment="1">
      <alignment wrapText="1"/>
    </xf>
    <xf numFmtId="0" fontId="8" fillId="3" borderId="5" xfId="0" applyFont="1" applyFill="1" applyBorder="1"/>
    <xf numFmtId="164" fontId="8" fillId="8" borderId="5" xfId="0" applyNumberFormat="1" applyFont="1" applyFill="1" applyBorder="1"/>
    <xf numFmtId="0" fontId="8" fillId="13" borderId="4" xfId="0" applyFont="1" applyFill="1" applyBorder="1"/>
    <xf numFmtId="164" fontId="11" fillId="14" borderId="17" xfId="0" applyNumberFormat="1" applyFont="1" applyFill="1" applyBorder="1" applyAlignment="1">
      <alignment wrapText="1"/>
    </xf>
    <xf numFmtId="164" fontId="5" fillId="8" borderId="11" xfId="0" applyNumberFormat="1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0" fontId="4" fillId="2" borderId="8" xfId="0" applyFont="1" applyFill="1" applyBorder="1"/>
    <xf numFmtId="0" fontId="4" fillId="2" borderId="9" xfId="0" applyFont="1" applyFill="1" applyBorder="1"/>
    <xf numFmtId="0" fontId="8" fillId="7" borderId="4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4" fillId="13" borderId="4" xfId="0" applyFont="1" applyFill="1" applyBorder="1"/>
    <xf numFmtId="164" fontId="8" fillId="11" borderId="6" xfId="0" applyNumberFormat="1" applyFont="1" applyFill="1" applyBorder="1"/>
    <xf numFmtId="0" fontId="11" fillId="0" borderId="20" xfId="0" applyFont="1" applyBorder="1" applyAlignment="1">
      <alignment wrapText="1"/>
    </xf>
    <xf numFmtId="164" fontId="11" fillId="0" borderId="17" xfId="0" applyNumberFormat="1" applyFont="1" applyBorder="1" applyAlignment="1">
      <alignment wrapText="1"/>
    </xf>
    <xf numFmtId="0" fontId="11" fillId="14" borderId="16" xfId="0" applyFont="1" applyFill="1" applyBorder="1" applyAlignment="1">
      <alignment wrapText="1"/>
    </xf>
    <xf numFmtId="0" fontId="5" fillId="14" borderId="22" xfId="0" applyFont="1" applyFill="1" applyBorder="1" applyAlignment="1">
      <alignment horizontal="center" wrapText="1"/>
    </xf>
    <xf numFmtId="0" fontId="5" fillId="14" borderId="23" xfId="0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7" borderId="10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198120</xdr:rowOff>
    </xdr:from>
    <xdr:to>
      <xdr:col>0</xdr:col>
      <xdr:colOff>2042160</xdr:colOff>
      <xdr:row>0</xdr:row>
      <xdr:rowOff>883920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7825381-DCE6-409A-80EF-6624DAABD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120"/>
          <a:ext cx="204216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3906-43FE-46B6-A738-A0E83251B5E8}">
  <dimension ref="A1:I42"/>
  <sheetViews>
    <sheetView tabSelected="1" workbookViewId="0">
      <pane ySplit="1" topLeftCell="A23" activePane="bottomLeft" state="frozen"/>
      <selection pane="bottomLeft" activeCell="B32" sqref="B32"/>
    </sheetView>
  </sheetViews>
  <sheetFormatPr defaultRowHeight="14.45"/>
  <cols>
    <col min="1" max="1" width="57.5703125" bestFit="1" customWidth="1"/>
    <col min="2" max="2" width="16.28515625" customWidth="1"/>
    <col min="3" max="3" width="21.42578125" customWidth="1"/>
    <col min="4" max="4" width="36.7109375" customWidth="1"/>
    <col min="5" max="5" width="13.28515625" bestFit="1" customWidth="1"/>
    <col min="6" max="6" width="18.5703125" customWidth="1"/>
    <col min="7" max="9" width="11.5703125" bestFit="1" customWidth="1"/>
  </cols>
  <sheetData>
    <row r="1" spans="1:5" ht="123" customHeight="1">
      <c r="A1" s="59" t="s">
        <v>0</v>
      </c>
      <c r="B1" s="59"/>
      <c r="C1" s="59"/>
      <c r="D1" s="60"/>
      <c r="E1" s="1"/>
    </row>
    <row r="2" spans="1:5" ht="21" customHeight="1" thickBot="1">
      <c r="A2" s="37" t="s">
        <v>1</v>
      </c>
      <c r="B2" s="66"/>
      <c r="C2" s="67"/>
      <c r="D2" s="68"/>
      <c r="E2" s="1"/>
    </row>
    <row r="3" spans="1:5">
      <c r="A3" s="2" t="s">
        <v>2</v>
      </c>
      <c r="B3" s="46" t="s">
        <v>3</v>
      </c>
      <c r="C3" s="46" t="s">
        <v>4</v>
      </c>
      <c r="D3" s="47" t="s">
        <v>5</v>
      </c>
    </row>
    <row r="4" spans="1:5">
      <c r="A4" s="5" t="s">
        <v>6</v>
      </c>
      <c r="B4" s="7"/>
      <c r="C4" s="7"/>
      <c r="D4" s="32">
        <f>SUM(D5:D12)</f>
        <v>0</v>
      </c>
    </row>
    <row r="5" spans="1:5" ht="15">
      <c r="A5" s="10" t="s">
        <v>7</v>
      </c>
      <c r="B5" s="11">
        <v>1</v>
      </c>
      <c r="C5" s="12"/>
      <c r="D5" s="31">
        <f>B5*C5</f>
        <v>0</v>
      </c>
      <c r="E5" s="9"/>
    </row>
    <row r="6" spans="1:5">
      <c r="A6" s="10" t="s">
        <v>8</v>
      </c>
      <c r="B6" s="11">
        <v>1</v>
      </c>
      <c r="C6" s="12"/>
      <c r="D6" s="31">
        <f t="shared" ref="D6:D13" si="0">B6*C6</f>
        <v>0</v>
      </c>
      <c r="E6" s="9"/>
    </row>
    <row r="7" spans="1:5">
      <c r="A7" s="10" t="s">
        <v>9</v>
      </c>
      <c r="B7" s="11">
        <v>1</v>
      </c>
      <c r="C7" s="12"/>
      <c r="D7" s="31">
        <f t="shared" si="0"/>
        <v>0</v>
      </c>
      <c r="E7" s="9"/>
    </row>
    <row r="8" spans="1:5">
      <c r="A8" s="10" t="s">
        <v>10</v>
      </c>
      <c r="B8" s="11">
        <v>1</v>
      </c>
      <c r="C8" s="12"/>
      <c r="D8" s="31">
        <f t="shared" si="0"/>
        <v>0</v>
      </c>
    </row>
    <row r="9" spans="1:5">
      <c r="A9" s="10" t="s">
        <v>11</v>
      </c>
      <c r="B9" s="11">
        <v>1</v>
      </c>
      <c r="C9" s="12"/>
      <c r="D9" s="31">
        <f t="shared" si="0"/>
        <v>0</v>
      </c>
    </row>
    <row r="10" spans="1:5">
      <c r="A10" s="10" t="s">
        <v>12</v>
      </c>
      <c r="B10" s="11">
        <v>1</v>
      </c>
      <c r="C10" s="12"/>
      <c r="D10" s="31">
        <f t="shared" si="0"/>
        <v>0</v>
      </c>
    </row>
    <row r="11" spans="1:5" ht="15">
      <c r="A11" s="10" t="s">
        <v>13</v>
      </c>
      <c r="B11" s="11">
        <v>1</v>
      </c>
      <c r="C11" s="12"/>
      <c r="D11" s="31">
        <f t="shared" si="0"/>
        <v>0</v>
      </c>
    </row>
    <row r="12" spans="1:5">
      <c r="A12" s="10" t="s">
        <v>14</v>
      </c>
      <c r="B12" s="11">
        <v>1</v>
      </c>
      <c r="C12" s="12"/>
      <c r="D12" s="31">
        <f t="shared" si="0"/>
        <v>0</v>
      </c>
    </row>
    <row r="13" spans="1:5">
      <c r="A13" s="48" t="s">
        <v>15</v>
      </c>
      <c r="B13" s="11">
        <v>1</v>
      </c>
      <c r="C13" s="44"/>
      <c r="D13" s="31">
        <f t="shared" si="0"/>
        <v>0</v>
      </c>
    </row>
    <row r="14" spans="1:5">
      <c r="A14" s="49" t="s">
        <v>16</v>
      </c>
      <c r="B14" s="61"/>
      <c r="C14" s="62"/>
      <c r="D14" s="63"/>
    </row>
    <row r="15" spans="1:5">
      <c r="A15" s="50" t="s">
        <v>17</v>
      </c>
      <c r="B15" s="30"/>
      <c r="C15" s="30"/>
      <c r="D15" s="32">
        <f>SUM(D16:D21)</f>
        <v>0</v>
      </c>
    </row>
    <row r="16" spans="1:5">
      <c r="A16" s="35" t="s">
        <v>18</v>
      </c>
      <c r="B16" s="11">
        <v>1</v>
      </c>
      <c r="C16" s="15"/>
      <c r="D16" s="33">
        <f t="shared" ref="D16:D21" si="1">B16*C16</f>
        <v>0</v>
      </c>
    </row>
    <row r="17" spans="1:9">
      <c r="A17" s="35" t="s">
        <v>19</v>
      </c>
      <c r="B17" s="11">
        <v>1</v>
      </c>
      <c r="C17" s="15"/>
      <c r="D17" s="33">
        <f t="shared" si="1"/>
        <v>0</v>
      </c>
    </row>
    <row r="18" spans="1:9">
      <c r="A18" s="42" t="s">
        <v>20</v>
      </c>
      <c r="B18" s="11">
        <v>1</v>
      </c>
      <c r="C18" s="15"/>
      <c r="D18" s="33">
        <f t="shared" si="1"/>
        <v>0</v>
      </c>
    </row>
    <row r="19" spans="1:9">
      <c r="A19" s="35" t="s">
        <v>21</v>
      </c>
      <c r="B19" s="11">
        <v>1</v>
      </c>
      <c r="C19" s="15"/>
      <c r="D19" s="33">
        <f t="shared" si="1"/>
        <v>0</v>
      </c>
    </row>
    <row r="20" spans="1:9">
      <c r="A20" s="35" t="s">
        <v>22</v>
      </c>
      <c r="B20" s="11">
        <v>1</v>
      </c>
      <c r="C20" s="15"/>
      <c r="D20" s="33">
        <f t="shared" si="1"/>
        <v>0</v>
      </c>
    </row>
    <row r="21" spans="1:9">
      <c r="A21" s="35" t="s">
        <v>23</v>
      </c>
      <c r="B21" s="11">
        <v>1</v>
      </c>
      <c r="C21" s="15"/>
      <c r="D21" s="34">
        <f t="shared" si="1"/>
        <v>0</v>
      </c>
    </row>
    <row r="22" spans="1:9">
      <c r="A22" s="14" t="s">
        <v>24</v>
      </c>
      <c r="B22" s="61"/>
      <c r="C22" s="62"/>
      <c r="D22" s="63"/>
    </row>
    <row r="23" spans="1:9" ht="15" thickBot="1">
      <c r="A23" s="17" t="s">
        <v>25</v>
      </c>
      <c r="B23" s="18"/>
      <c r="C23" s="18"/>
      <c r="D23" s="19">
        <f>D4+D15</f>
        <v>0</v>
      </c>
    </row>
    <row r="24" spans="1:9">
      <c r="A24" s="2" t="s">
        <v>26</v>
      </c>
      <c r="B24" s="3"/>
      <c r="C24" s="3"/>
      <c r="D24" s="4" t="s">
        <v>5</v>
      </c>
    </row>
    <row r="25" spans="1:9">
      <c r="A25" s="36" t="s">
        <v>27</v>
      </c>
      <c r="B25" s="38">
        <v>1</v>
      </c>
      <c r="C25" s="39"/>
      <c r="D25" s="51">
        <f t="shared" ref="D25:D28" si="2">B25*C25</f>
        <v>0</v>
      </c>
    </row>
    <row r="26" spans="1:9">
      <c r="A26" s="35" t="s">
        <v>28</v>
      </c>
      <c r="B26" s="40">
        <v>1</v>
      </c>
      <c r="C26" s="41"/>
      <c r="D26" s="51">
        <f t="shared" si="2"/>
        <v>0</v>
      </c>
    </row>
    <row r="27" spans="1:9">
      <c r="A27" s="36" t="s">
        <v>29</v>
      </c>
      <c r="B27" s="40">
        <v>1</v>
      </c>
      <c r="C27" s="41"/>
      <c r="D27" s="51">
        <f t="shared" si="2"/>
        <v>0</v>
      </c>
    </row>
    <row r="28" spans="1:9">
      <c r="A28" s="42" t="s">
        <v>30</v>
      </c>
      <c r="B28" s="40">
        <v>1</v>
      </c>
      <c r="C28" s="41"/>
      <c r="D28" s="51">
        <f t="shared" si="2"/>
        <v>0</v>
      </c>
      <c r="E28" s="9"/>
    </row>
    <row r="29" spans="1:9" ht="15">
      <c r="A29" s="14" t="s">
        <v>31</v>
      </c>
      <c r="B29" s="61"/>
      <c r="C29" s="62"/>
      <c r="D29" s="63"/>
    </row>
    <row r="30" spans="1:9" ht="15" thickBot="1">
      <c r="A30" s="20" t="s">
        <v>32</v>
      </c>
      <c r="B30" s="21"/>
      <c r="C30" s="21"/>
      <c r="D30" s="19">
        <f>SUM(D25:D28)</f>
        <v>0</v>
      </c>
      <c r="E30" s="22"/>
      <c r="F30" s="22"/>
      <c r="G30" s="22"/>
      <c r="H30" s="22"/>
      <c r="I30" s="22"/>
    </row>
    <row r="31" spans="1:9">
      <c r="A31" s="64" t="s">
        <v>33</v>
      </c>
      <c r="B31" s="65"/>
      <c r="C31" s="23"/>
      <c r="D31" s="4" t="s">
        <v>5</v>
      </c>
    </row>
    <row r="32" spans="1:9">
      <c r="A32" s="16" t="s">
        <v>34</v>
      </c>
      <c r="B32" s="6">
        <v>200</v>
      </c>
      <c r="C32" s="7">
        <f>AVERAGE(C35:C39)</f>
        <v>0</v>
      </c>
      <c r="D32" s="8">
        <f>B32*C32</f>
        <v>0</v>
      </c>
    </row>
    <row r="33" spans="1:6" ht="17.25" customHeight="1" thickBot="1">
      <c r="A33" s="20" t="s">
        <v>35</v>
      </c>
      <c r="B33" s="24"/>
      <c r="C33" s="24"/>
      <c r="D33" s="19">
        <f>D32</f>
        <v>0</v>
      </c>
    </row>
    <row r="34" spans="1:6" ht="15">
      <c r="A34" s="25" t="s">
        <v>36</v>
      </c>
      <c r="B34" s="26"/>
      <c r="C34" s="27"/>
      <c r="D34" s="28"/>
      <c r="E34" s="9"/>
    </row>
    <row r="35" spans="1:6">
      <c r="A35" s="45" t="s">
        <v>37</v>
      </c>
      <c r="B35" s="11">
        <v>1</v>
      </c>
      <c r="C35" s="12">
        <v>0</v>
      </c>
      <c r="D35" s="13"/>
      <c r="E35" s="9"/>
    </row>
    <row r="36" spans="1:6">
      <c r="A36" s="45" t="s">
        <v>38</v>
      </c>
      <c r="B36" s="11">
        <v>1</v>
      </c>
      <c r="C36" s="12">
        <v>0</v>
      </c>
      <c r="D36" s="13"/>
    </row>
    <row r="37" spans="1:6">
      <c r="A37" s="45" t="s">
        <v>39</v>
      </c>
      <c r="B37" s="11">
        <v>1</v>
      </c>
      <c r="C37" s="12">
        <v>0</v>
      </c>
      <c r="D37" s="13"/>
    </row>
    <row r="38" spans="1:6" ht="15" thickBot="1">
      <c r="A38" s="45" t="s">
        <v>40</v>
      </c>
      <c r="B38" s="11">
        <v>1</v>
      </c>
      <c r="C38" s="12">
        <v>0</v>
      </c>
      <c r="D38" s="29" t="s">
        <v>41</v>
      </c>
    </row>
    <row r="39" spans="1:6" ht="15" thickBot="1">
      <c r="A39" s="45" t="s">
        <v>42</v>
      </c>
      <c r="B39" s="11">
        <v>1</v>
      </c>
      <c r="C39" s="12">
        <v>0</v>
      </c>
      <c r="D39" s="29" t="s">
        <v>41</v>
      </c>
    </row>
    <row r="40" spans="1:6" ht="15" thickBot="1">
      <c r="A40" s="52" t="s">
        <v>43</v>
      </c>
      <c r="B40" s="57"/>
      <c r="C40" s="58"/>
      <c r="D40" s="53">
        <f>D23+(4*D30)+(4*D33)</f>
        <v>0</v>
      </c>
    </row>
    <row r="41" spans="1:6" ht="15" thickBot="1">
      <c r="A41" s="54" t="s">
        <v>44</v>
      </c>
      <c r="B41" s="55" t="s">
        <v>45</v>
      </c>
      <c r="C41" s="56"/>
      <c r="D41" s="43">
        <f>D23+(10*D30)+(10*D33)</f>
        <v>0</v>
      </c>
      <c r="E41" s="22"/>
      <c r="F41" s="22"/>
    </row>
    <row r="42" spans="1:6" ht="15"/>
  </sheetData>
  <mergeCells count="8">
    <mergeCell ref="B41:C41"/>
    <mergeCell ref="B40:C40"/>
    <mergeCell ref="A1:D1"/>
    <mergeCell ref="B14:D14"/>
    <mergeCell ref="B22:D22"/>
    <mergeCell ref="B29:D29"/>
    <mergeCell ref="A31:B31"/>
    <mergeCell ref="B2:D2"/>
  </mergeCells>
  <pageMargins left="0.7" right="0.7" top="0.75" bottom="0.75" header="0.3" footer="0.3"/>
  <pageSetup paperSize="9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D21477C732C448A4C9AF5B2D5F720" ma:contentTypeVersion="3" ma:contentTypeDescription="Create a new document." ma:contentTypeScope="" ma:versionID="b4e624b5de557a02acf37047ecce229a">
  <xsd:schema xmlns:xsd="http://www.w3.org/2001/XMLSchema" xmlns:xs="http://www.w3.org/2001/XMLSchema" xmlns:p="http://schemas.microsoft.com/office/2006/metadata/properties" xmlns:ns2="bbd342a8-15b3-4977-aed5-880727b66217" targetNamespace="http://schemas.microsoft.com/office/2006/metadata/properties" ma:root="true" ma:fieldsID="589aeb86b6714d39ca46eefb73dc329b" ns2:_="">
    <xsd:import namespace="bbd342a8-15b3-4977-aed5-880727b662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342a8-15b3-4977-aed5-880727b662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C4B0CE-33E1-4143-BE95-0459730F0A23}"/>
</file>

<file path=customXml/itemProps2.xml><?xml version="1.0" encoding="utf-8"?>
<ds:datastoreItem xmlns:ds="http://schemas.openxmlformats.org/officeDocument/2006/customXml" ds:itemID="{F3CCCFEF-126D-4AF0-A958-BD703C6740AE}"/>
</file>

<file path=customXml/itemProps3.xml><?xml version="1.0" encoding="utf-8"?>
<ds:datastoreItem xmlns:ds="http://schemas.openxmlformats.org/officeDocument/2006/customXml" ds:itemID="{86FF4C6C-EC18-4B92-8985-13958667AB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Obradović, Jasmina</cp:lastModifiedBy>
  <cp:revision/>
  <dcterms:created xsi:type="dcterms:W3CDTF">2024-06-03T13:53:20Z</dcterms:created>
  <dcterms:modified xsi:type="dcterms:W3CDTF">2026-06-29T13:46:01Z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0x010100FFBD21477C732C448A4C9AF5B2D5F720</vt:lpwstr>
  </property>
  <property fmtid="{D5CDD505-2E9C-101B-9397-08002B2CF9AE}" pid="3" name="Order">
    <vt:r8>1500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