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rporateroot.sharepoint.com/sites/Project-BJ2118/Exchange/Client Shared/105 Bestek/BJ2118 - BESTEK - Reconstructie N554 - DEF - 1 juli 2026/Bijlages bestek/Bijlage 8 Plantlijst/"/>
    </mc:Choice>
  </mc:AlternateContent>
  <xr:revisionPtr revIDLastSave="17" documentId="8_{19B4C47D-4B22-4BB0-892C-198D9933FED8}" xr6:coauthVersionLast="47" xr6:coauthVersionMax="47" xr10:uidLastSave="{8002DBB6-2DCD-43C2-B75C-3D72CF23DAEF}"/>
  <bookViews>
    <workbookView xWindow="28680" yWindow="-120" windowWidth="29040" windowHeight="15720" xr2:uid="{1406D786-00C0-43DF-A24C-B3BA096680EB}"/>
  </bookViews>
  <sheets>
    <sheet name="analyse onderzoeken" sheetId="1" r:id="rId1"/>
  </sheets>
  <definedNames>
    <definedName name="_xlnm._FilterDatabase" localSheetId="0" hidden="1">'analyse onderzoeken'!$B$1:$B$62</definedName>
    <definedName name="_xlnm.Print_Area" localSheetId="0">'analyse onderzoeken'!$A$1:$L$62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1" l="1"/>
  <c r="K61" i="1"/>
  <c r="K33" i="1"/>
  <c r="K34" i="1"/>
  <c r="K32" i="1"/>
  <c r="K31" i="1"/>
  <c r="K30" i="1"/>
  <c r="K29" i="1"/>
  <c r="K28" i="1"/>
  <c r="K27" i="1"/>
  <c r="K26" i="1"/>
  <c r="K25" i="1"/>
  <c r="K24" i="1"/>
  <c r="K60" i="1"/>
  <c r="K59" i="1"/>
  <c r="K23" i="1"/>
  <c r="K58" i="1"/>
  <c r="K57" i="1"/>
  <c r="K56" i="1"/>
  <c r="K55" i="1"/>
  <c r="K54" i="1"/>
  <c r="K53" i="1"/>
  <c r="K52" i="1"/>
  <c r="K22" i="1"/>
  <c r="K21" i="1"/>
  <c r="K20" i="1"/>
  <c r="K51" i="1"/>
  <c r="K50" i="1"/>
  <c r="K48" i="1"/>
  <c r="K47" i="1"/>
  <c r="K49" i="1"/>
  <c r="K46" i="1"/>
  <c r="K45" i="1"/>
  <c r="K44" i="1"/>
  <c r="K42" i="1"/>
  <c r="K43" i="1"/>
  <c r="K41" i="1"/>
  <c r="K38" i="1"/>
  <c r="K39" i="1"/>
  <c r="K40" i="1"/>
</calcChain>
</file>

<file path=xl/sharedStrings.xml><?xml version="1.0" encoding="utf-8"?>
<sst xmlns="http://schemas.openxmlformats.org/spreadsheetml/2006/main" count="282" uniqueCount="107">
  <si>
    <t>Project:</t>
  </si>
  <si>
    <t>Datum:</t>
  </si>
  <si>
    <t>Plantlijst</t>
  </si>
  <si>
    <t>##</t>
  </si>
  <si>
    <t>Projectnummer:</t>
  </si>
  <si>
    <t>Status:</t>
  </si>
  <si>
    <t xml:space="preserve">Code </t>
  </si>
  <si>
    <t>Wetenschappelijke naam</t>
  </si>
  <si>
    <t>Nederlandse naam</t>
  </si>
  <si>
    <t xml:space="preserve">Opmerkingen </t>
  </si>
  <si>
    <t>Bomen - enkelstammig</t>
  </si>
  <si>
    <t>Kwaliteit</t>
  </si>
  <si>
    <t>Aantal x verplant</t>
  </si>
  <si>
    <t>Kluit</t>
  </si>
  <si>
    <t>Stuks</t>
  </si>
  <si>
    <t>Hagen</t>
  </si>
  <si>
    <t>H1</t>
  </si>
  <si>
    <t>H2</t>
  </si>
  <si>
    <t>H3</t>
  </si>
  <si>
    <t>H4</t>
  </si>
  <si>
    <t>H5</t>
  </si>
  <si>
    <t>H6</t>
  </si>
  <si>
    <t>m1</t>
  </si>
  <si>
    <t>st/m1</t>
  </si>
  <si>
    <t>m2</t>
  </si>
  <si>
    <t>st/m2</t>
  </si>
  <si>
    <t xml:space="preserve">Plant aanwijzing </t>
  </si>
  <si>
    <t>Vakbeplanting</t>
  </si>
  <si>
    <t>Ag</t>
  </si>
  <si>
    <t>Alnus glutinosa</t>
  </si>
  <si>
    <t>PtT</t>
  </si>
  <si>
    <t>PnI</t>
  </si>
  <si>
    <t>Qb</t>
  </si>
  <si>
    <t>Qp</t>
  </si>
  <si>
    <t>Tc</t>
  </si>
  <si>
    <t>Populus nigra 'Italica'</t>
  </si>
  <si>
    <t>Populus tremula 'Tapiau'</t>
  </si>
  <si>
    <t>Quercus bicolor</t>
  </si>
  <si>
    <t>Tilia cordata</t>
  </si>
  <si>
    <t>UNH</t>
  </si>
  <si>
    <t>Ulmus 'New Horizon'</t>
  </si>
  <si>
    <t>Zwarte els</t>
  </si>
  <si>
    <t>Italiaanse populier</t>
  </si>
  <si>
    <t>Ratelpopulier (cv)</t>
  </si>
  <si>
    <t>Tweekleurige eik</t>
  </si>
  <si>
    <t>Quercus palustris</t>
  </si>
  <si>
    <t>Moeraseik</t>
  </si>
  <si>
    <t>Winterlinde</t>
  </si>
  <si>
    <t>Iep (cv)</t>
  </si>
  <si>
    <t>3xv</t>
  </si>
  <si>
    <t>18-20</t>
  </si>
  <si>
    <t>Ribes alpinum 'Schmidt'</t>
  </si>
  <si>
    <t>Acer campestre</t>
  </si>
  <si>
    <t>Diervilla rivularis 'Honeybee'</t>
  </si>
  <si>
    <t>Rosa rugosa 'Short Track'</t>
  </si>
  <si>
    <t>Spiraea betulifolia 'Tor'</t>
  </si>
  <si>
    <t>Symphoricarpos chenaultii 'Hancock'</t>
  </si>
  <si>
    <t>Lonicera pileata</t>
  </si>
  <si>
    <t>Alpenbes</t>
  </si>
  <si>
    <t xml:space="preserve">Spaanse aak </t>
  </si>
  <si>
    <t>Spierstruik</t>
  </si>
  <si>
    <t>Amerikaanse weigelia</t>
  </si>
  <si>
    <t>Heesterroos</t>
  </si>
  <si>
    <t>Sneeuwbes</t>
  </si>
  <si>
    <t>Struikkamperfoelie</t>
  </si>
  <si>
    <t>V1</t>
  </si>
  <si>
    <t>V2</t>
  </si>
  <si>
    <t>V3</t>
  </si>
  <si>
    <t xml:space="preserve">C1,5 </t>
  </si>
  <si>
    <t>af3tak 50/60</t>
  </si>
  <si>
    <t>A-kwaliteit</t>
  </si>
  <si>
    <t>af3tak 30/40</t>
  </si>
  <si>
    <t>af3tak 20/30</t>
  </si>
  <si>
    <t>100-125 zk.</t>
  </si>
  <si>
    <t>V4</t>
  </si>
  <si>
    <t>V5</t>
  </si>
  <si>
    <t>V6</t>
  </si>
  <si>
    <t>V7</t>
  </si>
  <si>
    <t>V8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</si>
  <si>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</si>
  <si>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</si>
  <si>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</si>
  <si>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</si>
  <si>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</si>
  <si>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</si>
  <si>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</si>
  <si>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</si>
  <si>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</si>
  <si>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</si>
  <si>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</si>
  <si>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</si>
  <si>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</si>
  <si>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</si>
  <si>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</si>
  <si>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</si>
  <si>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</si>
  <si>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</si>
  <si>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</si>
  <si>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</si>
  <si>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</si>
  <si>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</si>
  <si>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</si>
  <si>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</si>
  <si>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</si>
  <si>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V24</t>
  </si>
  <si>
    <t>M.dr.kl.</t>
  </si>
  <si>
    <t>Verspreid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</si>
</sst>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002E4F"/>
      <name val="Aptos Narrow"/>
      <family val="2"/>
      <scheme val="minor"/>
    </font>
    <font>
      <b/>
      <sz val="14"/>
      <color rgb="FF002E4F"/>
      <name val="Aptos Narrow"/>
      <family val="2"/>
      <scheme val="minor"/>
    </font>
    <font>
      <b/>
      <sz val="11"/>
      <color rgb="FF002E4F"/>
      <name val="Aptos Narrow"/>
      <family val="2"/>
      <scheme val="minor"/>
    </font>
    <font>
      <sz val="10"/>
      <color rgb="FF002E4F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E4F"/>
        <bgColor indexed="64"/>
      </patternFill>
    </fill>
    <fill>
      <patternFill patternType="solid">
        <fgColor rgb="FF5CBD7D"/>
        <bgColor indexed="64"/>
      </patternFill>
    </fill>
    <fill>
      <patternFill patternType="solid">
        <fgColor rgb="FFBDDE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5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0" borderId="4" xfId="0" applyFont="1" applyBorder="1"/>
    <xf numFmtId="0" fontId="2" fillId="0" borderId="4" xfId="0" applyFont="1" applyBorder="1" applyAlignment="1">
      <alignment horizontal="right"/>
    </xf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vertical="top"/>
    </xf>
    <xf numFmtId="0" fontId="5" fillId="4" borderId="13" xfId="0" applyFont="1" applyFill="1" applyBorder="1" applyAlignment="1">
      <alignment vertical="top"/>
    </xf>
    <xf numFmtId="0" fontId="5" fillId="4" borderId="14" xfId="0" applyFont="1" applyFill="1" applyBorder="1" applyAlignment="1">
      <alignment vertical="top" wrapText="1"/>
    </xf>
    <xf numFmtId="0" fontId="5" fillId="4" borderId="12" xfId="0" applyFont="1" applyFill="1" applyBorder="1" applyAlignment="1">
      <alignment vertical="top" wrapText="1"/>
    </xf>
    <xf numFmtId="14" fontId="5" fillId="4" borderId="13" xfId="0" applyNumberFormat="1" applyFont="1" applyFill="1" applyBorder="1" applyAlignment="1">
      <alignment horizontal="left" vertical="top"/>
    </xf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15" fontId="2" fillId="0" borderId="0" xfId="0" applyNumberFormat="1" applyFont="1"/>
    <xf numFmtId="0" fontId="0" fillId="0" borderId="0" xfId="0" applyAlignment="1">
      <alignment vertical="top" wrapText="1"/>
    </xf>
    <xf numFmtId="0" fontId="4" fillId="3" borderId="10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4" fillId="3" borderId="11" xfId="0" applyFont="1" applyFill="1" applyBorder="1" applyAlignment="1">
      <alignment vertical="top"/>
    </xf>
    <xf numFmtId="0" fontId="5" fillId="4" borderId="19" xfId="0" applyFont="1" applyFill="1" applyBorder="1" applyAlignment="1">
      <alignment vertical="top" wrapText="1"/>
    </xf>
    <xf numFmtId="14" fontId="5" fillId="4" borderId="15" xfId="0" applyNumberFormat="1" applyFont="1" applyFill="1" applyBorder="1" applyAlignment="1">
      <alignment horizontal="left" vertical="top"/>
    </xf>
    <xf numFmtId="0" fontId="5" fillId="4" borderId="15" xfId="0" applyFont="1" applyFill="1" applyBorder="1" applyAlignment="1">
      <alignment vertical="top"/>
    </xf>
    <xf numFmtId="0" fontId="5" fillId="4" borderId="20" xfId="0" applyFont="1" applyFill="1" applyBorder="1" applyAlignment="1">
      <alignment vertical="top" wrapText="1"/>
    </xf>
    <xf numFmtId="164" fontId="5" fillId="4" borderId="13" xfId="0" applyNumberFormat="1" applyFont="1" applyFill="1" applyBorder="1" applyAlignment="1">
      <alignment vertical="top"/>
    </xf>
    <xf numFmtId="0" fontId="1" fillId="2" borderId="16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DDECC"/>
      <color rgb="FF002E4F"/>
      <color rgb="FF5CB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82074</xdr:colOff>
      <xdr:row>1</xdr:row>
      <xdr:rowOff>210558</xdr:rowOff>
    </xdr:from>
    <xdr:to>
      <xdr:col>11</xdr:col>
      <xdr:colOff>2308788</xdr:colOff>
      <xdr:row>6</xdr:row>
      <xdr:rowOff>95250</xdr:rowOff>
    </xdr:to>
    <xdr:pic>
      <xdr:nvPicPr>
        <xdr:cNvPr id="2" name="BrandLogo" descr="Logo Haskoning including the slogan: Enhancing Society Together">
          <a:extLst>
            <a:ext uri="{FF2B5EF4-FFF2-40B4-BE49-F238E27FC236}">
              <a16:creationId xmlns:a16="http://schemas.microsoft.com/office/drawing/2014/main" id="{B6DD8AC0-8E66-400E-8FAE-45E744DE5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12149" y="391533"/>
          <a:ext cx="2236239" cy="829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62EC0-EF1D-47AD-AD7C-BB48C48A6676}">
  <sheetPr>
    <pageSetUpPr fitToPage="1"/>
  </sheetPr>
  <dimension ref="A1:L62"/>
  <sheetViews>
    <sheetView tabSelected="1" view="pageBreakPreview" topLeftCell="A9" zoomScaleNormal="100" zoomScaleSheetLayoutView="100" workbookViewId="0">
      <selection activeCell="L29" sqref="L29"/>
    </sheetView>
  </sheetViews>
  <sheetFormatPr defaultRowHeight="15" x14ac:dyDescent="0.25"/>
  <cols>
    <col min="1" max="1" width="19.5703125" customWidth="1"/>
    <col min="2" max="2" width="39.42578125" customWidth="1"/>
    <col min="3" max="3" width="28" bestFit="1" customWidth="1"/>
    <col min="4" max="7" width="11.5703125" customWidth="1"/>
    <col min="8" max="8" width="23.28515625" customWidth="1"/>
    <col min="9" max="11" width="11.5703125" customWidth="1"/>
    <col min="12" max="12" width="38.7109375" customWidth="1"/>
  </cols>
  <sheetData>
    <row r="1" spans="1:12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</row>
    <row r="2" spans="1:12" ht="18.75" x14ac:dyDescent="0.3">
      <c r="A2" s="9"/>
      <c r="B2" s="17" t="s">
        <v>2</v>
      </c>
      <c r="C2" s="18"/>
      <c r="D2" s="18"/>
      <c r="E2" s="18"/>
      <c r="F2" s="18"/>
      <c r="G2" s="18"/>
      <c r="H2" s="18"/>
      <c r="I2" s="18"/>
      <c r="J2" s="18"/>
      <c r="K2" s="18"/>
      <c r="L2" s="4"/>
    </row>
    <row r="3" spans="1:12" x14ac:dyDescent="0.25">
      <c r="A3" s="10" t="s">
        <v>0</v>
      </c>
      <c r="B3" s="18" t="s">
        <v>3</v>
      </c>
      <c r="C3" s="19"/>
      <c r="D3" s="19"/>
      <c r="E3" s="19"/>
      <c r="F3" s="19"/>
      <c r="G3" s="19"/>
      <c r="H3" s="19"/>
      <c r="I3" s="19"/>
      <c r="J3" s="19"/>
      <c r="K3" s="19"/>
      <c r="L3" s="5"/>
    </row>
    <row r="4" spans="1:12" x14ac:dyDescent="0.25">
      <c r="A4" s="10" t="s">
        <v>4</v>
      </c>
      <c r="B4" s="20" t="s">
        <v>3</v>
      </c>
      <c r="C4" s="19"/>
      <c r="D4" s="19"/>
      <c r="E4" s="19"/>
      <c r="F4" s="19"/>
      <c r="G4" s="19"/>
      <c r="H4" s="19"/>
      <c r="I4" s="19"/>
      <c r="J4" s="19"/>
      <c r="K4" s="19"/>
      <c r="L4" s="5"/>
    </row>
    <row r="5" spans="1:12" x14ac:dyDescent="0.25">
      <c r="A5" s="10" t="s">
        <v>1</v>
      </c>
      <c r="B5" s="20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5"/>
    </row>
    <row r="6" spans="1:12" x14ac:dyDescent="0.25">
      <c r="A6" s="10" t="s">
        <v>5</v>
      </c>
      <c r="B6" s="20" t="s">
        <v>3</v>
      </c>
      <c r="C6" s="19"/>
      <c r="D6" s="19"/>
      <c r="E6" s="19"/>
      <c r="F6" s="19"/>
      <c r="G6" s="19"/>
      <c r="H6" s="19"/>
      <c r="I6" s="19"/>
      <c r="J6" s="19"/>
      <c r="K6" s="19"/>
      <c r="L6" s="5"/>
    </row>
    <row r="7" spans="1:12" ht="15.75" thickBo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8"/>
    </row>
    <row r="8" spans="1:12" s="21" customFormat="1" ht="15.75" thickBot="1" x14ac:dyDescent="0.3">
      <c r="A8" s="30" t="s">
        <v>10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2"/>
    </row>
    <row r="9" spans="1:12" s="23" customFormat="1" ht="30.75" thickBot="1" x14ac:dyDescent="0.3">
      <c r="A9" s="11" t="s">
        <v>6</v>
      </c>
      <c r="B9" s="12" t="s">
        <v>7</v>
      </c>
      <c r="C9" s="12" t="s">
        <v>8</v>
      </c>
      <c r="D9" s="12" t="s">
        <v>11</v>
      </c>
      <c r="E9" s="22" t="s">
        <v>12</v>
      </c>
      <c r="F9" s="12" t="s">
        <v>13</v>
      </c>
      <c r="G9" s="12"/>
      <c r="H9" s="12"/>
      <c r="I9" s="22"/>
      <c r="J9" s="12"/>
      <c r="K9" s="12" t="s">
        <v>14</v>
      </c>
      <c r="L9" s="24" t="s">
        <v>9</v>
      </c>
    </row>
    <row r="10" spans="1:12" x14ac:dyDescent="0.25">
      <c r="A10" s="15" t="s">
        <v>28</v>
      </c>
      <c r="B10" s="16" t="s">
        <v>29</v>
      </c>
      <c r="C10" s="13" t="s">
        <v>41</v>
      </c>
      <c r="D10" s="13" t="s">
        <v>50</v>
      </c>
      <c r="E10" s="13" t="s">
        <v>49</v>
      </c>
      <c r="F10" s="13" t="s">
        <v>105</v>
      </c>
      <c r="G10" s="13"/>
      <c r="H10" s="13"/>
      <c r="I10" s="13"/>
      <c r="J10" s="13"/>
      <c r="K10" s="13">
        <v>3</v>
      </c>
      <c r="L10" s="14"/>
    </row>
    <row r="11" spans="1:12" x14ac:dyDescent="0.25">
      <c r="A11" s="15" t="s">
        <v>31</v>
      </c>
      <c r="B11" s="16" t="s">
        <v>35</v>
      </c>
      <c r="C11" s="13" t="s">
        <v>42</v>
      </c>
      <c r="D11" s="13" t="s">
        <v>50</v>
      </c>
      <c r="E11" s="13" t="s">
        <v>49</v>
      </c>
      <c r="F11" s="13" t="s">
        <v>105</v>
      </c>
      <c r="G11" s="13"/>
      <c r="H11" s="13"/>
      <c r="I11" s="13"/>
      <c r="J11" s="13"/>
      <c r="K11" s="13">
        <v>2</v>
      </c>
      <c r="L11" s="14"/>
    </row>
    <row r="12" spans="1:12" x14ac:dyDescent="0.25">
      <c r="A12" s="15" t="s">
        <v>30</v>
      </c>
      <c r="B12" s="16" t="s">
        <v>36</v>
      </c>
      <c r="C12" s="13" t="s">
        <v>43</v>
      </c>
      <c r="D12" s="13" t="s">
        <v>50</v>
      </c>
      <c r="E12" s="13" t="s">
        <v>49</v>
      </c>
      <c r="F12" s="13" t="s">
        <v>105</v>
      </c>
      <c r="G12" s="13"/>
      <c r="H12" s="13"/>
      <c r="I12" s="13"/>
      <c r="J12" s="13"/>
      <c r="K12" s="13">
        <v>1</v>
      </c>
      <c r="L12" s="14"/>
    </row>
    <row r="13" spans="1:12" x14ac:dyDescent="0.25">
      <c r="A13" s="15" t="s">
        <v>32</v>
      </c>
      <c r="B13" s="16" t="s">
        <v>37</v>
      </c>
      <c r="C13" s="13" t="s">
        <v>44</v>
      </c>
      <c r="D13" s="13" t="s">
        <v>50</v>
      </c>
      <c r="E13" s="13" t="s">
        <v>49</v>
      </c>
      <c r="F13" s="13" t="s">
        <v>105</v>
      </c>
      <c r="G13" s="13"/>
      <c r="H13" s="13"/>
      <c r="I13" s="13"/>
      <c r="J13" s="13"/>
      <c r="K13" s="13">
        <v>4</v>
      </c>
      <c r="L13" s="14"/>
    </row>
    <row r="14" spans="1:12" x14ac:dyDescent="0.25">
      <c r="A14" s="15" t="s">
        <v>33</v>
      </c>
      <c r="B14" s="16" t="s">
        <v>45</v>
      </c>
      <c r="C14" s="13" t="s">
        <v>46</v>
      </c>
      <c r="D14" s="13" t="s">
        <v>50</v>
      </c>
      <c r="E14" s="13" t="s">
        <v>49</v>
      </c>
      <c r="F14" s="13" t="s">
        <v>105</v>
      </c>
      <c r="G14" s="13"/>
      <c r="H14" s="13"/>
      <c r="I14" s="13"/>
      <c r="J14" s="13"/>
      <c r="K14" s="13">
        <v>1</v>
      </c>
      <c r="L14" s="14"/>
    </row>
    <row r="15" spans="1:12" x14ac:dyDescent="0.25">
      <c r="A15" s="15" t="s">
        <v>34</v>
      </c>
      <c r="B15" s="16" t="s">
        <v>38</v>
      </c>
      <c r="C15" s="13" t="s">
        <v>47</v>
      </c>
      <c r="D15" s="13" t="s">
        <v>50</v>
      </c>
      <c r="E15" s="13" t="s">
        <v>49</v>
      </c>
      <c r="F15" s="13" t="s">
        <v>105</v>
      </c>
      <c r="G15" s="13"/>
      <c r="H15" s="13"/>
      <c r="I15" s="13"/>
      <c r="J15" s="13"/>
      <c r="K15" s="13">
        <v>5</v>
      </c>
      <c r="L15" s="14"/>
    </row>
    <row r="16" spans="1:12" ht="15.75" thickBot="1" x14ac:dyDescent="0.3">
      <c r="A16" s="15" t="s">
        <v>39</v>
      </c>
      <c r="B16" s="16" t="s">
        <v>40</v>
      </c>
      <c r="C16" s="13" t="s">
        <v>48</v>
      </c>
      <c r="D16" s="13" t="s">
        <v>50</v>
      </c>
      <c r="E16" s="13" t="s">
        <v>49</v>
      </c>
      <c r="F16" s="13" t="s">
        <v>105</v>
      </c>
      <c r="G16" s="13"/>
      <c r="H16" s="13"/>
      <c r="I16" s="13"/>
      <c r="J16" s="13"/>
      <c r="K16" s="13">
        <v>4</v>
      </c>
      <c r="L16" s="14"/>
    </row>
    <row r="17" spans="1:12" s="21" customFormat="1" ht="15.75" thickBot="1" x14ac:dyDescent="0.3">
      <c r="A17" s="30" t="s">
        <v>15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2"/>
    </row>
    <row r="18" spans="1:12" s="23" customFormat="1" ht="15.75" thickBot="1" x14ac:dyDescent="0.3">
      <c r="A18" s="11" t="s">
        <v>6</v>
      </c>
      <c r="B18" s="12" t="s">
        <v>7</v>
      </c>
      <c r="C18" s="12" t="s">
        <v>8</v>
      </c>
      <c r="D18" s="12" t="s">
        <v>22</v>
      </c>
      <c r="E18" s="22" t="s">
        <v>23</v>
      </c>
      <c r="F18" s="12" t="s">
        <v>24</v>
      </c>
      <c r="G18" s="12" t="s">
        <v>25</v>
      </c>
      <c r="H18" s="12" t="s">
        <v>26</v>
      </c>
      <c r="I18" s="22" t="s">
        <v>11</v>
      </c>
      <c r="J18" s="12"/>
      <c r="K18" s="12" t="s">
        <v>14</v>
      </c>
      <c r="L18" s="24" t="s">
        <v>9</v>
      </c>
    </row>
    <row r="19" spans="1:12" x14ac:dyDescent="0.25">
      <c r="A19" s="15" t="s">
        <v>16</v>
      </c>
      <c r="B19" s="16" t="s">
        <v>51</v>
      </c>
      <c r="C19" s="13" t="s">
        <v>58</v>
      </c>
      <c r="D19" s="13">
        <v>24</v>
      </c>
      <c r="E19" s="13">
        <v>5</v>
      </c>
      <c r="F19" s="13"/>
      <c r="G19" s="13"/>
      <c r="H19" s="13"/>
      <c r="I19" s="13"/>
      <c r="J19" s="13"/>
      <c r="K19" s="13">
        <f>CEILING(E19*D19,1)</f>
        <v>120</v>
      </c>
      <c r="L19" s="14"/>
    </row>
    <row r="20" spans="1:12" x14ac:dyDescent="0.25">
      <c r="A20" s="15" t="s">
        <v>17</v>
      </c>
      <c r="B20" s="16" t="s">
        <v>52</v>
      </c>
      <c r="C20" s="13" t="s">
        <v>59</v>
      </c>
      <c r="D20" s="13">
        <v>8.6</v>
      </c>
      <c r="E20" s="13">
        <v>7</v>
      </c>
      <c r="F20" s="13"/>
      <c r="G20" s="13"/>
      <c r="H20" s="13"/>
      <c r="I20" s="13" t="s">
        <v>73</v>
      </c>
      <c r="J20" s="13"/>
      <c r="K20" s="13">
        <f>CEILING(E20*D20,1)</f>
        <v>61</v>
      </c>
      <c r="L20" s="14"/>
    </row>
    <row r="21" spans="1:12" x14ac:dyDescent="0.25">
      <c r="A21" s="15" t="s">
        <v>18</v>
      </c>
      <c r="B21" s="16" t="s">
        <v>52</v>
      </c>
      <c r="C21" s="13" t="s">
        <v>59</v>
      </c>
      <c r="D21" s="13"/>
      <c r="E21" s="13"/>
      <c r="F21" s="13">
        <v>40.5</v>
      </c>
      <c r="G21" s="13">
        <v>12</v>
      </c>
      <c r="H21" s="13"/>
      <c r="I21" s="13" t="s">
        <v>73</v>
      </c>
      <c r="J21" s="13"/>
      <c r="K21" s="13">
        <f>CEILING(G21*F21,1)</f>
        <v>486</v>
      </c>
      <c r="L21" s="14"/>
    </row>
    <row r="22" spans="1:12" x14ac:dyDescent="0.25">
      <c r="A22" s="15" t="s">
        <v>19</v>
      </c>
      <c r="B22" s="16" t="s">
        <v>52</v>
      </c>
      <c r="C22" s="13" t="s">
        <v>59</v>
      </c>
      <c r="D22" s="13"/>
      <c r="E22" s="13"/>
      <c r="F22" s="13">
        <v>117.8</v>
      </c>
      <c r="G22" s="13">
        <v>12</v>
      </c>
      <c r="H22" s="13"/>
      <c r="I22" s="13" t="s">
        <v>73</v>
      </c>
      <c r="J22" s="13"/>
      <c r="K22" s="13">
        <f>CEILING(G22*F22,1)</f>
        <v>1414</v>
      </c>
      <c r="L22" s="14"/>
    </row>
    <row r="23" spans="1:12" x14ac:dyDescent="0.25">
      <c r="A23" s="15" t="s">
        <v>20</v>
      </c>
      <c r="B23" s="16" t="s">
        <v>51</v>
      </c>
      <c r="C23" s="13" t="s">
        <v>58</v>
      </c>
      <c r="D23" s="13"/>
      <c r="E23" s="13"/>
      <c r="F23" s="13">
        <v>26.2</v>
      </c>
      <c r="G23" s="13">
        <v>12</v>
      </c>
      <c r="H23" s="13"/>
      <c r="I23" s="13"/>
      <c r="J23" s="13"/>
      <c r="K23" s="13">
        <f>CEILING(G23*F23,1)</f>
        <v>315</v>
      </c>
      <c r="L23" s="14"/>
    </row>
    <row r="24" spans="1:12" x14ac:dyDescent="0.25">
      <c r="A24" s="15" t="s">
        <v>21</v>
      </c>
      <c r="B24" s="16" t="s">
        <v>52</v>
      </c>
      <c r="C24" s="13" t="s">
        <v>59</v>
      </c>
      <c r="D24" s="13">
        <v>10.5</v>
      </c>
      <c r="E24" s="13">
        <v>7</v>
      </c>
      <c r="F24" s="13"/>
      <c r="G24" s="13"/>
      <c r="H24" s="13"/>
      <c r="I24" s="13" t="s">
        <v>73</v>
      </c>
      <c r="J24" s="13"/>
      <c r="K24" s="13">
        <f t="shared" ref="K24:K34" si="0">CEILING(E24*D24,1)</f>
        <v>74</v>
      </c>
      <c r="L24" s="14"/>
    </row>
    <row r="25" spans="1:12" x14ac:dyDescent="0.25">
      <c r="A25" s="15" t="s">
        <v>94</v>
      </c>
      <c r="B25" s="16" t="s">
        <v>52</v>
      </c>
      <c r="C25" s="13" t="s">
        <v>59</v>
      </c>
      <c r="D25" s="13">
        <v>5.9</v>
      </c>
      <c r="E25" s="13">
        <v>7</v>
      </c>
      <c r="F25" s="13"/>
      <c r="G25" s="13"/>
      <c r="H25" s="13"/>
      <c r="I25" s="13" t="s">
        <v>73</v>
      </c>
      <c r="J25" s="13"/>
      <c r="K25" s="13">
        <f t="shared" si="0"/>
        <v>42</v>
      </c>
      <c r="L25" s="14"/>
    </row>
    <row r="26" spans="1:12" x14ac:dyDescent="0.25">
      <c r="A26" s="15" t="s">
        <v>95</v>
      </c>
      <c r="B26" s="16" t="s">
        <v>52</v>
      </c>
      <c r="C26" s="13" t="s">
        <v>59</v>
      </c>
      <c r="D26" s="13">
        <v>13.4</v>
      </c>
      <c r="E26" s="13">
        <v>7</v>
      </c>
      <c r="F26" s="13"/>
      <c r="G26" s="13"/>
      <c r="H26" s="13"/>
      <c r="I26" s="13" t="s">
        <v>73</v>
      </c>
      <c r="J26" s="13"/>
      <c r="K26" s="13">
        <f t="shared" si="0"/>
        <v>94</v>
      </c>
      <c r="L26" s="14"/>
    </row>
    <row r="27" spans="1:12" x14ac:dyDescent="0.25">
      <c r="A27" s="15" t="s">
        <v>96</v>
      </c>
      <c r="B27" s="16" t="s">
        <v>52</v>
      </c>
      <c r="C27" s="13" t="s">
        <v>59</v>
      </c>
      <c r="D27" s="13">
        <v>6.5</v>
      </c>
      <c r="E27" s="13">
        <v>7</v>
      </c>
      <c r="F27" s="13"/>
      <c r="G27" s="13"/>
      <c r="H27" s="13"/>
      <c r="I27" s="13" t="s">
        <v>73</v>
      </c>
      <c r="J27" s="13"/>
      <c r="K27" s="13">
        <f t="shared" si="0"/>
        <v>46</v>
      </c>
      <c r="L27" s="14"/>
    </row>
    <row r="28" spans="1:12" x14ac:dyDescent="0.25">
      <c r="A28" s="15" t="s">
        <v>97</v>
      </c>
      <c r="B28" s="16" t="s">
        <v>52</v>
      </c>
      <c r="C28" s="13" t="s">
        <v>59</v>
      </c>
      <c r="D28" s="13">
        <v>7.4</v>
      </c>
      <c r="E28" s="13">
        <v>7</v>
      </c>
      <c r="F28" s="13"/>
      <c r="G28" s="13"/>
      <c r="H28" s="13"/>
      <c r="I28" s="13" t="s">
        <v>73</v>
      </c>
      <c r="J28" s="13"/>
      <c r="K28" s="13">
        <f t="shared" si="0"/>
        <v>52</v>
      </c>
      <c r="L28" s="14"/>
    </row>
    <row r="29" spans="1:12" x14ac:dyDescent="0.25">
      <c r="A29" s="15" t="s">
        <v>98</v>
      </c>
      <c r="B29" s="16" t="s">
        <v>52</v>
      </c>
      <c r="C29" s="13" t="s">
        <v>59</v>
      </c>
      <c r="D29" s="13">
        <v>12.2</v>
      </c>
      <c r="E29" s="13">
        <v>7</v>
      </c>
      <c r="F29" s="13"/>
      <c r="G29" s="13"/>
      <c r="H29" s="13"/>
      <c r="I29" s="13" t="s">
        <v>73</v>
      </c>
      <c r="J29" s="13"/>
      <c r="K29" s="13">
        <f t="shared" si="0"/>
        <v>86</v>
      </c>
      <c r="L29" s="14"/>
    </row>
    <row r="30" spans="1:12" x14ac:dyDescent="0.25">
      <c r="A30" s="15" t="s">
        <v>99</v>
      </c>
      <c r="B30" s="16" t="s">
        <v>52</v>
      </c>
      <c r="C30" s="13" t="s">
        <v>59</v>
      </c>
      <c r="D30" s="29">
        <v>14</v>
      </c>
      <c r="E30" s="13">
        <v>7</v>
      </c>
      <c r="F30" s="13"/>
      <c r="G30" s="13"/>
      <c r="H30" s="13"/>
      <c r="I30" s="13" t="s">
        <v>73</v>
      </c>
      <c r="J30" s="13"/>
      <c r="K30" s="13">
        <f t="shared" si="0"/>
        <v>98</v>
      </c>
      <c r="L30" s="14"/>
    </row>
    <row r="31" spans="1:12" x14ac:dyDescent="0.25">
      <c r="A31" s="15" t="s">
        <v>100</v>
      </c>
      <c r="B31" s="16" t="s">
        <v>52</v>
      </c>
      <c r="C31" s="13" t="s">
        <v>59</v>
      </c>
      <c r="D31" s="13">
        <v>4.7</v>
      </c>
      <c r="E31" s="13">
        <v>7</v>
      </c>
      <c r="F31" s="13"/>
      <c r="G31" s="13"/>
      <c r="H31" s="13"/>
      <c r="I31" s="13" t="s">
        <v>73</v>
      </c>
      <c r="J31" s="13"/>
      <c r="K31" s="13">
        <f t="shared" si="0"/>
        <v>33</v>
      </c>
      <c r="L31" s="14"/>
    </row>
    <row r="32" spans="1:12" x14ac:dyDescent="0.25">
      <c r="A32" s="15" t="s">
        <v>101</v>
      </c>
      <c r="B32" s="16" t="s">
        <v>52</v>
      </c>
      <c r="C32" s="13" t="s">
        <v>59</v>
      </c>
      <c r="D32" s="13">
        <v>12.3</v>
      </c>
      <c r="E32" s="13">
        <v>7</v>
      </c>
      <c r="F32" s="13"/>
      <c r="G32" s="13"/>
      <c r="H32" s="13"/>
      <c r="I32" s="13" t="s">
        <v>73</v>
      </c>
      <c r="J32" s="13"/>
      <c r="K32" s="13">
        <f t="shared" si="0"/>
        <v>87</v>
      </c>
      <c r="L32" s="14"/>
    </row>
    <row r="33" spans="1:12" x14ac:dyDescent="0.25">
      <c r="A33" s="15" t="s">
        <v>102</v>
      </c>
      <c r="B33" s="16" t="s">
        <v>52</v>
      </c>
      <c r="C33" s="13" t="s">
        <v>59</v>
      </c>
      <c r="D33" s="13">
        <v>16.7</v>
      </c>
      <c r="E33" s="13">
        <v>7</v>
      </c>
      <c r="F33" s="13"/>
      <c r="G33" s="13"/>
      <c r="H33" s="13"/>
      <c r="I33" s="13" t="s">
        <v>73</v>
      </c>
      <c r="J33" s="13"/>
      <c r="K33" s="13">
        <f t="shared" si="0"/>
        <v>117</v>
      </c>
      <c r="L33" s="14"/>
    </row>
    <row r="34" spans="1:12" x14ac:dyDescent="0.25">
      <c r="A34" s="15" t="s">
        <v>103</v>
      </c>
      <c r="B34" s="16" t="s">
        <v>52</v>
      </c>
      <c r="C34" s="13" t="s">
        <v>59</v>
      </c>
      <c r="D34" s="13">
        <v>9.4</v>
      </c>
      <c r="E34" s="13">
        <v>7</v>
      </c>
      <c r="F34" s="13"/>
      <c r="G34" s="13"/>
      <c r="H34" s="13"/>
      <c r="I34" s="13" t="s">
        <v>73</v>
      </c>
      <c r="J34" s="13"/>
      <c r="K34" s="13">
        <f t="shared" si="0"/>
        <v>66</v>
      </c>
      <c r="L34" s="14"/>
    </row>
    <row r="35" spans="1:12" ht="15.75" thickBot="1" x14ac:dyDescent="0.3">
      <c r="A35" s="15"/>
      <c r="B35" s="16"/>
      <c r="C35" s="13"/>
      <c r="D35" s="13"/>
      <c r="E35" s="13"/>
      <c r="F35" s="13"/>
      <c r="G35" s="13"/>
      <c r="H35" s="13"/>
      <c r="I35" s="13"/>
      <c r="J35" s="13"/>
      <c r="K35" s="13"/>
      <c r="L35" s="14"/>
    </row>
    <row r="36" spans="1:12" s="21" customFormat="1" ht="15.75" thickBot="1" x14ac:dyDescent="0.3">
      <c r="A36" s="30" t="s">
        <v>27</v>
      </c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2"/>
    </row>
    <row r="37" spans="1:12" s="23" customFormat="1" ht="15.75" thickBot="1" x14ac:dyDescent="0.3">
      <c r="A37" s="11" t="s">
        <v>6</v>
      </c>
      <c r="B37" s="12" t="s">
        <v>7</v>
      </c>
      <c r="C37" s="12" t="s">
        <v>8</v>
      </c>
      <c r="D37" s="12" t="s">
        <v>11</v>
      </c>
      <c r="E37" s="22"/>
      <c r="F37" s="12" t="s">
        <v>24</v>
      </c>
      <c r="G37" s="12" t="s">
        <v>25</v>
      </c>
      <c r="H37" s="12" t="s">
        <v>26</v>
      </c>
      <c r="I37" s="22"/>
      <c r="J37" s="12"/>
      <c r="K37" s="12" t="s">
        <v>14</v>
      </c>
      <c r="L37" s="24" t="s">
        <v>9</v>
      </c>
    </row>
    <row r="38" spans="1:12" x14ac:dyDescent="0.25">
      <c r="A38" s="15" t="s">
        <v>65</v>
      </c>
      <c r="B38" s="16" t="s">
        <v>55</v>
      </c>
      <c r="C38" s="13" t="s">
        <v>60</v>
      </c>
      <c r="D38" s="13" t="s">
        <v>68</v>
      </c>
      <c r="E38" s="13" t="s">
        <v>71</v>
      </c>
      <c r="F38" s="29">
        <v>28.5</v>
      </c>
      <c r="G38" s="13">
        <v>4</v>
      </c>
      <c r="H38" s="13" t="s">
        <v>106</v>
      </c>
      <c r="I38" s="13"/>
      <c r="J38" s="13"/>
      <c r="K38" s="13">
        <f t="shared" ref="K38:K61" si="1">CEILING(F38*G38,1)</f>
        <v>114</v>
      </c>
      <c r="L38" s="14"/>
    </row>
    <row r="39" spans="1:12" x14ac:dyDescent="0.25">
      <c r="A39" s="15" t="s">
        <v>66</v>
      </c>
      <c r="B39" s="16" t="s">
        <v>55</v>
      </c>
      <c r="C39" s="13" t="s">
        <v>60</v>
      </c>
      <c r="D39" s="13" t="s">
        <v>68</v>
      </c>
      <c r="E39" s="13" t="s">
        <v>71</v>
      </c>
      <c r="F39" s="29">
        <v>24</v>
      </c>
      <c r="G39" s="13">
        <v>4</v>
      </c>
      <c r="H39" s="13" t="s">
        <v>106</v>
      </c>
      <c r="I39" s="13"/>
      <c r="J39" s="13"/>
      <c r="K39" s="13">
        <f t="shared" si="1"/>
        <v>96</v>
      </c>
      <c r="L39" s="14"/>
    </row>
    <row r="40" spans="1:12" x14ac:dyDescent="0.25">
      <c r="A40" s="15" t="s">
        <v>67</v>
      </c>
      <c r="B40" s="16" t="s">
        <v>54</v>
      </c>
      <c r="C40" s="13" t="s">
        <v>62</v>
      </c>
      <c r="D40" s="13" t="s">
        <v>70</v>
      </c>
      <c r="E40" s="13"/>
      <c r="F40" s="29">
        <v>25.5</v>
      </c>
      <c r="G40" s="13">
        <v>5</v>
      </c>
      <c r="H40" s="13" t="s">
        <v>106</v>
      </c>
      <c r="I40" s="13"/>
      <c r="J40" s="13"/>
      <c r="K40" s="13">
        <f t="shared" si="1"/>
        <v>128</v>
      </c>
      <c r="L40" s="14"/>
    </row>
    <row r="41" spans="1:12" x14ac:dyDescent="0.25">
      <c r="A41" s="15" t="s">
        <v>74</v>
      </c>
      <c r="B41" s="16" t="s">
        <v>53</v>
      </c>
      <c r="C41" s="13" t="s">
        <v>61</v>
      </c>
      <c r="D41" s="13" t="s">
        <v>68</v>
      </c>
      <c r="E41" s="13" t="s">
        <v>71</v>
      </c>
      <c r="F41" s="13">
        <v>8.4</v>
      </c>
      <c r="G41" s="13">
        <v>4</v>
      </c>
      <c r="H41" s="13" t="s">
        <v>106</v>
      </c>
      <c r="I41" s="13"/>
      <c r="J41" s="13"/>
      <c r="K41" s="13">
        <f t="shared" si="1"/>
        <v>34</v>
      </c>
      <c r="L41" s="14"/>
    </row>
    <row r="42" spans="1:12" x14ac:dyDescent="0.25">
      <c r="A42" s="15" t="s">
        <v>75</v>
      </c>
      <c r="B42" s="16" t="s">
        <v>54</v>
      </c>
      <c r="C42" s="13" t="s">
        <v>62</v>
      </c>
      <c r="D42" s="13" t="s">
        <v>70</v>
      </c>
      <c r="E42" s="13"/>
      <c r="F42" s="13">
        <v>29.8</v>
      </c>
      <c r="G42" s="13">
        <v>5</v>
      </c>
      <c r="H42" s="13" t="s">
        <v>106</v>
      </c>
      <c r="I42" s="13"/>
      <c r="J42" s="13"/>
      <c r="K42" s="13">
        <f t="shared" si="1"/>
        <v>149</v>
      </c>
      <c r="L42" s="14"/>
    </row>
    <row r="43" spans="1:12" x14ac:dyDescent="0.25">
      <c r="A43" s="15" t="s">
        <v>76</v>
      </c>
      <c r="B43" s="16" t="s">
        <v>56</v>
      </c>
      <c r="C43" s="13" t="s">
        <v>63</v>
      </c>
      <c r="D43" s="13" t="s">
        <v>68</v>
      </c>
      <c r="E43" s="13" t="s">
        <v>69</v>
      </c>
      <c r="F43" s="13">
        <v>18.3</v>
      </c>
      <c r="G43" s="13">
        <v>5</v>
      </c>
      <c r="H43" s="13" t="s">
        <v>106</v>
      </c>
      <c r="I43" s="13"/>
      <c r="J43" s="13"/>
      <c r="K43" s="13">
        <f t="shared" si="1"/>
        <v>92</v>
      </c>
      <c r="L43" s="14"/>
    </row>
    <row r="44" spans="1:12" x14ac:dyDescent="0.25">
      <c r="A44" s="15" t="s">
        <v>77</v>
      </c>
      <c r="B44" s="16" t="s">
        <v>54</v>
      </c>
      <c r="C44" s="13" t="s">
        <v>62</v>
      </c>
      <c r="D44" s="13" t="s">
        <v>70</v>
      </c>
      <c r="E44" s="13"/>
      <c r="F44" s="13">
        <v>42.9</v>
      </c>
      <c r="G44" s="13">
        <v>5</v>
      </c>
      <c r="H44" s="13" t="s">
        <v>106</v>
      </c>
      <c r="I44" s="13"/>
      <c r="J44" s="13"/>
      <c r="K44" s="13">
        <f t="shared" si="1"/>
        <v>215</v>
      </c>
      <c r="L44" s="14"/>
    </row>
    <row r="45" spans="1:12" x14ac:dyDescent="0.25">
      <c r="A45" s="15" t="s">
        <v>78</v>
      </c>
      <c r="B45" s="16" t="s">
        <v>55</v>
      </c>
      <c r="C45" s="13" t="s">
        <v>60</v>
      </c>
      <c r="D45" s="13" t="s">
        <v>68</v>
      </c>
      <c r="E45" s="13" t="s">
        <v>71</v>
      </c>
      <c r="F45" s="29">
        <v>6</v>
      </c>
      <c r="G45" s="13">
        <v>4</v>
      </c>
      <c r="H45" s="13" t="s">
        <v>106</v>
      </c>
      <c r="I45" s="13"/>
      <c r="J45" s="13"/>
      <c r="K45" s="13">
        <f t="shared" si="1"/>
        <v>24</v>
      </c>
      <c r="L45" s="14"/>
    </row>
    <row r="46" spans="1:12" x14ac:dyDescent="0.25">
      <c r="A46" s="15" t="s">
        <v>79</v>
      </c>
      <c r="B46" s="16" t="s">
        <v>55</v>
      </c>
      <c r="C46" s="13" t="s">
        <v>60</v>
      </c>
      <c r="D46" s="13" t="s">
        <v>68</v>
      </c>
      <c r="E46" s="13" t="s">
        <v>71</v>
      </c>
      <c r="F46" s="13">
        <v>10.199999999999999</v>
      </c>
      <c r="G46" s="13">
        <v>4</v>
      </c>
      <c r="H46" s="13" t="s">
        <v>106</v>
      </c>
      <c r="I46" s="13"/>
      <c r="J46" s="13"/>
      <c r="K46" s="13">
        <f t="shared" si="1"/>
        <v>41</v>
      </c>
      <c r="L46" s="14"/>
    </row>
    <row r="47" spans="1:12" x14ac:dyDescent="0.25">
      <c r="A47" s="15" t="s">
        <v>80</v>
      </c>
      <c r="B47" s="16" t="s">
        <v>53</v>
      </c>
      <c r="C47" s="13" t="s">
        <v>61</v>
      </c>
      <c r="D47" s="13" t="s">
        <v>68</v>
      </c>
      <c r="E47" s="13" t="s">
        <v>71</v>
      </c>
      <c r="F47" s="13">
        <v>8.4</v>
      </c>
      <c r="G47" s="13">
        <v>4</v>
      </c>
      <c r="H47" s="13" t="s">
        <v>106</v>
      </c>
      <c r="I47" s="13"/>
      <c r="J47" s="13"/>
      <c r="K47" s="13">
        <f t="shared" si="1"/>
        <v>34</v>
      </c>
      <c r="L47" s="14"/>
    </row>
    <row r="48" spans="1:12" x14ac:dyDescent="0.25">
      <c r="A48" s="15" t="s">
        <v>81</v>
      </c>
      <c r="B48" s="16" t="s">
        <v>57</v>
      </c>
      <c r="C48" s="13" t="s">
        <v>64</v>
      </c>
      <c r="D48" s="13" t="s">
        <v>68</v>
      </c>
      <c r="E48" s="13" t="s">
        <v>72</v>
      </c>
      <c r="F48" s="13">
        <v>22.7</v>
      </c>
      <c r="G48" s="13">
        <v>4</v>
      </c>
      <c r="H48" s="13" t="s">
        <v>106</v>
      </c>
      <c r="I48" s="13"/>
      <c r="J48" s="13"/>
      <c r="K48" s="13">
        <f t="shared" si="1"/>
        <v>91</v>
      </c>
      <c r="L48" s="14"/>
    </row>
    <row r="49" spans="1:12" x14ac:dyDescent="0.25">
      <c r="A49" s="15" t="s">
        <v>82</v>
      </c>
      <c r="B49" s="16" t="s">
        <v>57</v>
      </c>
      <c r="C49" s="13" t="s">
        <v>64</v>
      </c>
      <c r="D49" s="13" t="s">
        <v>68</v>
      </c>
      <c r="E49" s="13" t="s">
        <v>72</v>
      </c>
      <c r="F49" s="13">
        <v>49.1</v>
      </c>
      <c r="G49" s="13">
        <v>4</v>
      </c>
      <c r="H49" s="13" t="s">
        <v>106</v>
      </c>
      <c r="I49" s="13"/>
      <c r="J49" s="13"/>
      <c r="K49" s="13">
        <f t="shared" si="1"/>
        <v>197</v>
      </c>
      <c r="L49" s="14"/>
    </row>
    <row r="50" spans="1:12" x14ac:dyDescent="0.25">
      <c r="A50" s="15" t="s">
        <v>83</v>
      </c>
      <c r="B50" s="16" t="s">
        <v>54</v>
      </c>
      <c r="C50" s="13" t="s">
        <v>62</v>
      </c>
      <c r="D50" s="13" t="s">
        <v>70</v>
      </c>
      <c r="E50" s="13"/>
      <c r="F50" s="13">
        <v>94.3</v>
      </c>
      <c r="G50" s="13">
        <v>5</v>
      </c>
      <c r="H50" s="13" t="s">
        <v>106</v>
      </c>
      <c r="I50" s="13"/>
      <c r="J50" s="13"/>
      <c r="K50" s="13">
        <f t="shared" si="1"/>
        <v>472</v>
      </c>
      <c r="L50" s="14"/>
    </row>
    <row r="51" spans="1:12" x14ac:dyDescent="0.25">
      <c r="A51" s="15" t="s">
        <v>84</v>
      </c>
      <c r="B51" s="16" t="s">
        <v>54</v>
      </c>
      <c r="C51" s="13" t="s">
        <v>62</v>
      </c>
      <c r="D51" s="13" t="s">
        <v>70</v>
      </c>
      <c r="E51" s="13"/>
      <c r="F51" s="13">
        <v>98.5</v>
      </c>
      <c r="G51" s="13">
        <v>5</v>
      </c>
      <c r="H51" s="13" t="s">
        <v>106</v>
      </c>
      <c r="I51" s="13"/>
      <c r="J51" s="13"/>
      <c r="K51" s="13">
        <f t="shared" si="1"/>
        <v>493</v>
      </c>
      <c r="L51" s="14"/>
    </row>
    <row r="52" spans="1:12" x14ac:dyDescent="0.25">
      <c r="A52" s="15" t="s">
        <v>85</v>
      </c>
      <c r="B52" s="16" t="s">
        <v>57</v>
      </c>
      <c r="C52" s="13" t="s">
        <v>64</v>
      </c>
      <c r="D52" s="13" t="s">
        <v>68</v>
      </c>
      <c r="E52" s="13" t="s">
        <v>72</v>
      </c>
      <c r="F52" s="13">
        <v>11.8</v>
      </c>
      <c r="G52" s="13">
        <v>5</v>
      </c>
      <c r="H52" s="13" t="s">
        <v>106</v>
      </c>
      <c r="I52" s="13"/>
      <c r="J52" s="13"/>
      <c r="K52" s="13">
        <f t="shared" si="1"/>
        <v>59</v>
      </c>
      <c r="L52" s="14"/>
    </row>
    <row r="53" spans="1:12" x14ac:dyDescent="0.25">
      <c r="A53" s="15" t="s">
        <v>86</v>
      </c>
      <c r="B53" s="16" t="s">
        <v>56</v>
      </c>
      <c r="C53" s="13" t="s">
        <v>63</v>
      </c>
      <c r="D53" s="13" t="s">
        <v>68</v>
      </c>
      <c r="E53" s="13" t="s">
        <v>69</v>
      </c>
      <c r="F53" s="13">
        <v>27.9</v>
      </c>
      <c r="G53" s="13">
        <v>5</v>
      </c>
      <c r="H53" s="13" t="s">
        <v>106</v>
      </c>
      <c r="I53" s="13"/>
      <c r="J53" s="13"/>
      <c r="K53" s="13">
        <f t="shared" si="1"/>
        <v>140</v>
      </c>
      <c r="L53" s="14"/>
    </row>
    <row r="54" spans="1:12" x14ac:dyDescent="0.25">
      <c r="A54" s="15" t="s">
        <v>87</v>
      </c>
      <c r="B54" s="16" t="s">
        <v>56</v>
      </c>
      <c r="C54" s="13" t="s">
        <v>63</v>
      </c>
      <c r="D54" s="13" t="s">
        <v>68</v>
      </c>
      <c r="E54" s="13" t="s">
        <v>69</v>
      </c>
      <c r="F54" s="13">
        <v>38.1</v>
      </c>
      <c r="G54" s="13">
        <v>5</v>
      </c>
      <c r="H54" s="13" t="s">
        <v>106</v>
      </c>
      <c r="I54" s="13"/>
      <c r="J54" s="13"/>
      <c r="K54" s="13">
        <f t="shared" si="1"/>
        <v>191</v>
      </c>
      <c r="L54" s="14"/>
    </row>
    <row r="55" spans="1:12" x14ac:dyDescent="0.25">
      <c r="A55" s="15" t="s">
        <v>88</v>
      </c>
      <c r="B55" s="16" t="s">
        <v>53</v>
      </c>
      <c r="C55" s="13" t="s">
        <v>61</v>
      </c>
      <c r="D55" s="13" t="s">
        <v>68</v>
      </c>
      <c r="E55" s="13" t="s">
        <v>71</v>
      </c>
      <c r="F55" s="13">
        <v>13.6</v>
      </c>
      <c r="G55" s="13">
        <v>4</v>
      </c>
      <c r="H55" s="13" t="s">
        <v>106</v>
      </c>
      <c r="I55" s="13"/>
      <c r="J55" s="13"/>
      <c r="K55" s="13">
        <f t="shared" si="1"/>
        <v>55</v>
      </c>
      <c r="L55" s="14"/>
    </row>
    <row r="56" spans="1:12" x14ac:dyDescent="0.25">
      <c r="A56" s="15" t="s">
        <v>89</v>
      </c>
      <c r="B56" s="16" t="s">
        <v>55</v>
      </c>
      <c r="C56" s="13" t="s">
        <v>60</v>
      </c>
      <c r="D56" s="13" t="s">
        <v>68</v>
      </c>
      <c r="E56" s="13" t="s">
        <v>71</v>
      </c>
      <c r="F56" s="29">
        <v>21.7</v>
      </c>
      <c r="G56" s="13">
        <v>4</v>
      </c>
      <c r="H56" s="13" t="s">
        <v>106</v>
      </c>
      <c r="I56" s="13"/>
      <c r="J56" s="13"/>
      <c r="K56" s="13">
        <f t="shared" si="1"/>
        <v>87</v>
      </c>
      <c r="L56" s="14"/>
    </row>
    <row r="57" spans="1:12" x14ac:dyDescent="0.25">
      <c r="A57" s="15" t="s">
        <v>90</v>
      </c>
      <c r="B57" s="16" t="s">
        <v>54</v>
      </c>
      <c r="C57" s="13" t="s">
        <v>62</v>
      </c>
      <c r="D57" s="13" t="s">
        <v>70</v>
      </c>
      <c r="E57" s="13"/>
      <c r="F57" s="13">
        <v>23.3</v>
      </c>
      <c r="G57" s="13">
        <v>5</v>
      </c>
      <c r="H57" s="13" t="s">
        <v>106</v>
      </c>
      <c r="I57" s="13"/>
      <c r="J57" s="13"/>
      <c r="K57" s="13">
        <f t="shared" si="1"/>
        <v>117</v>
      </c>
      <c r="L57" s="14"/>
    </row>
    <row r="58" spans="1:12" x14ac:dyDescent="0.25">
      <c r="A58" s="15" t="s">
        <v>91</v>
      </c>
      <c r="B58" s="16" t="s">
        <v>53</v>
      </c>
      <c r="C58" s="13" t="s">
        <v>61</v>
      </c>
      <c r="D58" s="13" t="s">
        <v>68</v>
      </c>
      <c r="E58" s="13" t="s">
        <v>71</v>
      </c>
      <c r="F58" s="13">
        <v>15.8</v>
      </c>
      <c r="G58" s="13">
        <v>4</v>
      </c>
      <c r="H58" s="13" t="s">
        <v>106</v>
      </c>
      <c r="I58" s="13"/>
      <c r="J58" s="13"/>
      <c r="K58" s="13">
        <f t="shared" si="1"/>
        <v>64</v>
      </c>
      <c r="L58" s="14"/>
    </row>
    <row r="59" spans="1:12" x14ac:dyDescent="0.25">
      <c r="A59" s="15" t="s">
        <v>92</v>
      </c>
      <c r="B59" s="16" t="s">
        <v>53</v>
      </c>
      <c r="C59" s="13" t="s">
        <v>61</v>
      </c>
      <c r="D59" s="13" t="s">
        <v>68</v>
      </c>
      <c r="E59" s="13" t="s">
        <v>71</v>
      </c>
      <c r="F59" s="13">
        <v>14.7</v>
      </c>
      <c r="G59" s="13">
        <v>4</v>
      </c>
      <c r="H59" s="13" t="s">
        <v>106</v>
      </c>
      <c r="I59" s="13"/>
      <c r="J59" s="13"/>
      <c r="K59" s="13">
        <f t="shared" si="1"/>
        <v>59</v>
      </c>
      <c r="L59" s="14"/>
    </row>
    <row r="60" spans="1:12" x14ac:dyDescent="0.25">
      <c r="A60" s="15" t="s">
        <v>93</v>
      </c>
      <c r="B60" s="16" t="s">
        <v>53</v>
      </c>
      <c r="C60" s="13" t="s">
        <v>61</v>
      </c>
      <c r="D60" s="13" t="s">
        <v>68</v>
      </c>
      <c r="E60" s="13" t="s">
        <v>71</v>
      </c>
      <c r="F60" s="13">
        <v>37.299999999999997</v>
      </c>
      <c r="G60" s="13">
        <v>4</v>
      </c>
      <c r="H60" s="13" t="s">
        <v>106</v>
      </c>
      <c r="I60" s="13"/>
      <c r="J60" s="13"/>
      <c r="K60" s="13">
        <f t="shared" si="1"/>
        <v>150</v>
      </c>
      <c r="L60" s="14"/>
    </row>
    <row r="61" spans="1:12" x14ac:dyDescent="0.25">
      <c r="A61" s="15" t="s">
        <v>104</v>
      </c>
      <c r="B61" s="16" t="s">
        <v>57</v>
      </c>
      <c r="C61" s="13" t="s">
        <v>64</v>
      </c>
      <c r="D61" s="13" t="s">
        <v>68</v>
      </c>
      <c r="E61" s="13" t="s">
        <v>72</v>
      </c>
      <c r="F61" s="13">
        <v>6.6</v>
      </c>
      <c r="G61" s="13">
        <v>5</v>
      </c>
      <c r="H61" s="13" t="s">
        <v>106</v>
      </c>
      <c r="I61" s="13"/>
      <c r="J61" s="13"/>
      <c r="K61" s="13">
        <f t="shared" si="1"/>
        <v>33</v>
      </c>
      <c r="L61" s="14"/>
    </row>
    <row r="62" spans="1:12" ht="15.75" thickBot="1" x14ac:dyDescent="0.3">
      <c r="A62" s="25"/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8"/>
    </row>
  </sheetData>
  <autoFilter ref="B1:B62" xr:uid="{69362EC0-EF1D-47AD-AD7C-BB48C48A6676}"/>
  <mergeCells count="3">
    <mergeCell ref="A8:L8"/>
    <mergeCell ref="A17:L17"/>
    <mergeCell ref="A36:L36"/>
  </mergeCells>
  <pageMargins left="0.7" right="0.7" top="0.75" bottom="0.75" header="0.3" footer="0.3"/>
  <pageSetup paperSize="9" scale="38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analyse onderzoeken</vt:lpstr>
      <vt:lpstr>'analyse onderzoeken'!Print_Area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Fleur Vos</dc:creator>
  <cp:keywords/>
  <dc:description/>
  <cp:lastModifiedBy>René Brouwers</cp:lastModifiedBy>
  <cp:revision/>
  <cp:lastPrinted>2025-12-23T12:25:10Z</cp:lastPrinted>
  <dcterms:created xsi:type="dcterms:W3CDTF">2025-09-02T12:22:31Z</dcterms:created>
  <dcterms:modified xsi:type="dcterms:W3CDTF">2026-06-26T13:30:57Z</dcterms:modified>
  <cp:category/>
  <cp:contentStatus/>
</cp:coreProperties>
</file>