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 filterPrivacy="1"/>
  <xr:revisionPtr revIDLastSave="0" documentId="8_{C8CF4BE6-CF0F-8348-A715-0259A9E560BE}" xr6:coauthVersionLast="47" xr6:coauthVersionMax="47" xr10:uidLastSave="{00000000-0000-0000-0000-000000000000}"/>
  <bookViews>
    <workbookView xWindow="0" yWindow="600" windowWidth="34220" windowHeight="19320" xr2:uid="{00000000-000D-0000-FFFF-FFFF00000000}"/>
  </bookViews>
  <sheets>
    <sheet name="Prijzenblad " sheetId="7" r:id="rId1"/>
  </sheets>
  <definedNames>
    <definedName name="_xlnm.Print_Area" localSheetId="0">'Prijzenblad 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7" l="1"/>
  <c r="D44" i="7"/>
  <c r="D43" i="7"/>
  <c r="D42" i="7"/>
  <c r="D36" i="7"/>
  <c r="D17" i="7" l="1"/>
  <c r="D46" i="7" l="1"/>
  <c r="E5" i="7"/>
  <c r="D45" i="7"/>
  <c r="D31" i="7"/>
  <c r="D30" i="7"/>
  <c r="D29" i="7"/>
  <c r="D28" i="7"/>
  <c r="D20" i="7"/>
  <c r="D18" i="7"/>
  <c r="D16" i="7"/>
  <c r="D15" i="7"/>
  <c r="D14" i="7"/>
  <c r="D35" i="7"/>
  <c r="D34" i="7"/>
  <c r="D33" i="7"/>
  <c r="D32" i="7"/>
  <c r="D27" i="7"/>
  <c r="D23" i="7"/>
  <c r="D22" i="7"/>
  <c r="D21" i="7"/>
  <c r="E9" i="7"/>
  <c r="D41" i="7"/>
  <c r="D40" i="7"/>
  <c r="E6" i="7"/>
  <c r="E7" i="7"/>
  <c r="E8" i="7"/>
  <c r="D47" i="7" l="1"/>
  <c r="D37" i="7"/>
  <c r="E10" i="7"/>
  <c r="D24" i="7"/>
  <c r="B49" i="7" l="1"/>
</calcChain>
</file>

<file path=xl/sharedStrings.xml><?xml version="1.0" encoding="utf-8"?>
<sst xmlns="http://schemas.openxmlformats.org/spreadsheetml/2006/main" count="79" uniqueCount="56">
  <si>
    <r>
      <rPr>
        <b/>
        <sz val="32"/>
        <color rgb="FFFFFFFF"/>
        <rFont val="Verdana"/>
        <family val="2"/>
      </rPr>
      <t xml:space="preserve">Prijzenblad  - ICT hardware </t>
    </r>
    <r>
      <rPr>
        <b/>
        <sz val="24"/>
        <color indexed="9"/>
        <rFont val="Verdana"/>
        <family val="2"/>
      </rPr>
      <t xml:space="preserve">
Referentienummer 'WIIS26ICTH'</t>
    </r>
  </si>
  <si>
    <t>De lichtgroene cellen dienen door Inschrijver te worden ingevuld.</t>
  </si>
  <si>
    <t xml:space="preserve">Hardware </t>
  </si>
  <si>
    <t>Inkoopprijs* van de Opdrachtnemer (toetsbaar aan de hand van een inkoopfactuur) exclusief BTW</t>
  </si>
  <si>
    <t>Wegingsfactor (ruwe inschatting)</t>
  </si>
  <si>
    <t>Toeslag Inschrijver**
(minimaal 3%)
In te vullen door Inschrijver</t>
  </si>
  <si>
    <t>Kosten (fictieve eenheden x prijs per eenheid + toeslag)</t>
  </si>
  <si>
    <t>Aangeboden type:</t>
  </si>
  <si>
    <t>Laptops voor medewerkers (specificaties: zie Programma van Eisen)</t>
  </si>
  <si>
    <t>&lt;&lt;&gt;&gt;</t>
  </si>
  <si>
    <t>Tablets voor leerlingen (specificaties: zie Programma van Eisen)</t>
  </si>
  <si>
    <t>Chromebooks voor leerlingen (specificaties: zie Programma van Eisen)</t>
  </si>
  <si>
    <t>Chromebook-Google licenties</t>
  </si>
  <si>
    <t>Dockingstation (specificaties: zie Programma van Eisen)</t>
  </si>
  <si>
    <t>Subtotaal</t>
  </si>
  <si>
    <t xml:space="preserve"> </t>
  </si>
  <si>
    <t>Randapparatuur
Op te geven exclusief BTW</t>
  </si>
  <si>
    <t>Aantal eenheden (fictief)</t>
  </si>
  <si>
    <t>Prijs
In te vullen door Inschrijver</t>
  </si>
  <si>
    <t>Kosten (fictieve eenheden x prijs per eenheid)</t>
  </si>
  <si>
    <t>Monitor 24 inch, full HD 1080p color, kantelbaar en in hoogte te verstellen</t>
  </si>
  <si>
    <t>Monitor 27 inch, full HD 1080p color, kantelbaar en in hoogte te verstellen</t>
  </si>
  <si>
    <t>Toetsenbord, met numeriek toetsenblok, draadloos</t>
  </si>
  <si>
    <t>Toetsenbord, met numeriek toetsenblok, bedraad</t>
  </si>
  <si>
    <t>Koptelefoon bedraad</t>
  </si>
  <si>
    <t>In ear bedraad</t>
  </si>
  <si>
    <t>Koptelefoon draadloos</t>
  </si>
  <si>
    <t>Standaard muis bedraad</t>
  </si>
  <si>
    <t>Standaard muis draadloos</t>
  </si>
  <si>
    <t>Muis ergonomisch draadloos</t>
  </si>
  <si>
    <t>Werkzaamheden conform eis 17
Op te geven exclusief BTW</t>
  </si>
  <si>
    <t>Prijs per  eenheid</t>
  </si>
  <si>
    <t>Aangeleverde Asset-sticker aanbrengen op hardware met daarop: uniek nummer, serienummer, WIIS TAG en jaartal.</t>
  </si>
  <si>
    <t>Document aanleveren ten behoeve van CMDB met daarop: Serienummer, Partnummer, Model, Asset-sticker nummer en Grouptag.</t>
  </si>
  <si>
    <t>Hardware uitgepakt leveren.</t>
  </si>
  <si>
    <t>Windows: BIOS updaten en naar wens inrichten.</t>
  </si>
  <si>
    <t>Windows: Hardware inlezen in Autopilot (hardwarehash).</t>
  </si>
  <si>
    <t>Windows: Aangeleverde Grouptag inlezen in Autopilot.</t>
  </si>
  <si>
    <t>Windows: Clean Windows 11 installatie.</t>
  </si>
  <si>
    <t>Windows: Pre-provisioning Autopilot.</t>
  </si>
  <si>
    <t>Chromebooks: Zero-touch Enrollment voorbereiden in google beheeromgeving.</t>
  </si>
  <si>
    <t>Apple: Inlezen Apple-schoolmanager (DEP).</t>
  </si>
  <si>
    <t>Prijzenblad  - overige dienstverlening
Op te geven exclusief BTW</t>
  </si>
  <si>
    <t>Wegingsfactor</t>
  </si>
  <si>
    <t>Tarief
In te vullen door inschrijver</t>
  </si>
  <si>
    <t>Tarief (wegingsfactor x tarief per eenheid)</t>
  </si>
  <si>
    <t>Implementatiekosten bestelapplicatie (eenmalig, alleen voor de Inschrijver die een bestelapplicatie moet inrichten)</t>
  </si>
  <si>
    <t>Maandelijkse kosten bestelapplicatie (alleen voor de Inschrijver die een bestelapplicatie moet inrichten)</t>
  </si>
  <si>
    <t>Uitbreiding garantieperiode van 3 naar 4 jaar (prijs per device)</t>
  </si>
  <si>
    <t>Uitbreiding garantieperiode van 3 naar 5 jaar (prijs per device)</t>
  </si>
  <si>
    <t>Labelen en uit doos leveren in rolcontainers (prijs per device)</t>
  </si>
  <si>
    <t>Kosten verpakking voor laptopzending (per stuk)</t>
  </si>
  <si>
    <t xml:space="preserve">Kosten verpakking voor zending (per stuk) 
Indien dit dezelfde verpakking is als voor laptopverzending dient hier dezelfde prijs ingevuld te worden. </t>
  </si>
  <si>
    <t xml:space="preserve">Totaal ten behoeve van de prijsbeoordeling </t>
  </si>
  <si>
    <t xml:space="preserve">* De inkoopprijs moet door Opdrachtgever verifieerbaar zijn. 
** De toeslag is gedurende de gehele looptijd voor het betreffende item van de betreffende leverancier vast. </t>
  </si>
  <si>
    <t>&lt;&lt;&lt;NAAM Inschrijver&gt;&gt;&gt;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</si>
</sst>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4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rgb="FFEAF1D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6" borderId="3" applyNumberFormat="0" applyProtection="0">
      <alignment horizontal="left" vertical="center" indent="1"/>
    </xf>
    <xf numFmtId="0" fontId="1" fillId="6" borderId="3" applyNumberFormat="0" applyProtection="0">
      <alignment horizontal="left" vertical="center" indent="1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1" applyFont="1" applyFill="1" applyBorder="1" applyAlignment="1" applyProtection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vertical="center"/>
    </xf>
    <xf numFmtId="165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2" fillId="5" borderId="4" xfId="1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64" fontId="11" fillId="2" borderId="1" xfId="1" applyFont="1" applyFill="1" applyBorder="1" applyAlignment="1" applyProtection="1">
      <alignment horizontal="center"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164" fontId="11" fillId="2" borderId="9" xfId="1" applyFont="1" applyFill="1" applyBorder="1" applyAlignment="1" applyProtection="1">
      <alignment horizontal="center" vertical="center" wrapText="1"/>
    </xf>
    <xf numFmtId="10" fontId="3" fillId="4" borderId="4" xfId="1" applyNumberFormat="1" applyFont="1" applyFill="1" applyBorder="1" applyAlignment="1" applyProtection="1">
      <alignment horizontal="center" vertical="center"/>
      <protection locked="0"/>
    </xf>
    <xf numFmtId="164" fontId="12" fillId="3" borderId="6" xfId="1" applyFont="1" applyFill="1" applyBorder="1" applyAlignment="1" applyProtection="1">
      <alignment horizontal="left" vertical="center"/>
    </xf>
    <xf numFmtId="165" fontId="12" fillId="3" borderId="5" xfId="1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2" borderId="15" xfId="0" applyFont="1" applyFill="1" applyBorder="1" applyAlignment="1">
      <alignment vertical="center" wrapText="1"/>
    </xf>
    <xf numFmtId="164" fontId="11" fillId="2" borderId="0" xfId="1" applyFont="1" applyFill="1" applyBorder="1" applyAlignment="1" applyProtection="1">
      <alignment horizontal="center" vertical="center" wrapText="1"/>
    </xf>
    <xf numFmtId="164" fontId="11" fillId="2" borderId="16" xfId="1" applyFont="1" applyFill="1" applyBorder="1" applyAlignment="1" applyProtection="1">
      <alignment horizontal="center" vertical="center" wrapText="1"/>
    </xf>
    <xf numFmtId="164" fontId="11" fillId="2" borderId="17" xfId="1" applyFont="1" applyFill="1" applyBorder="1" applyAlignment="1" applyProtection="1">
      <alignment horizontal="center" vertical="center" wrapText="1"/>
    </xf>
    <xf numFmtId="164" fontId="5" fillId="3" borderId="6" xfId="1" applyFont="1" applyFill="1" applyBorder="1" applyAlignment="1" applyProtection="1">
      <alignment horizontal="center" vertical="center" wrapText="1"/>
    </xf>
    <xf numFmtId="165" fontId="5" fillId="3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4" borderId="6" xfId="1" applyNumberFormat="1" applyFont="1" applyFill="1" applyBorder="1" applyAlignment="1" applyProtection="1">
      <alignment horizontal="left" vertical="center"/>
      <protection locked="0"/>
    </xf>
    <xf numFmtId="0" fontId="2" fillId="4" borderId="5" xfId="1" applyNumberFormat="1" applyFont="1" applyFill="1" applyBorder="1" applyAlignment="1" applyProtection="1">
      <alignment horizontal="left" vertical="center"/>
      <protection locked="0"/>
    </xf>
    <xf numFmtId="164" fontId="5" fillId="3" borderId="6" xfId="1" applyFont="1" applyFill="1" applyBorder="1" applyAlignment="1" applyProtection="1">
      <alignment horizontal="center" vertical="center" wrapText="1"/>
    </xf>
    <xf numFmtId="164" fontId="5" fillId="3" borderId="18" xfId="1" applyFont="1" applyFill="1" applyBorder="1" applyAlignment="1" applyProtection="1">
      <alignment horizontal="center" vertical="center" wrapText="1"/>
    </xf>
    <xf numFmtId="164" fontId="5" fillId="3" borderId="5" xfId="1" applyFont="1" applyFill="1" applyBorder="1" applyAlignment="1" applyProtection="1">
      <alignment horizontal="center" vertical="center" wrapText="1"/>
    </xf>
    <xf numFmtId="0" fontId="2" fillId="5" borderId="6" xfId="1" applyNumberFormat="1" applyFont="1" applyFill="1" applyBorder="1" applyAlignment="1" applyProtection="1">
      <alignment horizontal="left" vertical="center"/>
    </xf>
    <xf numFmtId="0" fontId="2" fillId="5" borderId="5" xfId="1" applyNumberFormat="1" applyFont="1" applyFill="1" applyBorder="1" applyAlignment="1" applyProtection="1">
      <alignment horizontal="left" vertical="center"/>
    </xf>
    <xf numFmtId="0" fontId="2" fillId="4" borderId="6" xfId="1" applyNumberFormat="1" applyFont="1" applyFill="1" applyBorder="1" applyAlignment="1" applyProtection="1">
      <alignment horizontal="left" vertical="center"/>
      <protection locked="0"/>
    </xf>
    <xf numFmtId="0" fontId="2" fillId="4" borderId="5" xfId="1" applyNumberFormat="1" applyFont="1" applyFill="1" applyBorder="1" applyAlignment="1" applyProtection="1">
      <alignment horizontal="left" vertical="center"/>
      <protection locked="0"/>
    </xf>
    <xf numFmtId="164" fontId="11" fillId="2" borderId="15" xfId="1" applyFont="1" applyFill="1" applyBorder="1" applyAlignment="1" applyProtection="1">
      <alignment horizontal="left" vertical="center" wrapText="1"/>
    </xf>
    <xf numFmtId="164" fontId="11" fillId="2" borderId="0" xfId="1" applyFont="1" applyFill="1" applyBorder="1" applyAlignment="1" applyProtection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5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AF1DD"/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1411</xdr:colOff>
      <xdr:row>0</xdr:row>
      <xdr:rowOff>112889</xdr:rowOff>
    </xdr:from>
    <xdr:to>
      <xdr:col>8</xdr:col>
      <xdr:colOff>33493</xdr:colOff>
      <xdr:row>0</xdr:row>
      <xdr:rowOff>974520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3855" y="112889"/>
          <a:ext cx="2044701" cy="861631"/>
        </a:xfrm>
        <a:prstGeom prst="rect">
          <a:avLst/>
        </a:prstGeom>
      </xdr:spPr>
    </xdr:pic>
    <xdr:clientData/>
  </xdr:twoCellAnchor>
  <xdr:twoCellAnchor editAs="oneCell">
    <xdr:from>
      <xdr:col>5</xdr:col>
      <xdr:colOff>154299</xdr:colOff>
      <xdr:row>0</xdr:row>
      <xdr:rowOff>130561</xdr:rowOff>
    </xdr:from>
    <xdr:to>
      <xdr:col>6</xdr:col>
      <xdr:colOff>1253</xdr:colOff>
      <xdr:row>0</xdr:row>
      <xdr:rowOff>902055</xdr:rowOff>
    </xdr:to>
    <xdr:pic>
      <xdr:nvPicPr>
        <xdr:cNvPr id="2" name="Afbeelding 1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116E61D8-BA06-87BF-D3D6-CB24EB37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12617" y="130561"/>
          <a:ext cx="2075804" cy="771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topLeftCell="A10" zoomScale="107" zoomScaleNormal="90" zoomScalePageLayoutView="115" workbookViewId="0">
      <selection activeCell="C17" sqref="C17"/>
    </sheetView>
  </sheetViews>
  <sheetFormatPr baseColWidth="10" defaultColWidth="9.1640625" defaultRowHeight="30" customHeight="1" x14ac:dyDescent="0.15"/>
  <cols>
    <col min="1" max="1" width="116.33203125" style="1" bestFit="1" customWidth="1"/>
    <col min="2" max="2" width="36.5" style="1" customWidth="1"/>
    <col min="3" max="3" width="25.6640625" style="2" customWidth="1"/>
    <col min="4" max="4" width="33" style="1" customWidth="1"/>
    <col min="5" max="6" width="33.33203125" style="1" customWidth="1"/>
    <col min="7" max="7" width="16.6640625" style="1" customWidth="1"/>
    <col min="8" max="16384" width="9.1640625" style="1"/>
  </cols>
  <sheetData>
    <row r="1" spans="1:7" s="5" customFormat="1" ht="100.25" customHeight="1" thickBot="1" x14ac:dyDescent="0.3">
      <c r="A1" s="39" t="s">
        <v>0</v>
      </c>
      <c r="B1" s="40"/>
      <c r="C1" s="40"/>
      <c r="D1" s="40"/>
      <c r="E1" s="41"/>
    </row>
    <row r="2" spans="1:7" ht="50" customHeight="1" thickBot="1" x14ac:dyDescent="0.2">
      <c r="A2" s="42" t="s">
        <v>55</v>
      </c>
      <c r="B2" s="43"/>
      <c r="C2" s="43"/>
      <c r="D2" s="43"/>
      <c r="E2" s="44"/>
    </row>
    <row r="3" spans="1:7" ht="40.25" customHeight="1" x14ac:dyDescent="0.15">
      <c r="A3" s="45" t="s">
        <v>1</v>
      </c>
      <c r="B3" s="46"/>
      <c r="C3" s="46"/>
      <c r="D3" s="46"/>
      <c r="E3" s="46"/>
      <c r="F3" s="6"/>
      <c r="G3" s="6"/>
    </row>
    <row r="4" spans="1:7" ht="60" x14ac:dyDescent="0.15">
      <c r="A4" s="10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37" t="s">
        <v>7</v>
      </c>
      <c r="G4" s="38"/>
    </row>
    <row r="5" spans="1:7" ht="35" customHeight="1" x14ac:dyDescent="0.15">
      <c r="A5" s="27" t="s">
        <v>8</v>
      </c>
      <c r="B5" s="8">
        <v>0</v>
      </c>
      <c r="C5" s="26">
        <v>800</v>
      </c>
      <c r="D5" s="14">
        <v>0.03</v>
      </c>
      <c r="E5" s="9">
        <f>(B5*C5)+(B5*C5)*D5</f>
        <v>0</v>
      </c>
      <c r="F5" s="35" t="s">
        <v>9</v>
      </c>
      <c r="G5" s="36"/>
    </row>
    <row r="6" spans="1:7" ht="35" customHeight="1" x14ac:dyDescent="0.15">
      <c r="A6" s="27" t="s">
        <v>10</v>
      </c>
      <c r="B6" s="8">
        <v>0</v>
      </c>
      <c r="C6" s="26">
        <v>300</v>
      </c>
      <c r="D6" s="14">
        <v>0.03</v>
      </c>
      <c r="E6" s="9">
        <f>(B6*C6)+(B6*C6)*D6</f>
        <v>0</v>
      </c>
      <c r="F6" s="35" t="s">
        <v>9</v>
      </c>
      <c r="G6" s="36"/>
    </row>
    <row r="7" spans="1:7" ht="35" customHeight="1" x14ac:dyDescent="0.15">
      <c r="A7" s="27" t="s">
        <v>11</v>
      </c>
      <c r="B7" s="8">
        <v>0</v>
      </c>
      <c r="C7" s="26">
        <v>400</v>
      </c>
      <c r="D7" s="14">
        <v>0.03</v>
      </c>
      <c r="E7" s="9">
        <f t="shared" ref="E7:E8" si="0">(B7*C7)+(B7*C7)*D7</f>
        <v>0</v>
      </c>
      <c r="F7" s="35" t="s">
        <v>9</v>
      </c>
      <c r="G7" s="36"/>
    </row>
    <row r="8" spans="1:7" ht="35" customHeight="1" x14ac:dyDescent="0.15">
      <c r="A8" s="27" t="s">
        <v>12</v>
      </c>
      <c r="B8" s="8">
        <v>0</v>
      </c>
      <c r="C8" s="26">
        <v>400</v>
      </c>
      <c r="D8" s="14">
        <v>0.03</v>
      </c>
      <c r="E8" s="9">
        <f t="shared" si="0"/>
        <v>0</v>
      </c>
      <c r="F8" s="35" t="s">
        <v>9</v>
      </c>
      <c r="G8" s="36"/>
    </row>
    <row r="9" spans="1:7" ht="35" customHeight="1" x14ac:dyDescent="0.15">
      <c r="A9" s="27" t="s">
        <v>13</v>
      </c>
      <c r="B9" s="8">
        <v>0</v>
      </c>
      <c r="C9" s="26">
        <v>25</v>
      </c>
      <c r="D9" s="14">
        <v>0.03</v>
      </c>
      <c r="E9" s="9">
        <f>(B9*C9)+(B9*C9)*D9</f>
        <v>0</v>
      </c>
      <c r="F9" s="35" t="s">
        <v>9</v>
      </c>
      <c r="G9" s="36"/>
    </row>
    <row r="10" spans="1:7" ht="35" customHeight="1" x14ac:dyDescent="0.15">
      <c r="A10" s="23" t="s">
        <v>14</v>
      </c>
      <c r="B10" s="30" t="s">
        <v>15</v>
      </c>
      <c r="C10" s="31"/>
      <c r="D10" s="31"/>
      <c r="E10" s="24">
        <f>SUM(E5:E9)</f>
        <v>0</v>
      </c>
      <c r="F10" s="47"/>
      <c r="G10" s="48"/>
    </row>
    <row r="11" spans="1:7" ht="10.25" customHeight="1" x14ac:dyDescent="0.15">
      <c r="A11" s="3"/>
      <c r="B11" s="3"/>
      <c r="D11" s="4"/>
      <c r="E11" s="4"/>
    </row>
    <row r="12" spans="1:7" ht="10.25" customHeight="1" x14ac:dyDescent="0.15">
      <c r="A12" s="3"/>
      <c r="B12" s="3"/>
      <c r="D12" s="4"/>
      <c r="E12" s="4"/>
    </row>
    <row r="13" spans="1:7" ht="60" x14ac:dyDescent="0.15">
      <c r="A13" s="10" t="s">
        <v>16</v>
      </c>
      <c r="B13" s="11" t="s">
        <v>17</v>
      </c>
      <c r="C13" s="12" t="s">
        <v>18</v>
      </c>
      <c r="D13" s="13" t="s">
        <v>19</v>
      </c>
      <c r="E13" s="37" t="s">
        <v>7</v>
      </c>
      <c r="F13" s="38"/>
    </row>
    <row r="14" spans="1:7" ht="35" customHeight="1" x14ac:dyDescent="0.15">
      <c r="A14" s="27" t="s">
        <v>20</v>
      </c>
      <c r="B14" s="26">
        <v>80</v>
      </c>
      <c r="C14" s="8">
        <v>0</v>
      </c>
      <c r="D14" s="9">
        <f t="shared" ref="D14:D20" si="1">B14*C14</f>
        <v>0</v>
      </c>
      <c r="E14" s="35" t="s">
        <v>9</v>
      </c>
      <c r="F14" s="36"/>
    </row>
    <row r="15" spans="1:7" ht="35" customHeight="1" x14ac:dyDescent="0.15">
      <c r="A15" s="27" t="s">
        <v>21</v>
      </c>
      <c r="B15" s="26">
        <v>80</v>
      </c>
      <c r="C15" s="8">
        <v>0</v>
      </c>
      <c r="D15" s="9">
        <f t="shared" si="1"/>
        <v>0</v>
      </c>
      <c r="E15" s="35" t="s">
        <v>9</v>
      </c>
      <c r="F15" s="36"/>
    </row>
    <row r="16" spans="1:7" ht="35" customHeight="1" x14ac:dyDescent="0.15">
      <c r="A16" s="27" t="s">
        <v>22</v>
      </c>
      <c r="B16" s="26">
        <v>40</v>
      </c>
      <c r="C16" s="8">
        <v>0</v>
      </c>
      <c r="D16" s="9">
        <f t="shared" si="1"/>
        <v>0</v>
      </c>
      <c r="E16" s="35" t="s">
        <v>9</v>
      </c>
      <c r="F16" s="36"/>
    </row>
    <row r="17" spans="1:6" ht="35" customHeight="1" x14ac:dyDescent="0.15">
      <c r="A17" s="27" t="s">
        <v>23</v>
      </c>
      <c r="B17" s="26">
        <v>40</v>
      </c>
      <c r="C17" s="8">
        <v>0</v>
      </c>
      <c r="D17" s="9">
        <f t="shared" ref="D17" si="2">B17*C17</f>
        <v>0</v>
      </c>
      <c r="E17" s="35" t="s">
        <v>9</v>
      </c>
      <c r="F17" s="36"/>
    </row>
    <row r="18" spans="1:6" ht="35" customHeight="1" x14ac:dyDescent="0.15">
      <c r="A18" s="27" t="s">
        <v>24</v>
      </c>
      <c r="B18" s="26">
        <v>40</v>
      </c>
      <c r="C18" s="8">
        <v>0</v>
      </c>
      <c r="D18" s="9">
        <f t="shared" si="1"/>
        <v>0</v>
      </c>
      <c r="E18" s="35" t="s">
        <v>9</v>
      </c>
      <c r="F18" s="36"/>
    </row>
    <row r="19" spans="1:6" ht="35" customHeight="1" x14ac:dyDescent="0.15">
      <c r="A19" s="27" t="s">
        <v>25</v>
      </c>
      <c r="B19" s="26">
        <v>40</v>
      </c>
      <c r="C19" s="8">
        <v>0</v>
      </c>
      <c r="D19" s="9">
        <f t="shared" si="1"/>
        <v>0</v>
      </c>
      <c r="E19" s="28"/>
      <c r="F19" s="29"/>
    </row>
    <row r="20" spans="1:6" ht="35" customHeight="1" x14ac:dyDescent="0.15">
      <c r="A20" s="27" t="s">
        <v>26</v>
      </c>
      <c r="B20" s="26">
        <v>40</v>
      </c>
      <c r="C20" s="8">
        <v>0</v>
      </c>
      <c r="D20" s="9">
        <f t="shared" si="1"/>
        <v>0</v>
      </c>
      <c r="E20" s="35" t="s">
        <v>9</v>
      </c>
      <c r="F20" s="36"/>
    </row>
    <row r="21" spans="1:6" ht="35" customHeight="1" x14ac:dyDescent="0.15">
      <c r="A21" s="27" t="s">
        <v>27</v>
      </c>
      <c r="B21" s="26">
        <v>30</v>
      </c>
      <c r="C21" s="8">
        <v>0</v>
      </c>
      <c r="D21" s="9">
        <f t="shared" ref="D21:D23" si="3">B21*C21</f>
        <v>0</v>
      </c>
      <c r="E21" s="35" t="s">
        <v>9</v>
      </c>
      <c r="F21" s="36"/>
    </row>
    <row r="22" spans="1:6" ht="35" customHeight="1" x14ac:dyDescent="0.15">
      <c r="A22" s="27" t="s">
        <v>28</v>
      </c>
      <c r="B22" s="26">
        <v>30</v>
      </c>
      <c r="C22" s="8">
        <v>0</v>
      </c>
      <c r="D22" s="9">
        <f t="shared" si="3"/>
        <v>0</v>
      </c>
      <c r="E22" s="35" t="s">
        <v>9</v>
      </c>
      <c r="F22" s="36"/>
    </row>
    <row r="23" spans="1:6" ht="35" customHeight="1" x14ac:dyDescent="0.15">
      <c r="A23" s="27" t="s">
        <v>29</v>
      </c>
      <c r="B23" s="26">
        <v>30</v>
      </c>
      <c r="C23" s="8">
        <v>0</v>
      </c>
      <c r="D23" s="9">
        <f t="shared" si="3"/>
        <v>0</v>
      </c>
      <c r="E23" s="35" t="s">
        <v>9</v>
      </c>
      <c r="F23" s="36"/>
    </row>
    <row r="24" spans="1:6" ht="35" customHeight="1" x14ac:dyDescent="0.15">
      <c r="A24" s="23" t="s">
        <v>14</v>
      </c>
      <c r="B24" s="30" t="s">
        <v>15</v>
      </c>
      <c r="C24" s="31"/>
      <c r="D24" s="24">
        <f>SUM(D14:D23)</f>
        <v>0</v>
      </c>
      <c r="E24" s="30"/>
      <c r="F24" s="32"/>
    </row>
    <row r="25" spans="1:6" ht="10.25" customHeight="1" x14ac:dyDescent="0.15">
      <c r="A25" s="3"/>
      <c r="B25" s="3"/>
      <c r="D25" s="4"/>
      <c r="E25" s="4"/>
    </row>
    <row r="26" spans="1:6" ht="70" customHeight="1" x14ac:dyDescent="0.15">
      <c r="A26" s="19" t="s">
        <v>30</v>
      </c>
      <c r="B26" s="20" t="s">
        <v>31</v>
      </c>
      <c r="C26" s="21" t="s">
        <v>18</v>
      </c>
      <c r="D26" s="22" t="s">
        <v>15</v>
      </c>
      <c r="E26" s="37" t="s">
        <v>15</v>
      </c>
      <c r="F26" s="38"/>
    </row>
    <row r="27" spans="1:6" ht="35" customHeight="1" x14ac:dyDescent="0.15">
      <c r="A27" s="27" t="s">
        <v>32</v>
      </c>
      <c r="B27" s="26">
        <v>25</v>
      </c>
      <c r="C27" s="8">
        <v>0</v>
      </c>
      <c r="D27" s="9">
        <f t="shared" ref="D27:D35" si="4">B27*C27</f>
        <v>0</v>
      </c>
      <c r="E27" s="33"/>
      <c r="F27" s="34"/>
    </row>
    <row r="28" spans="1:6" ht="35" customHeight="1" x14ac:dyDescent="0.15">
      <c r="A28" s="27" t="s">
        <v>33</v>
      </c>
      <c r="B28" s="26">
        <v>25</v>
      </c>
      <c r="C28" s="8">
        <v>0</v>
      </c>
      <c r="D28" s="9">
        <f t="shared" ref="D28:D31" si="5">B28*C28</f>
        <v>0</v>
      </c>
      <c r="E28" s="33"/>
      <c r="F28" s="34"/>
    </row>
    <row r="29" spans="1:6" ht="35" customHeight="1" x14ac:dyDescent="0.15">
      <c r="A29" s="27" t="s">
        <v>34</v>
      </c>
      <c r="B29" s="26">
        <v>25</v>
      </c>
      <c r="C29" s="8">
        <v>0</v>
      </c>
      <c r="D29" s="9">
        <f t="shared" si="5"/>
        <v>0</v>
      </c>
      <c r="E29" s="33"/>
      <c r="F29" s="34"/>
    </row>
    <row r="30" spans="1:6" ht="35" customHeight="1" x14ac:dyDescent="0.15">
      <c r="A30" s="27" t="s">
        <v>35</v>
      </c>
      <c r="B30" s="26">
        <v>25</v>
      </c>
      <c r="C30" s="8">
        <v>0</v>
      </c>
      <c r="D30" s="9">
        <f t="shared" si="5"/>
        <v>0</v>
      </c>
      <c r="E30" s="33"/>
      <c r="F30" s="34"/>
    </row>
    <row r="31" spans="1:6" ht="35" customHeight="1" x14ac:dyDescent="0.15">
      <c r="A31" s="27" t="s">
        <v>36</v>
      </c>
      <c r="B31" s="26">
        <v>25</v>
      </c>
      <c r="C31" s="8">
        <v>0</v>
      </c>
      <c r="D31" s="9">
        <f t="shared" si="5"/>
        <v>0</v>
      </c>
      <c r="E31" s="33"/>
      <c r="F31" s="34"/>
    </row>
    <row r="32" spans="1:6" ht="35" customHeight="1" x14ac:dyDescent="0.15">
      <c r="A32" s="27" t="s">
        <v>37</v>
      </c>
      <c r="B32" s="26">
        <v>25</v>
      </c>
      <c r="C32" s="8">
        <v>0</v>
      </c>
      <c r="D32" s="9">
        <f t="shared" si="4"/>
        <v>0</v>
      </c>
      <c r="E32" s="33"/>
      <c r="F32" s="34"/>
    </row>
    <row r="33" spans="1:6" ht="35" customHeight="1" x14ac:dyDescent="0.15">
      <c r="A33" s="27" t="s">
        <v>38</v>
      </c>
      <c r="B33" s="26">
        <v>25</v>
      </c>
      <c r="C33" s="8">
        <v>0</v>
      </c>
      <c r="D33" s="9">
        <f t="shared" si="4"/>
        <v>0</v>
      </c>
      <c r="E33" s="33"/>
      <c r="F33" s="34"/>
    </row>
    <row r="34" spans="1:6" ht="35" customHeight="1" x14ac:dyDescent="0.15">
      <c r="A34" s="27" t="s">
        <v>39</v>
      </c>
      <c r="B34" s="26">
        <v>25</v>
      </c>
      <c r="C34" s="8">
        <v>0</v>
      </c>
      <c r="D34" s="9">
        <f t="shared" si="4"/>
        <v>0</v>
      </c>
      <c r="E34" s="33"/>
      <c r="F34" s="34"/>
    </row>
    <row r="35" spans="1:6" ht="35" customHeight="1" x14ac:dyDescent="0.15">
      <c r="A35" s="27" t="s">
        <v>40</v>
      </c>
      <c r="B35" s="26">
        <v>25</v>
      </c>
      <c r="C35" s="8">
        <v>0</v>
      </c>
      <c r="D35" s="9">
        <f t="shared" si="4"/>
        <v>0</v>
      </c>
      <c r="E35" s="33"/>
      <c r="F35" s="34"/>
    </row>
    <row r="36" spans="1:6" ht="35" customHeight="1" x14ac:dyDescent="0.15">
      <c r="A36" s="27" t="s">
        <v>41</v>
      </c>
      <c r="B36" s="26">
        <v>25</v>
      </c>
      <c r="C36" s="8">
        <v>0</v>
      </c>
      <c r="D36" s="9">
        <f t="shared" ref="D36" si="6">B36*C36</f>
        <v>0</v>
      </c>
      <c r="E36" s="33"/>
      <c r="F36" s="34"/>
    </row>
    <row r="37" spans="1:6" ht="35" customHeight="1" x14ac:dyDescent="0.15">
      <c r="A37" s="23" t="s">
        <v>14</v>
      </c>
      <c r="B37" s="30" t="s">
        <v>15</v>
      </c>
      <c r="C37" s="31"/>
      <c r="D37" s="24">
        <f>SUM(D27:D36)</f>
        <v>0</v>
      </c>
      <c r="E37" s="30"/>
      <c r="F37" s="32"/>
    </row>
    <row r="38" spans="1:6" ht="10.25" customHeight="1" x14ac:dyDescent="0.15">
      <c r="A38" s="3"/>
      <c r="B38" s="3"/>
      <c r="D38" s="4"/>
      <c r="E38" s="4"/>
    </row>
    <row r="39" spans="1:6" ht="70" customHeight="1" x14ac:dyDescent="0.15">
      <c r="A39" s="10" t="s">
        <v>42</v>
      </c>
      <c r="B39" s="11" t="s">
        <v>43</v>
      </c>
      <c r="C39" s="12" t="s">
        <v>44</v>
      </c>
      <c r="D39" s="13" t="s">
        <v>45</v>
      </c>
    </row>
    <row r="40" spans="1:6" ht="35" customHeight="1" x14ac:dyDescent="0.15">
      <c r="A40" s="7" t="s">
        <v>46</v>
      </c>
      <c r="B40" s="26">
        <v>1</v>
      </c>
      <c r="C40" s="8">
        <v>0</v>
      </c>
      <c r="D40" s="9">
        <f t="shared" ref="D40:D46" si="7">B40*C40</f>
        <v>0</v>
      </c>
    </row>
    <row r="41" spans="1:6" ht="35" customHeight="1" x14ac:dyDescent="0.15">
      <c r="A41" s="7" t="s">
        <v>47</v>
      </c>
      <c r="B41" s="26">
        <v>12</v>
      </c>
      <c r="C41" s="8">
        <v>0</v>
      </c>
      <c r="D41" s="9">
        <f t="shared" si="7"/>
        <v>0</v>
      </c>
    </row>
    <row r="42" spans="1:6" ht="35" customHeight="1" x14ac:dyDescent="0.15">
      <c r="A42" s="7" t="s">
        <v>48</v>
      </c>
      <c r="B42" s="26">
        <v>20</v>
      </c>
      <c r="C42" s="8">
        <v>0</v>
      </c>
      <c r="D42" s="9">
        <f t="shared" si="7"/>
        <v>0</v>
      </c>
    </row>
    <row r="43" spans="1:6" ht="35" customHeight="1" x14ac:dyDescent="0.15">
      <c r="A43" s="7" t="s">
        <v>49</v>
      </c>
      <c r="B43" s="26">
        <v>20</v>
      </c>
      <c r="C43" s="8">
        <v>0</v>
      </c>
      <c r="D43" s="9">
        <f t="shared" si="7"/>
        <v>0</v>
      </c>
    </row>
    <row r="44" spans="1:6" ht="35" customHeight="1" x14ac:dyDescent="0.15">
      <c r="A44" s="7" t="s">
        <v>50</v>
      </c>
      <c r="B44" s="26">
        <v>20</v>
      </c>
      <c r="C44" s="8">
        <v>0</v>
      </c>
      <c r="D44" s="9">
        <f t="shared" si="7"/>
        <v>0</v>
      </c>
    </row>
    <row r="45" spans="1:6" ht="35" customHeight="1" x14ac:dyDescent="0.15">
      <c r="A45" s="7" t="s">
        <v>51</v>
      </c>
      <c r="B45" s="26">
        <v>10</v>
      </c>
      <c r="C45" s="8">
        <v>0</v>
      </c>
      <c r="D45" s="9">
        <f t="shared" si="7"/>
        <v>0</v>
      </c>
    </row>
    <row r="46" spans="1:6" ht="35" customHeight="1" x14ac:dyDescent="0.15">
      <c r="A46" s="27" t="s">
        <v>52</v>
      </c>
      <c r="B46" s="26">
        <v>10</v>
      </c>
      <c r="C46" s="8">
        <v>0</v>
      </c>
      <c r="D46" s="9">
        <f t="shared" si="7"/>
        <v>0</v>
      </c>
    </row>
    <row r="47" spans="1:6" ht="30" customHeight="1" x14ac:dyDescent="0.15">
      <c r="A47" s="23" t="s">
        <v>14</v>
      </c>
      <c r="B47" s="30" t="s">
        <v>15</v>
      </c>
      <c r="C47" s="31"/>
      <c r="D47" s="24">
        <f>SUM(D40:D46)</f>
        <v>0</v>
      </c>
    </row>
    <row r="48" spans="1:6" ht="30" customHeight="1" x14ac:dyDescent="0.15">
      <c r="C48" s="1"/>
    </row>
    <row r="49" spans="1:3" s="18" customFormat="1" ht="60" customHeight="1" x14ac:dyDescent="0.25">
      <c r="A49" s="15" t="s">
        <v>53</v>
      </c>
      <c r="B49" s="16">
        <f>E10+D24+D37+D47</f>
        <v>0</v>
      </c>
      <c r="C49" s="17"/>
    </row>
    <row r="50" spans="1:3" ht="30" customHeight="1" x14ac:dyDescent="0.15">
      <c r="A50" s="25" t="s">
        <v>54</v>
      </c>
    </row>
    <row r="51" spans="1:3" ht="30" customHeight="1" x14ac:dyDescent="0.15">
      <c r="A51" s="3"/>
    </row>
  </sheetData>
  <sheetProtection algorithmName="SHA-512" hashValue="xVzugwXVBUyfUDelFMWZFfwGehRSeRFNnMiVk9pfwZWnziXD+RNHhKtdCdYgsOF7itoN9myTW/64flC6Apkaeg==" saltValue="+OoFmam4azIi3CPAY5D/Tw==" spinCount="100000" sheet="1" selectLockedCells="1"/>
  <mergeCells count="37">
    <mergeCell ref="E26:F26"/>
    <mergeCell ref="A1:E1"/>
    <mergeCell ref="A2:E2"/>
    <mergeCell ref="A3:E3"/>
    <mergeCell ref="E23:F23"/>
    <mergeCell ref="F10:G10"/>
    <mergeCell ref="E13:F13"/>
    <mergeCell ref="F4:G4"/>
    <mergeCell ref="F5:G5"/>
    <mergeCell ref="F6:G6"/>
    <mergeCell ref="F7:G7"/>
    <mergeCell ref="F8:G8"/>
    <mergeCell ref="F9:G9"/>
    <mergeCell ref="B10:D10"/>
    <mergeCell ref="B24:C24"/>
    <mergeCell ref="E24:F24"/>
    <mergeCell ref="E30:F30"/>
    <mergeCell ref="E31:F31"/>
    <mergeCell ref="E27:F27"/>
    <mergeCell ref="E28:F28"/>
    <mergeCell ref="E29:F29"/>
    <mergeCell ref="E17:F17"/>
    <mergeCell ref="E14:F14"/>
    <mergeCell ref="E21:F21"/>
    <mergeCell ref="E22:F22"/>
    <mergeCell ref="E15:F15"/>
    <mergeCell ref="E16:F16"/>
    <mergeCell ref="E18:F18"/>
    <mergeCell ref="E20:F20"/>
    <mergeCell ref="B37:C37"/>
    <mergeCell ref="E37:F37"/>
    <mergeCell ref="B47:C47"/>
    <mergeCell ref="E35:F35"/>
    <mergeCell ref="E32:F32"/>
    <mergeCell ref="E33:F33"/>
    <mergeCell ref="E34:F34"/>
    <mergeCell ref="E36:F36"/>
  </mergeCells>
  <phoneticPr fontId="4" type="noConversion"/>
  <conditionalFormatting sqref="D5:D9">
    <cfRule type="cellIs" dxfId="0" priority="3" stopIfTrue="1" operator="lessThan">
      <formula>0.03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09755-B6FF-451D-877A-714DE0DC36AE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fd65a06-990d-4abb-97fd-1a56df483f9a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1DB60-673E-4FFE-B1D3-F8364836E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2026-07-01T07:09:19Z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2026-03-31T11:22:40Z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0c912f61-b9b9-4a3f-be26-6eb78dfcc51e</vt:lpwstr>
  </property>
  <property fmtid="{D5CDD505-2E9C-101B-9397-08002B2CF9AE}" pid="9" name="MSIP_Label_defa4170-0d19-0005-0004-bc88714345d2_ActionId">
    <vt:lpwstr>81fd4088-bf2a-4a52-b90e-aa5c0a1e708e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