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eam Informatie en Faciliteiten\1. Inkoop\05. Projecten\2026\Brandverzekering (Clearen)\"/>
    </mc:Choice>
  </mc:AlternateContent>
  <xr:revisionPtr revIDLastSave="0" documentId="8_{75E133AC-1E30-47DA-A586-A24D734C60B2}" xr6:coauthVersionLast="47" xr6:coauthVersionMax="47" xr10:uidLastSave="{00000000-0000-0000-0000-000000000000}"/>
  <bookViews>
    <workbookView xWindow="-110" yWindow="-110" windowWidth="22780" windowHeight="14540" xr2:uid="{0E9DC898-D1C4-4199-90CF-4C4ADEE12A2C}"/>
  </bookViews>
  <sheets>
    <sheet name="Blad1" sheetId="1" r:id="rId1"/>
  </sheets>
  <definedNames>
    <definedName name="_xlnm._FilterDatabase" localSheetId="0" hidden="1">Blad1!$A$3:$U$89</definedName>
    <definedName name="_xlnm.Print_Area" localSheetId="0">Blad1!$A$1:$U$90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9" i="1" l="1"/>
  <c r="AB89" i="1"/>
  <c r="AA89" i="1"/>
  <c r="Z89" i="1"/>
  <c r="H44" i="1"/>
  <c r="I89" i="1" l="1"/>
  <c r="G89" i="1"/>
  <c r="J89" i="1"/>
  <c r="Y85" i="1"/>
  <c r="L89" i="1"/>
  <c r="G95" i="1" s="1"/>
  <c r="K89" i="1"/>
  <c r="G94" i="1" s="1"/>
  <c r="G93" i="1" l="1"/>
  <c r="Y89" i="1"/>
  <c r="H89" i="1" l="1"/>
  <c r="G92" i="1" l="1"/>
  <c r="G97" i="1" l="1"/>
  <c r="H93" i="1"/>
</calcChain>
</file>

<file path=xl/sharedStrings.xml><?xml version="1.0" encoding="utf-8"?>
<sst xmlns="http://schemas.openxmlformats.org/spreadsheetml/2006/main" count="677" uniqueCount="251">
  <si>
    <t>Nieuwstadweg 1a</t>
  </si>
  <si>
    <t>Daarle</t>
  </si>
  <si>
    <t>7688 PW</t>
  </si>
  <si>
    <t/>
  </si>
  <si>
    <t>Gerhard Nijlandstraat 2</t>
  </si>
  <si>
    <t>Daarlerveen</t>
  </si>
  <si>
    <t>7687 AR</t>
  </si>
  <si>
    <t>Portlandweg 7</t>
  </si>
  <si>
    <t>Nijverdal</t>
  </si>
  <si>
    <t>7442 VB</t>
  </si>
  <si>
    <t>Maasstraat 6</t>
  </si>
  <si>
    <t>7442 EJ</t>
  </si>
  <si>
    <t>Bachlaan 56</t>
  </si>
  <si>
    <t>7442 JH</t>
  </si>
  <si>
    <t>Koemaste 2B/2D</t>
  </si>
  <si>
    <t>Hellendoorn</t>
  </si>
  <si>
    <t>7447 AV</t>
  </si>
  <si>
    <t>7443 PS</t>
  </si>
  <si>
    <t>Piet Heinweg 16</t>
  </si>
  <si>
    <t>7441 GZ</t>
  </si>
  <si>
    <t>Willem-Alexanderstraat 7</t>
  </si>
  <si>
    <t>7442 MA</t>
  </si>
  <si>
    <t>Hoge Dijkje 4a</t>
  </si>
  <si>
    <t>7442 AE</t>
  </si>
  <si>
    <t>Kerkstraat 140</t>
  </si>
  <si>
    <t>7442 EH</t>
  </si>
  <si>
    <t>Vrugteveensweg 8b</t>
  </si>
  <si>
    <t>7447 AL</t>
  </si>
  <si>
    <t>Fuutweg 25</t>
  </si>
  <si>
    <t>7442 CL</t>
  </si>
  <si>
    <t>Ninaberlaan 34</t>
  </si>
  <si>
    <t>7447 AE</t>
  </si>
  <si>
    <t>Ninaberlaan 78</t>
  </si>
  <si>
    <t>7447 AH</t>
  </si>
  <si>
    <t>Dorpsstraat 15</t>
  </si>
  <si>
    <t>7447 CM</t>
  </si>
  <si>
    <t>7443 HC</t>
  </si>
  <si>
    <t>Koninginnestraat 20</t>
  </si>
  <si>
    <t>7442 SG</t>
  </si>
  <si>
    <t>Hofmanstraat 2</t>
  </si>
  <si>
    <t>7447 AS</t>
  </si>
  <si>
    <t>Beltmolenweg 2</t>
  </si>
  <si>
    <t>7442 NT</t>
  </si>
  <si>
    <t>G H Kappertstraat 45a</t>
  </si>
  <si>
    <t>7443 RB</t>
  </si>
  <si>
    <t>Boomcateweg 6</t>
  </si>
  <si>
    <t>7442 BH</t>
  </si>
  <si>
    <t>Industrieweg 10</t>
  </si>
  <si>
    <t>7442 CV</t>
  </si>
  <si>
    <t>Kasteelstraat 2</t>
  </si>
  <si>
    <t>7447 AX</t>
  </si>
  <si>
    <t>Looweg 17</t>
  </si>
  <si>
    <t>7447 PG</t>
  </si>
  <si>
    <t>Reestpark 27/32</t>
  </si>
  <si>
    <t>7447 GN</t>
  </si>
  <si>
    <t>Industrieweg 68/70</t>
  </si>
  <si>
    <t>7442 ZC</t>
  </si>
  <si>
    <t>P C Stamstraat 21/23</t>
  </si>
  <si>
    <t>7442 ZA</t>
  </si>
  <si>
    <t>Rosinckserve 15</t>
  </si>
  <si>
    <t>7447 BE</t>
  </si>
  <si>
    <t>Duivecatelaan 8</t>
  </si>
  <si>
    <t>Máximastraat 8</t>
  </si>
  <si>
    <t>7442 NW</t>
  </si>
  <si>
    <t>Nicolaas Beetsstraat 6</t>
  </si>
  <si>
    <t>7442 TL</t>
  </si>
  <si>
    <t>Meester Ponsteenlaan 2</t>
  </si>
  <si>
    <t>7443 XR</t>
  </si>
  <si>
    <t>Wolterinksweg 54</t>
  </si>
  <si>
    <t>Haarle</t>
  </si>
  <si>
    <t>7448 AJ</t>
  </si>
  <si>
    <t>Raadhuisstraat 4</t>
  </si>
  <si>
    <t>7447 HP</t>
  </si>
  <si>
    <t>'t Caphorst 2</t>
  </si>
  <si>
    <t>7688 RK</t>
  </si>
  <si>
    <t>Parallelweg 49/54</t>
  </si>
  <si>
    <t>7442 EA</t>
  </si>
  <si>
    <t>Raadhuisstraat 15</t>
  </si>
  <si>
    <t>Rembrandtplein 21</t>
  </si>
  <si>
    <t>7442 KH</t>
  </si>
  <si>
    <t>Morgenster 2</t>
  </si>
  <si>
    <t>7443 LA</t>
  </si>
  <si>
    <t>Schubertstraat 18</t>
  </si>
  <si>
    <t>7442 HL</t>
  </si>
  <si>
    <t>Vederkruid 4/6</t>
  </si>
  <si>
    <t>7443 KG</t>
  </si>
  <si>
    <t>Pastoor Langedijkstraat 1</t>
  </si>
  <si>
    <t>7448 AL</t>
  </si>
  <si>
    <t>Noord Esweg 26</t>
  </si>
  <si>
    <t>7447 GB</t>
  </si>
  <si>
    <t>Ommerweg 138</t>
  </si>
  <si>
    <t>7447 RH</t>
  </si>
  <si>
    <t>Bibenstraat 19</t>
  </si>
  <si>
    <t>7447 CK</t>
  </si>
  <si>
    <t>Hammerweg 8</t>
  </si>
  <si>
    <t>7447 SM</t>
  </si>
  <si>
    <t>Zuidelijke Hoofddijk 3</t>
  </si>
  <si>
    <t>7443 RS</t>
  </si>
  <si>
    <t>Bachlaan 58/60</t>
  </si>
  <si>
    <t>Kuperserf 1</t>
  </si>
  <si>
    <t>Kuperserf 47</t>
  </si>
  <si>
    <t>Lochtersweg 1/3</t>
  </si>
  <si>
    <t>7442 BM</t>
  </si>
  <si>
    <t>Noetselerbergweg 23</t>
  </si>
  <si>
    <t>7441 BH</t>
  </si>
  <si>
    <t>Trompweg 12</t>
  </si>
  <si>
    <t>7441 HR</t>
  </si>
  <si>
    <t>Bachlaan 66/68</t>
  </si>
  <si>
    <t>Luttenbergerweg 11</t>
  </si>
  <si>
    <t>7447 PB</t>
  </si>
  <si>
    <t>Noetselerbergweg 20</t>
  </si>
  <si>
    <t>7441 BK</t>
  </si>
  <si>
    <t>Willem de Clercqstraat 7</t>
  </si>
  <si>
    <t>7443 XG</t>
  </si>
  <si>
    <t>Luttenbergerweg 13</t>
  </si>
  <si>
    <t>Ninaberlaan 80</t>
  </si>
  <si>
    <t>Totalen</t>
  </si>
  <si>
    <t>Bijzonderheden</t>
  </si>
  <si>
    <t>incl. huurdersbelang € 15.000,-</t>
  </si>
  <si>
    <t>incl. huurdersbelang € 85.000,-</t>
  </si>
  <si>
    <t>GEBOUWEN</t>
  </si>
  <si>
    <t>UITGEBREID</t>
  </si>
  <si>
    <t>Verzekerd bedrag</t>
  </si>
  <si>
    <t>Adres</t>
  </si>
  <si>
    <t>Woonplaats</t>
  </si>
  <si>
    <t>Postcode</t>
  </si>
  <si>
    <t>Bestemming</t>
  </si>
  <si>
    <t>Bijz.</t>
  </si>
  <si>
    <t>Zonnepanelen</t>
  </si>
  <si>
    <t>Leegstand</t>
  </si>
  <si>
    <t>BMI</t>
  </si>
  <si>
    <t>IMI</t>
  </si>
  <si>
    <t>taxatie</t>
  </si>
  <si>
    <t>gebouwen</t>
  </si>
  <si>
    <t>rapport d.d.</t>
  </si>
  <si>
    <t>Inventaris</t>
  </si>
  <si>
    <t>sprinkler</t>
  </si>
  <si>
    <t>opmerkingen</t>
  </si>
  <si>
    <t>Bouwaard</t>
  </si>
  <si>
    <t>Sportzaal</t>
  </si>
  <si>
    <t>Sporthal De Voordam</t>
  </si>
  <si>
    <t>Dienstgebouw</t>
  </si>
  <si>
    <t>Sport-Zorgcomplex Het Ravijn</t>
  </si>
  <si>
    <t>Stg. Zinin inventaris theater/cultureel centrum/dorpshuis</t>
  </si>
  <si>
    <t>Dienstgebouw gemeentewerken, Kantorencomplex gemeentewerken, Inventaris, Open zoutloods, Autowasplaats, Garage.</t>
  </si>
  <si>
    <t>Beheerdersgebouw Afval Breng Punt, KCA-depot Afval Breng Punt</t>
  </si>
  <si>
    <t>Wacht-/schuilruimte alg begraafplaats</t>
  </si>
  <si>
    <t>Windkorenmolen De Hoop (*), Generatoren ingebouwd in Windkorenmolen de Hoop
(*)Monumentaal gebouw</t>
  </si>
  <si>
    <t>Dorpshuis Noaberhuus</t>
  </si>
  <si>
    <t>Dorpshuis 'n Kadiek</t>
  </si>
  <si>
    <t>Wijkgebouw Kruud'n huus (inv. Sporthal)</t>
  </si>
  <si>
    <t>Voorm. Kl.sch./project/LOH</t>
  </si>
  <si>
    <t>Oudheidkamer met bijgebouwen, Museumboerderij (*)
(*) - Monumentaal gebouw</t>
  </si>
  <si>
    <t>Molenstomp</t>
  </si>
  <si>
    <t>Wijkgebouw Sion</t>
  </si>
  <si>
    <t>Gemaal Kerkstraat Nijverdal (thv gemeentewerken)</t>
  </si>
  <si>
    <t>Gemaal Boomcateweg Groot Lochter (bij bosrand en begin woningen)</t>
  </si>
  <si>
    <t>Gemaal Industrieweg Nijverdal (thv bouwbedrijf Schothans)</t>
  </si>
  <si>
    <t>Gemaal Kasteelstraat Hellendoorn (thv sportvelden)</t>
  </si>
  <si>
    <t>Gemaal Looweg Hellendoorn (vanaf Ommerweg links bosrand)</t>
  </si>
  <si>
    <t>Sanitaire units</t>
  </si>
  <si>
    <t>Sanitaire unit</t>
  </si>
  <si>
    <t xml:space="preserve">Raadhuis, bibliotheek, theater, toeristisch bureau, cultureel centrum, dorpshuis </t>
  </si>
  <si>
    <t>Vervoer en opslag. Berging</t>
  </si>
  <si>
    <t>Clubhuis wielervereniging annex jeugdhonk</t>
  </si>
  <si>
    <t>Gebouw Stichting De Holtink</t>
  </si>
  <si>
    <t>Dienstgebouw toiletgebouw toegangshek algemene begraafplaats</t>
  </si>
  <si>
    <t>Bibliotheek Nijverdal</t>
  </si>
  <si>
    <t>St. Openbare bibliotheek Hellendoorn-Nijverdal</t>
  </si>
  <si>
    <t>Verschillende bibliotheken (Boeken), verschillende adressen</t>
  </si>
  <si>
    <t>Inboedel aangekocht tbv opvang asielzoekers (totaal belang verdeeld over 3 opvanglocaties) 
Opvanglocatie De Parallel - Parallelweg 49 tot en met 54 
Opvanglocatie Berghoeve Sanatoriumlaan 20-01 Opvanglocatie Stayokay, Duivenbreeweg 43</t>
  </si>
  <si>
    <t>De Reggewinde</t>
  </si>
  <si>
    <t>Noodlokaal</t>
  </si>
  <si>
    <t>Dependance 1 Elimschool</t>
  </si>
  <si>
    <t>De Ark</t>
  </si>
  <si>
    <t>De Veenbrug</t>
  </si>
  <si>
    <t>Op Weg</t>
  </si>
  <si>
    <t>De Es</t>
  </si>
  <si>
    <t>St. Sebastianusschool</t>
  </si>
  <si>
    <t>De Marliaantjes</t>
  </si>
  <si>
    <t>De Bongerd</t>
  </si>
  <si>
    <t>De Hoitink/ De Rietslenke</t>
  </si>
  <si>
    <t>De Triangel</t>
  </si>
  <si>
    <t>De Schaapskooi</t>
  </si>
  <si>
    <t>De Meander</t>
  </si>
  <si>
    <t>Prinses Marijkeschool</t>
  </si>
  <si>
    <t>Prinses Beatrixschool</t>
  </si>
  <si>
    <t>De Twijn</t>
  </si>
  <si>
    <t>fietsenstalling en schuurtje</t>
  </si>
  <si>
    <t>Elimschool</t>
  </si>
  <si>
    <t>De Brug</t>
  </si>
  <si>
    <t>Scholengemeensch. Reggesteyn</t>
  </si>
  <si>
    <t>Voortgezet Speciaal Onderwijs</t>
  </si>
  <si>
    <t>Rijssensestraat 222</t>
  </si>
  <si>
    <t>7441 AM</t>
  </si>
  <si>
    <t>woning met ondergrond aangekocht i.v.m. woningbouwplannen.</t>
  </si>
  <si>
    <t>Reestpark 29</t>
  </si>
  <si>
    <t>Reestpark 30</t>
  </si>
  <si>
    <t>woonwagens</t>
  </si>
  <si>
    <t>woonwagen</t>
  </si>
  <si>
    <t>Steen</t>
  </si>
  <si>
    <t>Steen, Metaal</t>
  </si>
  <si>
    <t>Steen, Hout, Staal</t>
  </si>
  <si>
    <t>Hout</t>
  </si>
  <si>
    <t>INVENTARIS</t>
  </si>
  <si>
    <t>Steen, hard</t>
  </si>
  <si>
    <t>Steen, riet</t>
  </si>
  <si>
    <t>Steen, Hout, hard</t>
  </si>
  <si>
    <t xml:space="preserve">Watertoren, Dierennachtverblijf, Schuur/opslaggebouw </t>
  </si>
  <si>
    <t>ja</t>
  </si>
  <si>
    <t>Peuterspeelzaal, gedeeltelijk leegstaand</t>
  </si>
  <si>
    <t>Smidsstraat 28</t>
  </si>
  <si>
    <t>woonunit</t>
  </si>
  <si>
    <t>7687 BL</t>
  </si>
  <si>
    <t>Alle adressen</t>
  </si>
  <si>
    <t>EXTRA KOSTEN</t>
  </si>
  <si>
    <t>EXPLOITATIEKOSTEN</t>
  </si>
  <si>
    <t>De Isake 4 en 4a</t>
  </si>
  <si>
    <t>7447 RK</t>
  </si>
  <si>
    <t>steen/staal/hard</t>
  </si>
  <si>
    <t>ja deels op loods</t>
  </si>
  <si>
    <t xml:space="preserve">P C Stamstraat 2 </t>
  </si>
  <si>
    <t>getaxeerd</t>
  </si>
  <si>
    <t>ongetaxeerd</t>
  </si>
  <si>
    <t>inventaris</t>
  </si>
  <si>
    <t>extra kosten</t>
  </si>
  <si>
    <t>exploitatiekosten</t>
  </si>
  <si>
    <t>Scholengemeensch. Reggesteyn (@)</t>
  </si>
  <si>
    <t>Duivecatelaan 4-6</t>
  </si>
  <si>
    <t>Willem-Alexanderstraat 5B, 7, 7A en B, 9, 9A / Constantijnstraat 32A en 32B</t>
  </si>
  <si>
    <t>Kuperserf 41-43-45</t>
  </si>
  <si>
    <t>Gerhard Nijlandstraat 4 / Gozem Gritterstraat 24A</t>
  </si>
  <si>
    <t>deels</t>
  </si>
  <si>
    <t>sloop en nieuwbouw</t>
  </si>
  <si>
    <t>per 19-12-2025</t>
  </si>
  <si>
    <t xml:space="preserve">wonen en leegstaande loodsen </t>
  </si>
  <si>
    <t>leegstaand</t>
  </si>
  <si>
    <t xml:space="preserve">opslag materieel van de gemeentewerf </t>
  </si>
  <si>
    <t>Verschillende bibliotheken</t>
  </si>
  <si>
    <t>opslag. 4 schuil keetwagens</t>
  </si>
  <si>
    <t>Gemeentelijke opstallen</t>
  </si>
  <si>
    <t>Parkeergarage H. Dunantplein, Grotestraat, Maximastraat, W. Alexanderstraat</t>
  </si>
  <si>
    <t>Schoolgebouw</t>
  </si>
  <si>
    <t>Sportaccomodaties</t>
  </si>
  <si>
    <t>Onderdeel</t>
  </si>
  <si>
    <t>Gerhard Nijlandstraat 1a</t>
  </si>
  <si>
    <t>t Caphorst 2</t>
  </si>
  <si>
    <t>2</t>
  </si>
  <si>
    <t>Dependance 't Heem Elimschool</t>
  </si>
  <si>
    <t>per 30-04-2026</t>
  </si>
  <si>
    <t>Gemeente Hellendoorn  TN595059 - Overzicht van alle te verzekeren objecten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</si>
</sst>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sz val="11"/>
      <color theme="0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1"/>
      <color rgb="FFFF0000"/>
      <name val="Aptos Narrow"/>
      <family val="2"/>
      <scheme val="minor"/>
    </font>
    <font>
      <sz val="9"/>
      <color rgb="FFFF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rgb="FFF4792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F4792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horizontal="left"/>
    </xf>
    <xf numFmtId="0" fontId="0" fillId="3" borderId="0" xfId="0" applyFill="1"/>
    <xf numFmtId="0" fontId="1" fillId="3" borderId="0" xfId="0" applyFont="1" applyFill="1"/>
    <xf numFmtId="49" fontId="2" fillId="0" borderId="1" xfId="0" applyNumberFormat="1" applyFont="1" applyBorder="1" applyAlignment="1">
      <alignment horizontal="left"/>
    </xf>
    <xf numFmtId="0" fontId="0" fillId="0" borderId="1" xfId="0" applyBorder="1"/>
    <xf numFmtId="0" fontId="1" fillId="3" borderId="0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44" fontId="2" fillId="0" borderId="0" xfId="0" applyNumberFormat="1" applyFont="1" applyBorder="1" applyAlignment="1">
      <alignment horizontal="left"/>
    </xf>
    <xf numFmtId="49" fontId="5" fillId="2" borderId="9" xfId="0" applyNumberFormat="1" applyFont="1" applyFill="1" applyBorder="1" applyAlignment="1">
      <alignment horizontal="center"/>
    </xf>
    <xf numFmtId="44" fontId="2" fillId="0" borderId="9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0" fillId="0" borderId="6" xfId="0" applyBorder="1"/>
    <xf numFmtId="49" fontId="2" fillId="0" borderId="9" xfId="0" applyNumberFormat="1" applyFont="1" applyBorder="1"/>
    <xf numFmtId="0" fontId="2" fillId="0" borderId="10" xfId="0" applyFont="1" applyBorder="1"/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49" fontId="3" fillId="0" borderId="9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5" fillId="2" borderId="10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/>
    </xf>
    <xf numFmtId="0" fontId="0" fillId="0" borderId="9" xfId="0" applyFill="1" applyBorder="1"/>
    <xf numFmtId="0" fontId="0" fillId="0" borderId="0" xfId="0" applyFill="1"/>
    <xf numFmtId="44" fontId="2" fillId="0" borderId="1" xfId="0" applyNumberFormat="1" applyFont="1" applyBorder="1" applyAlignment="1">
      <alignment horizontal="left"/>
    </xf>
    <xf numFmtId="0" fontId="3" fillId="0" borderId="9" xfId="0" applyFont="1" applyBorder="1" applyAlignment="1">
      <alignment wrapText="1"/>
    </xf>
    <xf numFmtId="49" fontId="9" fillId="0" borderId="12" xfId="0" applyNumberFormat="1" applyFont="1" applyBorder="1" applyAlignment="1">
      <alignment wrapText="1"/>
    </xf>
    <xf numFmtId="44" fontId="5" fillId="0" borderId="0" xfId="0" applyNumberFormat="1" applyFont="1" applyAlignment="1">
      <alignment horizontal="left"/>
    </xf>
    <xf numFmtId="14" fontId="0" fillId="0" borderId="9" xfId="0" applyNumberFormat="1" applyFill="1" applyBorder="1"/>
    <xf numFmtId="0" fontId="2" fillId="0" borderId="1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9" xfId="0" applyFont="1" applyBorder="1"/>
    <xf numFmtId="44" fontId="2" fillId="0" borderId="1" xfId="0" applyNumberFormat="1" applyFont="1" applyFill="1" applyBorder="1" applyAlignment="1">
      <alignment horizontal="left"/>
    </xf>
    <xf numFmtId="0" fontId="0" fillId="0" borderId="0" xfId="0" applyBorder="1"/>
    <xf numFmtId="44" fontId="2" fillId="0" borderId="7" xfId="0" applyNumberFormat="1" applyFont="1" applyBorder="1" applyAlignment="1">
      <alignment horizontal="left"/>
    </xf>
    <xf numFmtId="0" fontId="0" fillId="0" borderId="0" xfId="0" applyFill="1" applyBorder="1"/>
    <xf numFmtId="0" fontId="0" fillId="0" borderId="2" xfId="0" applyBorder="1"/>
    <xf numFmtId="49" fontId="4" fillId="0" borderId="5" xfId="0" applyNumberFormat="1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8" xfId="0" applyFill="1" applyBorder="1"/>
    <xf numFmtId="14" fontId="11" fillId="0" borderId="9" xfId="0" applyNumberFormat="1" applyFont="1" applyFill="1" applyBorder="1"/>
    <xf numFmtId="0" fontId="0" fillId="0" borderId="10" xfId="0" applyFill="1" applyBorder="1"/>
    <xf numFmtId="44" fontId="13" fillId="5" borderId="0" xfId="0" applyNumberFormat="1" applyFont="1" applyFill="1" applyBorder="1" applyAlignment="1">
      <alignment horizontal="left"/>
    </xf>
    <xf numFmtId="49" fontId="12" fillId="4" borderId="0" xfId="0" applyNumberFormat="1" applyFont="1" applyFill="1" applyBorder="1" applyAlignment="1">
      <alignment horizontal="center"/>
    </xf>
    <xf numFmtId="0" fontId="10" fillId="5" borderId="0" xfId="0" applyFont="1" applyFill="1" applyBorder="1"/>
    <xf numFmtId="164" fontId="14" fillId="5" borderId="0" xfId="0" applyNumberFormat="1" applyFont="1" applyFill="1" applyBorder="1" applyAlignment="1">
      <alignment wrapText="1"/>
    </xf>
    <xf numFmtId="49" fontId="15" fillId="2" borderId="6" xfId="0" applyNumberFormat="1" applyFont="1" applyFill="1" applyBorder="1" applyAlignment="1">
      <alignment horizontal="left" vertical="top"/>
    </xf>
    <xf numFmtId="0" fontId="7" fillId="3" borderId="0" xfId="0" applyFont="1" applyFill="1"/>
    <xf numFmtId="0" fontId="8" fillId="3" borderId="0" xfId="0" applyFont="1" applyFill="1"/>
    <xf numFmtId="49" fontId="3" fillId="0" borderId="7" xfId="0" applyNumberFormat="1" applyFont="1" applyBorder="1" applyAlignment="1">
      <alignment wrapText="1"/>
    </xf>
    <xf numFmtId="49" fontId="3" fillId="0" borderId="6" xfId="0" applyNumberFormat="1" applyFont="1" applyBorder="1"/>
    <xf numFmtId="49" fontId="3" fillId="0" borderId="1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Border="1"/>
    <xf numFmtId="49" fontId="3" fillId="0" borderId="2" xfId="0" applyNumberFormat="1" applyFont="1" applyBorder="1"/>
    <xf numFmtId="49" fontId="3" fillId="0" borderId="0" xfId="0" applyNumberFormat="1" applyFont="1"/>
    <xf numFmtId="49" fontId="3" fillId="0" borderId="1" xfId="0" applyNumberFormat="1" applyFont="1" applyFill="1" applyBorder="1" applyAlignment="1">
      <alignment wrapText="1"/>
    </xf>
    <xf numFmtId="49" fontId="3" fillId="0" borderId="0" xfId="0" applyNumberFormat="1" applyFont="1" applyFill="1"/>
    <xf numFmtId="49" fontId="3" fillId="0" borderId="2" xfId="0" applyNumberFormat="1" applyFont="1" applyFill="1" applyBorder="1"/>
    <xf numFmtId="49" fontId="3" fillId="0" borderId="1" xfId="1" applyNumberFormat="1" applyFont="1" applyBorder="1" applyAlignment="1">
      <alignment wrapText="1"/>
    </xf>
    <xf numFmtId="49" fontId="3" fillId="0" borderId="0" xfId="1" applyNumberFormat="1" applyFont="1"/>
    <xf numFmtId="49" fontId="3" fillId="0" borderId="2" xfId="1" applyNumberFormat="1" applyFont="1" applyBorder="1"/>
    <xf numFmtId="49" fontId="3" fillId="0" borderId="0" xfId="0" applyNumberFormat="1" applyFont="1" applyBorder="1" applyAlignment="1">
      <alignment wrapText="1"/>
    </xf>
    <xf numFmtId="49" fontId="3" fillId="0" borderId="9" xfId="0" applyNumberFormat="1" applyFont="1" applyBorder="1"/>
    <xf numFmtId="49" fontId="3" fillId="0" borderId="4" xfId="0" applyNumberFormat="1" applyFont="1" applyBorder="1" applyAlignment="1">
      <alignment wrapText="1"/>
    </xf>
    <xf numFmtId="49" fontId="3" fillId="0" borderId="4" xfId="0" applyNumberFormat="1" applyFont="1" applyBorder="1"/>
    <xf numFmtId="49" fontId="3" fillId="0" borderId="10" xfId="0" applyNumberFormat="1" applyFont="1" applyBorder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14" fontId="7" fillId="0" borderId="9" xfId="0" applyNumberFormat="1" applyFont="1" applyFill="1" applyBorder="1"/>
    <xf numFmtId="44" fontId="5" fillId="0" borderId="13" xfId="0" applyNumberFormat="1" applyFont="1" applyBorder="1" applyAlignment="1">
      <alignment horizontal="left"/>
    </xf>
    <xf numFmtId="164" fontId="0" fillId="0" borderId="0" xfId="0" applyNumberFormat="1" applyBorder="1"/>
    <xf numFmtId="0" fontId="8" fillId="3" borderId="0" xfId="0" applyFont="1" applyFill="1" applyBorder="1"/>
    <xf numFmtId="0" fontId="7" fillId="0" borderId="6" xfId="0" applyFont="1" applyFill="1" applyBorder="1"/>
    <xf numFmtId="0" fontId="7" fillId="0" borderId="0" xfId="0" applyFont="1" applyFill="1" applyBorder="1"/>
    <xf numFmtId="14" fontId="7" fillId="0" borderId="0" xfId="0" applyNumberFormat="1" applyFont="1" applyFill="1" applyBorder="1"/>
    <xf numFmtId="0" fontId="7" fillId="0" borderId="9" xfId="0" applyFont="1" applyFill="1" applyBorder="1"/>
    <xf numFmtId="0" fontId="7" fillId="0" borderId="10" xfId="0" applyFont="1" applyFill="1" applyBorder="1"/>
    <xf numFmtId="0" fontId="16" fillId="0" borderId="0" xfId="0" applyFont="1"/>
    <xf numFmtId="44" fontId="17" fillId="5" borderId="0" xfId="0" applyNumberFormat="1" applyFont="1" applyFill="1" applyBorder="1" applyAlignment="1">
      <alignment horizontal="left"/>
    </xf>
    <xf numFmtId="0" fontId="7" fillId="0" borderId="0" xfId="0" applyFont="1" applyAlignment="1">
      <alignment wrapText="1"/>
    </xf>
    <xf numFmtId="44" fontId="2" fillId="0" borderId="9" xfId="0" applyNumberFormat="1" applyFont="1" applyFill="1" applyBorder="1"/>
    <xf numFmtId="44" fontId="3" fillId="0" borderId="0" xfId="0" applyNumberFormat="1" applyFont="1" applyAlignment="1">
      <alignment horizontal="left"/>
    </xf>
    <xf numFmtId="49" fontId="3" fillId="0" borderId="1" xfId="0" quotePrefix="1" applyNumberFormat="1" applyFont="1" applyBorder="1" applyAlignment="1">
      <alignment wrapText="1"/>
    </xf>
    <xf numFmtId="0" fontId="2" fillId="0" borderId="9" xfId="0" applyNumberFormat="1" applyFont="1" applyFill="1" applyBorder="1"/>
    <xf numFmtId="44" fontId="2" fillId="0" borderId="2" xfId="0" applyNumberFormat="1" applyFont="1" applyFill="1" applyBorder="1"/>
    <xf numFmtId="0" fontId="7" fillId="0" borderId="0" xfId="0" applyFont="1" applyAlignment="1">
      <alignment wrapText="1"/>
    </xf>
    <xf numFmtId="44" fontId="3" fillId="5" borderId="0" xfId="0" applyNumberFormat="1" applyFont="1" applyFill="1" applyAlignment="1">
      <alignment horizontal="left"/>
    </xf>
    <xf numFmtId="0" fontId="7" fillId="5" borderId="0" xfId="0" applyFont="1" applyFill="1"/>
    <xf numFmtId="49" fontId="2" fillId="0" borderId="9" xfId="0" applyNumberFormat="1" applyFont="1" applyFill="1" applyBorder="1"/>
    <xf numFmtId="44" fontId="2" fillId="0" borderId="7" xfId="0" applyNumberFormat="1" applyFont="1" applyFill="1" applyBorder="1" applyAlignment="1">
      <alignment horizontal="left"/>
    </xf>
    <xf numFmtId="44" fontId="2" fillId="0" borderId="9" xfId="0" applyNumberFormat="1" applyFont="1" applyFill="1" applyBorder="1" applyAlignment="1">
      <alignment horizontal="center"/>
    </xf>
    <xf numFmtId="0" fontId="0" fillId="0" borderId="9" xfId="0" applyNumberFormat="1" applyFill="1" applyBorder="1"/>
    <xf numFmtId="0" fontId="2" fillId="0" borderId="2" xfId="0" applyFont="1" applyFill="1" applyBorder="1"/>
    <xf numFmtId="0" fontId="2" fillId="0" borderId="9" xfId="0" applyFont="1" applyFill="1" applyBorder="1"/>
    <xf numFmtId="0" fontId="2" fillId="0" borderId="2" xfId="0" applyNumberFormat="1" applyFont="1" applyFill="1" applyBorder="1"/>
    <xf numFmtId="44" fontId="2" fillId="0" borderId="9" xfId="0" applyNumberFormat="1" applyFont="1" applyFill="1" applyBorder="1" applyAlignment="1">
      <alignment horizontal="left"/>
    </xf>
    <xf numFmtId="164" fontId="4" fillId="0" borderId="13" xfId="0" applyNumberFormat="1" applyFont="1" applyFill="1" applyBorder="1" applyAlignment="1">
      <alignment wrapText="1"/>
    </xf>
    <xf numFmtId="44" fontId="5" fillId="0" borderId="13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44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wrapText="1"/>
    </xf>
    <xf numFmtId="164" fontId="18" fillId="0" borderId="0" xfId="0" applyNumberFormat="1" applyFont="1" applyFill="1" applyAlignment="1">
      <alignment wrapText="1"/>
    </xf>
    <xf numFmtId="44" fontId="2" fillId="0" borderId="0" xfId="0" applyNumberFormat="1" applyFont="1" applyFill="1" applyAlignment="1">
      <alignment wrapText="1"/>
    </xf>
    <xf numFmtId="44" fontId="5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44" fontId="3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 applyAlignment="1">
      <alignment wrapText="1"/>
    </xf>
    <xf numFmtId="0" fontId="7" fillId="0" borderId="0" xfId="0" applyFont="1" applyFill="1"/>
    <xf numFmtId="0" fontId="0" fillId="0" borderId="0" xfId="0" applyNumberFormat="1" applyFill="1"/>
    <xf numFmtId="49" fontId="3" fillId="0" borderId="0" xfId="0" applyNumberFormat="1" applyFont="1" applyAlignment="1">
      <alignment wrapText="1"/>
    </xf>
    <xf numFmtId="0" fontId="7" fillId="0" borderId="0" xfId="0" applyFont="1" applyAlignment="1">
      <alignment wrapText="1"/>
    </xf>
  </cellXfs>
  <cellStyles count="3">
    <cellStyle name="Standaard" xfId="0" builtinId="0"/>
    <cellStyle name="Standaard 2" xfId="1" xr:uid="{BD81D4DE-3AA8-41F9-BD8B-48AEC7525FD3}"/>
    <cellStyle name="Valuta 2" xfId="2" xr:uid="{1CA4D492-6BC4-4F6F-A560-A0864D38F345}"/>
  </cellStyles>
  <dxfs count="82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028F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7983-F09A-44D0-BFE5-3F8F20C487D1}">
  <dimension ref="A1:AC103"/>
  <sheetViews>
    <sheetView tabSelected="1" workbookViewId="0">
      <selection activeCell="F5" sqref="F5"/>
    </sheetView>
  </sheetViews>
  <sheetFormatPr defaultRowHeight="14.5" x14ac:dyDescent="0.35"/>
  <cols>
    <col min="1" max="1" width="27.7265625" style="76" customWidth="1"/>
    <col min="2" max="2" width="11.54296875" style="76" customWidth="1"/>
    <col min="3" max="3" width="9.1796875" style="76" customWidth="1"/>
    <col min="4" max="4" width="21.7265625" style="76" customWidth="1"/>
    <col min="5" max="5" width="20.81640625" style="23" customWidth="1"/>
    <col min="6" max="6" width="20.54296875" customWidth="1"/>
    <col min="7" max="7" width="20.54296875" style="119" customWidth="1"/>
    <col min="8" max="8" width="22.54296875" style="119" customWidth="1"/>
    <col min="9" max="10" width="20.54296875" style="119" customWidth="1"/>
    <col min="11" max="11" width="20.26953125" style="28" customWidth="1"/>
    <col min="12" max="12" width="20.26953125" customWidth="1"/>
    <col min="13" max="13" width="6.7265625" customWidth="1"/>
    <col min="14" max="14" width="16.453125" customWidth="1"/>
    <col min="15" max="15" width="13.81640625" style="76" customWidth="1"/>
    <col min="16" max="16" width="16.26953125" bestFit="1" customWidth="1"/>
    <col min="17" max="17" width="15" customWidth="1"/>
    <col min="18" max="19" width="0" hidden="1" customWidth="1"/>
    <col min="20" max="20" width="11.1796875" hidden="1" customWidth="1"/>
    <col min="21" max="21" width="42.54296875" bestFit="1" customWidth="1"/>
    <col min="25" max="26" width="15.7265625" style="49" hidden="1" customWidth="1"/>
    <col min="27" max="27" width="18.1796875" style="49" hidden="1" customWidth="1"/>
    <col min="28" max="28" width="24.453125" style="49" hidden="1" customWidth="1"/>
    <col min="29" max="29" width="20.26953125" style="49" hidden="1" customWidth="1"/>
  </cols>
  <sheetData>
    <row r="1" spans="1:29" x14ac:dyDescent="0.35">
      <c r="A1" s="51" t="s">
        <v>250</v>
      </c>
      <c r="B1" s="52"/>
      <c r="C1" s="52"/>
      <c r="D1" s="52"/>
      <c r="E1" s="19"/>
      <c r="F1" s="3"/>
      <c r="G1" s="13" t="s">
        <v>120</v>
      </c>
      <c r="H1" s="13" t="s">
        <v>120</v>
      </c>
      <c r="I1" s="13" t="s">
        <v>204</v>
      </c>
      <c r="J1" s="13" t="s">
        <v>204</v>
      </c>
      <c r="K1" s="13" t="s">
        <v>215</v>
      </c>
      <c r="L1" s="13" t="s">
        <v>216</v>
      </c>
      <c r="M1" s="3"/>
      <c r="N1" s="4" t="s">
        <v>132</v>
      </c>
      <c r="O1" s="80" t="s">
        <v>132</v>
      </c>
      <c r="P1" s="7"/>
      <c r="Q1" s="4"/>
      <c r="R1" s="4"/>
      <c r="S1" s="4"/>
      <c r="T1" s="4"/>
      <c r="U1" s="4"/>
      <c r="Y1" s="48" t="s">
        <v>120</v>
      </c>
      <c r="Z1" s="48" t="s">
        <v>120</v>
      </c>
      <c r="AA1" s="48" t="s">
        <v>120</v>
      </c>
      <c r="AB1" s="48" t="s">
        <v>204</v>
      </c>
      <c r="AC1" s="48" t="s">
        <v>204</v>
      </c>
    </row>
    <row r="2" spans="1:29" x14ac:dyDescent="0.35">
      <c r="A2" s="52"/>
      <c r="B2" s="52"/>
      <c r="C2" s="52"/>
      <c r="D2" s="52"/>
      <c r="E2" s="19"/>
      <c r="F2" s="3"/>
      <c r="G2" s="13" t="s">
        <v>222</v>
      </c>
      <c r="H2" s="13" t="s">
        <v>223</v>
      </c>
      <c r="I2" s="13" t="s">
        <v>222</v>
      </c>
      <c r="J2" s="13" t="s">
        <v>223</v>
      </c>
      <c r="K2" s="13" t="s">
        <v>121</v>
      </c>
      <c r="L2" s="13" t="s">
        <v>121</v>
      </c>
      <c r="M2" s="3"/>
      <c r="N2" s="4" t="s">
        <v>133</v>
      </c>
      <c r="O2" s="80" t="s">
        <v>135</v>
      </c>
      <c r="P2" s="7"/>
      <c r="Q2" s="4"/>
      <c r="R2" s="4"/>
      <c r="S2" s="4"/>
      <c r="T2" s="4"/>
      <c r="U2" s="4"/>
      <c r="Y2" s="48" t="s">
        <v>121</v>
      </c>
      <c r="Z2" s="48" t="s">
        <v>121</v>
      </c>
      <c r="AA2" s="48" t="s">
        <v>121</v>
      </c>
      <c r="AB2" s="48" t="s">
        <v>121</v>
      </c>
      <c r="AC2" s="48" t="s">
        <v>121</v>
      </c>
    </row>
    <row r="3" spans="1:29" x14ac:dyDescent="0.35">
      <c r="A3" s="53" t="s">
        <v>123</v>
      </c>
      <c r="B3" s="53" t="s">
        <v>124</v>
      </c>
      <c r="C3" s="53" t="s">
        <v>125</v>
      </c>
      <c r="D3" s="53" t="s">
        <v>244</v>
      </c>
      <c r="E3" s="20" t="s">
        <v>126</v>
      </c>
      <c r="F3" s="4" t="s">
        <v>138</v>
      </c>
      <c r="G3" s="13" t="s">
        <v>122</v>
      </c>
      <c r="H3" s="13" t="s">
        <v>122</v>
      </c>
      <c r="I3" s="13" t="s">
        <v>122</v>
      </c>
      <c r="J3" s="13" t="s">
        <v>122</v>
      </c>
      <c r="K3" s="13" t="s">
        <v>122</v>
      </c>
      <c r="L3" s="24" t="s">
        <v>122</v>
      </c>
      <c r="M3" s="7" t="s">
        <v>127</v>
      </c>
      <c r="N3" s="7" t="s">
        <v>134</v>
      </c>
      <c r="O3" s="80" t="s">
        <v>134</v>
      </c>
      <c r="P3" s="7" t="s">
        <v>128</v>
      </c>
      <c r="Q3" s="7" t="s">
        <v>129</v>
      </c>
      <c r="R3" s="7" t="s">
        <v>130</v>
      </c>
      <c r="S3" s="7" t="s">
        <v>131</v>
      </c>
      <c r="T3" s="7" t="s">
        <v>136</v>
      </c>
      <c r="U3" s="7" t="s">
        <v>137</v>
      </c>
      <c r="Y3" s="48" t="s">
        <v>122</v>
      </c>
      <c r="Z3" s="48" t="s">
        <v>122</v>
      </c>
      <c r="AA3" s="48" t="s">
        <v>122</v>
      </c>
      <c r="AB3" s="48" t="s">
        <v>122</v>
      </c>
      <c r="AC3" s="48" t="s">
        <v>122</v>
      </c>
    </row>
    <row r="4" spans="1:29" x14ac:dyDescent="0.35">
      <c r="A4" s="54" t="s">
        <v>0</v>
      </c>
      <c r="B4" s="55" t="s">
        <v>1</v>
      </c>
      <c r="C4" s="56" t="s">
        <v>2</v>
      </c>
      <c r="D4" s="57" t="s">
        <v>243</v>
      </c>
      <c r="E4" s="21" t="s">
        <v>139</v>
      </c>
      <c r="F4" s="17" t="s">
        <v>200</v>
      </c>
      <c r="G4" s="97"/>
      <c r="H4" s="89"/>
      <c r="I4" s="92"/>
      <c r="J4" s="89">
        <v>56350</v>
      </c>
      <c r="K4" s="98"/>
      <c r="L4" s="39"/>
      <c r="M4" s="15" t="s">
        <v>3</v>
      </c>
      <c r="N4" s="44"/>
      <c r="O4" s="81"/>
      <c r="P4" s="8"/>
      <c r="Q4" s="8"/>
      <c r="R4" s="16"/>
      <c r="S4" s="8"/>
      <c r="T4" s="16"/>
      <c r="U4" s="8"/>
      <c r="Y4" s="47">
        <v>303185</v>
      </c>
      <c r="Z4" s="47"/>
      <c r="AA4" s="47"/>
      <c r="AB4" s="47">
        <v>55093</v>
      </c>
      <c r="AC4" s="47"/>
    </row>
    <row r="5" spans="1:29" x14ac:dyDescent="0.35">
      <c r="A5" s="58" t="s">
        <v>4</v>
      </c>
      <c r="B5" s="59" t="s">
        <v>5</v>
      </c>
      <c r="C5" s="60" t="s">
        <v>6</v>
      </c>
      <c r="D5" s="57" t="s">
        <v>243</v>
      </c>
      <c r="E5" s="21" t="s">
        <v>139</v>
      </c>
      <c r="F5" s="17" t="s">
        <v>200</v>
      </c>
      <c r="G5" s="97"/>
      <c r="H5" s="92"/>
      <c r="I5" s="92"/>
      <c r="J5" s="89">
        <v>60109</v>
      </c>
      <c r="K5" s="37"/>
      <c r="L5" s="29"/>
      <c r="M5" s="5" t="s">
        <v>3</v>
      </c>
      <c r="N5" s="27"/>
      <c r="O5" s="82"/>
      <c r="P5" s="9"/>
      <c r="Q5" s="9"/>
      <c r="R5" s="38"/>
      <c r="S5" s="9"/>
      <c r="T5" s="38"/>
      <c r="U5" s="9"/>
      <c r="Y5" s="47" t="s">
        <v>3</v>
      </c>
      <c r="Z5" s="47"/>
      <c r="AA5" s="47"/>
      <c r="AB5" s="47">
        <v>58768</v>
      </c>
      <c r="AC5" s="47"/>
    </row>
    <row r="6" spans="1:29" x14ac:dyDescent="0.35">
      <c r="A6" s="58" t="s">
        <v>7</v>
      </c>
      <c r="B6" s="61" t="s">
        <v>8</v>
      </c>
      <c r="C6" s="60" t="s">
        <v>9</v>
      </c>
      <c r="D6" s="57" t="s">
        <v>243</v>
      </c>
      <c r="E6" s="21" t="s">
        <v>139</v>
      </c>
      <c r="F6" s="17" t="s">
        <v>200</v>
      </c>
      <c r="G6" s="89">
        <v>1226049</v>
      </c>
      <c r="H6" s="89"/>
      <c r="I6" s="92"/>
      <c r="J6" s="89">
        <v>63129</v>
      </c>
      <c r="K6" s="37"/>
      <c r="L6" s="29"/>
      <c r="M6" s="5" t="s">
        <v>3</v>
      </c>
      <c r="N6" s="77">
        <v>45930</v>
      </c>
      <c r="O6" s="82"/>
      <c r="P6" s="9" t="s">
        <v>209</v>
      </c>
      <c r="Q6" s="9"/>
      <c r="R6" s="38"/>
      <c r="S6" s="9"/>
      <c r="T6" s="38"/>
      <c r="U6" s="9"/>
      <c r="Y6" s="47">
        <v>1091466</v>
      </c>
      <c r="Z6" s="47"/>
      <c r="AA6" s="47"/>
      <c r="AB6" s="47">
        <v>61721</v>
      </c>
      <c r="AC6" s="47"/>
    </row>
    <row r="7" spans="1:29" x14ac:dyDescent="0.35">
      <c r="A7" s="58" t="s">
        <v>10</v>
      </c>
      <c r="B7" s="61" t="s">
        <v>8</v>
      </c>
      <c r="C7" s="60" t="s">
        <v>11</v>
      </c>
      <c r="D7" s="57" t="s">
        <v>243</v>
      </c>
      <c r="E7" s="21" t="s">
        <v>139</v>
      </c>
      <c r="F7" s="17" t="s">
        <v>200</v>
      </c>
      <c r="G7" s="97"/>
      <c r="H7" s="89"/>
      <c r="I7" s="92"/>
      <c r="J7" s="89">
        <v>56350</v>
      </c>
      <c r="K7" s="37"/>
      <c r="L7" s="29"/>
      <c r="M7" s="5" t="s">
        <v>3</v>
      </c>
      <c r="N7" s="27"/>
      <c r="O7" s="82"/>
      <c r="P7" s="9"/>
      <c r="Q7" s="9"/>
      <c r="R7" s="38"/>
      <c r="S7" s="9"/>
      <c r="T7" s="38"/>
      <c r="U7" s="9"/>
      <c r="Y7" s="47">
        <v>700502</v>
      </c>
      <c r="Z7" s="47"/>
      <c r="AA7" s="47"/>
      <c r="AB7" s="47">
        <v>55093</v>
      </c>
      <c r="AC7" s="47"/>
    </row>
    <row r="8" spans="1:29" x14ac:dyDescent="0.35">
      <c r="A8" s="58" t="s">
        <v>12</v>
      </c>
      <c r="B8" s="61" t="s">
        <v>8</v>
      </c>
      <c r="C8" s="60" t="s">
        <v>13</v>
      </c>
      <c r="D8" s="57" t="s">
        <v>243</v>
      </c>
      <c r="E8" s="21" t="s">
        <v>139</v>
      </c>
      <c r="F8" s="17" t="s">
        <v>200</v>
      </c>
      <c r="G8" s="89">
        <v>2707525</v>
      </c>
      <c r="H8" s="92"/>
      <c r="I8" s="92"/>
      <c r="J8" s="89">
        <v>107968</v>
      </c>
      <c r="K8" s="37"/>
      <c r="L8" s="29"/>
      <c r="M8" s="5" t="s">
        <v>3</v>
      </c>
      <c r="N8" s="77">
        <v>45930</v>
      </c>
      <c r="O8" s="82"/>
      <c r="P8" s="9" t="s">
        <v>209</v>
      </c>
      <c r="Q8" s="9"/>
      <c r="R8" s="38"/>
      <c r="S8" s="9"/>
      <c r="T8" s="38"/>
      <c r="U8" s="9"/>
      <c r="Y8" s="47">
        <v>1976766</v>
      </c>
      <c r="Z8" s="47"/>
      <c r="AA8" s="47"/>
      <c r="AB8" s="47">
        <v>105560</v>
      </c>
      <c r="AC8" s="47"/>
    </row>
    <row r="9" spans="1:29" x14ac:dyDescent="0.35">
      <c r="A9" s="58" t="s">
        <v>14</v>
      </c>
      <c r="B9" s="61" t="s">
        <v>15</v>
      </c>
      <c r="C9" s="60" t="s">
        <v>16</v>
      </c>
      <c r="D9" s="57" t="s">
        <v>243</v>
      </c>
      <c r="E9" s="21" t="s">
        <v>140</v>
      </c>
      <c r="F9" s="17" t="s">
        <v>200</v>
      </c>
      <c r="G9" s="89">
        <v>6206874</v>
      </c>
      <c r="H9" s="92"/>
      <c r="I9" s="92"/>
      <c r="J9" s="89">
        <v>159516</v>
      </c>
      <c r="K9" s="37"/>
      <c r="L9" s="29"/>
      <c r="M9" s="5" t="s">
        <v>3</v>
      </c>
      <c r="N9" s="77">
        <v>45930</v>
      </c>
      <c r="O9" s="82"/>
      <c r="P9" s="9" t="s">
        <v>209</v>
      </c>
      <c r="Q9" s="9"/>
      <c r="R9" s="38"/>
      <c r="S9" s="9"/>
      <c r="T9" s="38"/>
      <c r="U9" s="9"/>
      <c r="Y9" s="47">
        <v>5336055</v>
      </c>
      <c r="Z9" s="47"/>
      <c r="AA9" s="47"/>
      <c r="AB9" s="47">
        <v>155958</v>
      </c>
      <c r="AC9" s="47"/>
    </row>
    <row r="10" spans="1:29" x14ac:dyDescent="0.35">
      <c r="A10" s="58" t="s">
        <v>228</v>
      </c>
      <c r="B10" s="61" t="s">
        <v>8</v>
      </c>
      <c r="C10" s="60" t="s">
        <v>17</v>
      </c>
      <c r="D10" s="57" t="s">
        <v>243</v>
      </c>
      <c r="E10" s="21" t="s">
        <v>141</v>
      </c>
      <c r="F10" s="17" t="s">
        <v>200</v>
      </c>
      <c r="G10" s="89">
        <v>2094501</v>
      </c>
      <c r="H10" s="92"/>
      <c r="I10" s="92"/>
      <c r="J10" s="89">
        <v>52065</v>
      </c>
      <c r="K10" s="37"/>
      <c r="L10" s="29"/>
      <c r="M10" s="5" t="s">
        <v>3</v>
      </c>
      <c r="N10" s="77">
        <v>45930</v>
      </c>
      <c r="O10" s="82"/>
      <c r="P10" s="9"/>
      <c r="Q10" s="9"/>
      <c r="R10" s="38"/>
      <c r="S10" s="9"/>
      <c r="T10" s="38"/>
      <c r="U10" s="9"/>
      <c r="Y10" s="47">
        <v>1697836</v>
      </c>
      <c r="Z10" s="47"/>
      <c r="AA10" s="47"/>
      <c r="AB10" s="47">
        <v>50904</v>
      </c>
      <c r="AC10" s="47"/>
    </row>
    <row r="11" spans="1:29" ht="24" x14ac:dyDescent="0.35">
      <c r="A11" s="58" t="s">
        <v>18</v>
      </c>
      <c r="B11" s="61" t="s">
        <v>8</v>
      </c>
      <c r="C11" s="60" t="s">
        <v>19</v>
      </c>
      <c r="D11" s="57" t="s">
        <v>243</v>
      </c>
      <c r="E11" s="21" t="s">
        <v>142</v>
      </c>
      <c r="F11" s="17" t="s">
        <v>201</v>
      </c>
      <c r="G11" s="97"/>
      <c r="H11" s="89">
        <v>40274822</v>
      </c>
      <c r="I11" s="92"/>
      <c r="J11" s="89">
        <v>1898012</v>
      </c>
      <c r="K11" s="37"/>
      <c r="L11" s="29"/>
      <c r="M11" s="5" t="s">
        <v>3</v>
      </c>
      <c r="N11" s="27"/>
      <c r="O11" s="82"/>
      <c r="P11" s="9" t="s">
        <v>209</v>
      </c>
      <c r="Q11" s="9"/>
      <c r="R11" s="38"/>
      <c r="S11" s="9"/>
      <c r="T11" s="38"/>
      <c r="U11" s="9"/>
      <c r="Y11" s="47">
        <v>36319125</v>
      </c>
      <c r="Z11" s="47"/>
      <c r="AA11" s="47"/>
      <c r="AB11" s="47">
        <v>1632044</v>
      </c>
      <c r="AC11" s="47">
        <v>223633</v>
      </c>
    </row>
    <row r="12" spans="1:29" ht="47" x14ac:dyDescent="0.35">
      <c r="A12" s="58" t="s">
        <v>229</v>
      </c>
      <c r="B12" s="61" t="s">
        <v>8</v>
      </c>
      <c r="C12" s="60" t="s">
        <v>21</v>
      </c>
      <c r="D12" s="57" t="s">
        <v>240</v>
      </c>
      <c r="E12" s="21" t="s">
        <v>162</v>
      </c>
      <c r="F12" s="17" t="s">
        <v>205</v>
      </c>
      <c r="G12" s="89">
        <v>63294790</v>
      </c>
      <c r="H12" s="89">
        <v>1736903</v>
      </c>
      <c r="I12" s="92"/>
      <c r="J12" s="92"/>
      <c r="K12" s="37"/>
      <c r="L12" s="29"/>
      <c r="M12" s="5" t="s">
        <v>3</v>
      </c>
      <c r="N12" s="77">
        <v>45930</v>
      </c>
      <c r="O12" s="83"/>
      <c r="P12" s="9" t="s">
        <v>209</v>
      </c>
      <c r="Q12" s="9"/>
      <c r="R12" s="38"/>
      <c r="S12" s="9"/>
      <c r="T12" s="38"/>
      <c r="U12" s="9"/>
      <c r="Y12" s="47">
        <v>49125396</v>
      </c>
      <c r="Z12" s="47"/>
      <c r="AA12" s="47"/>
    </row>
    <row r="13" spans="1:29" ht="47" x14ac:dyDescent="0.35">
      <c r="A13" s="62" t="s">
        <v>20</v>
      </c>
      <c r="B13" s="63" t="s">
        <v>8</v>
      </c>
      <c r="C13" s="64" t="s">
        <v>21</v>
      </c>
      <c r="D13" s="57" t="s">
        <v>240</v>
      </c>
      <c r="E13" s="25" t="s">
        <v>162</v>
      </c>
      <c r="F13" s="17" t="s">
        <v>205</v>
      </c>
      <c r="G13" s="89"/>
      <c r="H13" s="92"/>
      <c r="I13" s="89">
        <v>8783694</v>
      </c>
      <c r="J13" s="89">
        <v>1198968</v>
      </c>
      <c r="K13" s="37"/>
      <c r="L13" s="29"/>
      <c r="M13" s="5"/>
      <c r="N13" s="45"/>
      <c r="O13" s="83">
        <v>45964</v>
      </c>
      <c r="P13" s="9"/>
      <c r="Q13" s="9"/>
      <c r="R13" s="38"/>
      <c r="S13" s="9"/>
      <c r="T13" s="38"/>
      <c r="U13" s="9"/>
      <c r="Y13" s="47"/>
      <c r="Z13" s="47"/>
      <c r="AA13" s="47"/>
      <c r="AB13" s="47">
        <v>9271169</v>
      </c>
      <c r="AC13" s="47">
        <v>1969518</v>
      </c>
    </row>
    <row r="14" spans="1:29" ht="35.5" x14ac:dyDescent="0.35">
      <c r="A14" s="58" t="s">
        <v>22</v>
      </c>
      <c r="B14" s="61" t="s">
        <v>8</v>
      </c>
      <c r="C14" s="60" t="s">
        <v>23</v>
      </c>
      <c r="D14" s="57" t="s">
        <v>240</v>
      </c>
      <c r="E14" s="21" t="s">
        <v>143</v>
      </c>
      <c r="F14" s="17" t="s">
        <v>205</v>
      </c>
      <c r="G14" s="97"/>
      <c r="H14" s="92"/>
      <c r="I14" s="92"/>
      <c r="J14" s="89">
        <v>32003</v>
      </c>
      <c r="K14" s="37"/>
      <c r="L14" s="29"/>
      <c r="M14" s="5" t="s">
        <v>3</v>
      </c>
      <c r="N14" s="27"/>
      <c r="O14" s="82"/>
      <c r="P14" s="9"/>
      <c r="Q14" s="9"/>
      <c r="R14" s="38"/>
      <c r="S14" s="9"/>
      <c r="T14" s="38"/>
      <c r="U14" s="9"/>
      <c r="Y14" s="47" t="s">
        <v>3</v>
      </c>
      <c r="Z14" s="47"/>
      <c r="AA14" s="47"/>
      <c r="AB14" s="47">
        <v>31289</v>
      </c>
      <c r="AC14" s="47"/>
    </row>
    <row r="15" spans="1:29" ht="70" x14ac:dyDescent="0.35">
      <c r="A15" s="58" t="s">
        <v>24</v>
      </c>
      <c r="B15" s="61" t="s">
        <v>8</v>
      </c>
      <c r="C15" s="60" t="s">
        <v>25</v>
      </c>
      <c r="D15" s="57" t="s">
        <v>240</v>
      </c>
      <c r="E15" s="21" t="s">
        <v>144</v>
      </c>
      <c r="F15" s="17" t="s">
        <v>202</v>
      </c>
      <c r="G15" s="89">
        <v>7611722</v>
      </c>
      <c r="H15" s="92"/>
      <c r="I15" s="89">
        <v>1923713</v>
      </c>
      <c r="J15" s="89">
        <v>204451</v>
      </c>
      <c r="K15" s="37"/>
      <c r="L15" s="29"/>
      <c r="M15" s="5" t="s">
        <v>3</v>
      </c>
      <c r="N15" s="77">
        <v>45930</v>
      </c>
      <c r="O15" s="83">
        <v>44832</v>
      </c>
      <c r="P15" s="9" t="s">
        <v>209</v>
      </c>
      <c r="Q15" s="9"/>
      <c r="R15" s="38"/>
      <c r="S15" s="9"/>
      <c r="T15" s="38"/>
      <c r="U15" s="9"/>
      <c r="Y15" s="47">
        <v>6360821</v>
      </c>
      <c r="Z15" s="47"/>
      <c r="AA15" s="47"/>
      <c r="AB15" s="47">
        <v>1880805</v>
      </c>
      <c r="AC15" s="47">
        <v>199891</v>
      </c>
    </row>
    <row r="16" spans="1:29" x14ac:dyDescent="0.35">
      <c r="A16" s="58" t="s">
        <v>26</v>
      </c>
      <c r="B16" s="61" t="s">
        <v>15</v>
      </c>
      <c r="C16" s="60" t="s">
        <v>27</v>
      </c>
      <c r="D16" s="57" t="s">
        <v>240</v>
      </c>
      <c r="E16" s="21" t="s">
        <v>141</v>
      </c>
      <c r="F16" s="17" t="s">
        <v>200</v>
      </c>
      <c r="G16" s="97"/>
      <c r="H16" s="89">
        <v>229555</v>
      </c>
      <c r="I16" s="92"/>
      <c r="J16" s="89">
        <v>50561</v>
      </c>
      <c r="K16" s="37"/>
      <c r="L16" s="29"/>
      <c r="M16" s="5" t="s">
        <v>3</v>
      </c>
      <c r="N16" s="27"/>
      <c r="O16" s="82"/>
      <c r="P16" s="9"/>
      <c r="Q16" s="9"/>
      <c r="R16" s="38"/>
      <c r="S16" s="9"/>
      <c r="T16" s="38"/>
      <c r="U16" s="9"/>
      <c r="Y16" s="47">
        <v>224678</v>
      </c>
      <c r="Z16" s="47"/>
      <c r="AA16" s="47"/>
      <c r="AB16" s="47">
        <v>49433</v>
      </c>
      <c r="AC16" s="47"/>
    </row>
    <row r="17" spans="1:29" ht="35.5" x14ac:dyDescent="0.35">
      <c r="A17" s="58" t="s">
        <v>28</v>
      </c>
      <c r="B17" s="61" t="s">
        <v>8</v>
      </c>
      <c r="C17" s="60" t="s">
        <v>29</v>
      </c>
      <c r="D17" s="57" t="s">
        <v>240</v>
      </c>
      <c r="E17" s="21" t="s">
        <v>145</v>
      </c>
      <c r="F17" s="17" t="s">
        <v>200</v>
      </c>
      <c r="G17" s="97"/>
      <c r="H17" s="89">
        <v>354694</v>
      </c>
      <c r="I17" s="92"/>
      <c r="J17" s="92">
        <v>0</v>
      </c>
      <c r="K17" s="37"/>
      <c r="L17" s="29"/>
      <c r="M17" s="5" t="s">
        <v>3</v>
      </c>
      <c r="N17" s="27"/>
      <c r="O17" s="82"/>
      <c r="P17" s="9" t="s">
        <v>209</v>
      </c>
      <c r="Q17" s="9"/>
      <c r="R17" s="38"/>
      <c r="S17" s="9"/>
      <c r="T17" s="38"/>
      <c r="U17" s="9"/>
      <c r="Y17" s="47">
        <v>173579</v>
      </c>
      <c r="Z17" s="47">
        <v>173579</v>
      </c>
      <c r="AA17" s="47"/>
      <c r="AB17" s="47" t="s">
        <v>3</v>
      </c>
      <c r="AC17" s="47"/>
    </row>
    <row r="18" spans="1:29" ht="24" x14ac:dyDescent="0.35">
      <c r="A18" s="58" t="s">
        <v>30</v>
      </c>
      <c r="B18" s="61" t="s">
        <v>15</v>
      </c>
      <c r="C18" s="60" t="s">
        <v>31</v>
      </c>
      <c r="D18" s="57" t="s">
        <v>240</v>
      </c>
      <c r="E18" s="21" t="s">
        <v>146</v>
      </c>
      <c r="F18" s="17" t="s">
        <v>206</v>
      </c>
      <c r="G18" s="97"/>
      <c r="H18" s="89">
        <v>149557</v>
      </c>
      <c r="I18" s="92"/>
      <c r="J18" s="89">
        <v>10160</v>
      </c>
      <c r="K18" s="37"/>
      <c r="L18" s="29"/>
      <c r="M18" s="5" t="s">
        <v>3</v>
      </c>
      <c r="N18" s="27"/>
      <c r="O18" s="82"/>
      <c r="P18" s="9"/>
      <c r="Q18" s="9"/>
      <c r="R18" s="38"/>
      <c r="S18" s="9"/>
      <c r="T18" s="38"/>
      <c r="U18" s="9"/>
      <c r="Y18" s="47">
        <v>146379</v>
      </c>
      <c r="Z18" s="47"/>
      <c r="AA18" s="47"/>
      <c r="AB18" s="47">
        <v>9933</v>
      </c>
      <c r="AC18" s="47"/>
    </row>
    <row r="19" spans="1:29" ht="58.5" x14ac:dyDescent="0.35">
      <c r="A19" s="58" t="s">
        <v>32</v>
      </c>
      <c r="B19" s="61" t="s">
        <v>15</v>
      </c>
      <c r="C19" s="60" t="s">
        <v>33</v>
      </c>
      <c r="D19" s="57" t="s">
        <v>240</v>
      </c>
      <c r="E19" s="21" t="s">
        <v>147</v>
      </c>
      <c r="F19" s="17" t="s">
        <v>206</v>
      </c>
      <c r="G19" s="89">
        <v>3575977</v>
      </c>
      <c r="H19" s="89"/>
      <c r="I19" s="92"/>
      <c r="J19" s="92"/>
      <c r="K19" s="37"/>
      <c r="L19" s="29"/>
      <c r="M19" s="5" t="s">
        <v>3</v>
      </c>
      <c r="N19" s="77">
        <v>45930</v>
      </c>
      <c r="O19" s="82"/>
      <c r="P19" s="9" t="s">
        <v>209</v>
      </c>
      <c r="Q19" s="9"/>
      <c r="R19" s="38"/>
      <c r="S19" s="9"/>
      <c r="T19" s="38"/>
      <c r="U19" s="9"/>
      <c r="Y19" s="47">
        <v>2789302</v>
      </c>
      <c r="Z19" s="47">
        <v>127711</v>
      </c>
      <c r="AA19" s="47"/>
      <c r="AB19" s="47" t="s">
        <v>3</v>
      </c>
      <c r="AC19" s="47"/>
    </row>
    <row r="20" spans="1:29" x14ac:dyDescent="0.35">
      <c r="A20" s="58" t="s">
        <v>34</v>
      </c>
      <c r="B20" s="61" t="s">
        <v>15</v>
      </c>
      <c r="C20" s="60" t="s">
        <v>35</v>
      </c>
      <c r="D20" s="57" t="s">
        <v>240</v>
      </c>
      <c r="E20" s="21" t="s">
        <v>148</v>
      </c>
      <c r="F20" s="17" t="s">
        <v>200</v>
      </c>
      <c r="G20" s="89">
        <v>2758611</v>
      </c>
      <c r="H20" s="92"/>
      <c r="I20" s="92"/>
      <c r="J20" s="89">
        <v>2540</v>
      </c>
      <c r="K20" s="37"/>
      <c r="L20" s="29"/>
      <c r="M20" s="5" t="s">
        <v>3</v>
      </c>
      <c r="N20" s="77">
        <v>45930</v>
      </c>
      <c r="O20" s="82"/>
      <c r="P20" s="9" t="s">
        <v>209</v>
      </c>
      <c r="Q20" s="9"/>
      <c r="R20" s="38"/>
      <c r="S20" s="9"/>
      <c r="T20" s="38"/>
      <c r="U20" s="9"/>
      <c r="Y20" s="47">
        <v>2182932</v>
      </c>
      <c r="Z20" s="47"/>
      <c r="AA20" s="47"/>
      <c r="AB20" s="47">
        <v>2483</v>
      </c>
      <c r="AC20" s="47"/>
    </row>
    <row r="21" spans="1:29" x14ac:dyDescent="0.35">
      <c r="A21" s="58" t="s">
        <v>0</v>
      </c>
      <c r="B21" s="61" t="s">
        <v>1</v>
      </c>
      <c r="C21" s="60" t="s">
        <v>2</v>
      </c>
      <c r="D21" s="57" t="s">
        <v>240</v>
      </c>
      <c r="E21" s="21" t="s">
        <v>149</v>
      </c>
      <c r="F21" s="17" t="s">
        <v>200</v>
      </c>
      <c r="G21" s="89">
        <v>2477641</v>
      </c>
      <c r="H21" s="89"/>
      <c r="I21" s="92"/>
      <c r="J21" s="89">
        <v>67927</v>
      </c>
      <c r="K21" s="37"/>
      <c r="L21" s="29"/>
      <c r="M21" s="5" t="s">
        <v>3</v>
      </c>
      <c r="N21" s="77">
        <v>45930</v>
      </c>
      <c r="O21" s="82"/>
      <c r="P21" s="9"/>
      <c r="Q21" s="9"/>
      <c r="R21" s="38"/>
      <c r="S21" s="9"/>
      <c r="T21" s="38"/>
      <c r="U21" s="9"/>
      <c r="Y21" s="47">
        <v>2122295</v>
      </c>
      <c r="Z21" s="47">
        <v>424459</v>
      </c>
      <c r="AA21" s="47"/>
      <c r="AB21" s="47">
        <v>66412</v>
      </c>
      <c r="AC21" s="47"/>
    </row>
    <row r="22" spans="1:29" ht="24" x14ac:dyDescent="0.35">
      <c r="A22" s="58" t="s">
        <v>230</v>
      </c>
      <c r="B22" s="61" t="s">
        <v>8</v>
      </c>
      <c r="C22" s="60" t="s">
        <v>36</v>
      </c>
      <c r="D22" s="57" t="s">
        <v>240</v>
      </c>
      <c r="E22" s="21" t="s">
        <v>150</v>
      </c>
      <c r="F22" s="17" t="s">
        <v>200</v>
      </c>
      <c r="G22" s="89">
        <v>7969320</v>
      </c>
      <c r="H22" s="92"/>
      <c r="I22" s="92"/>
      <c r="J22" s="89">
        <v>775481</v>
      </c>
      <c r="K22" s="37"/>
      <c r="L22" s="29"/>
      <c r="M22" s="5" t="s">
        <v>3</v>
      </c>
      <c r="N22" s="77">
        <v>45930</v>
      </c>
      <c r="O22" s="82"/>
      <c r="P22" s="9" t="s">
        <v>209</v>
      </c>
      <c r="Q22" s="9"/>
      <c r="R22" s="38"/>
      <c r="S22" s="9"/>
      <c r="T22" s="38"/>
      <c r="U22" s="9"/>
      <c r="Y22" s="47">
        <v>6306248</v>
      </c>
      <c r="Z22" s="47"/>
      <c r="AA22" s="47"/>
      <c r="AB22" s="47">
        <v>509044</v>
      </c>
      <c r="AC22" s="47">
        <v>249140</v>
      </c>
    </row>
    <row r="23" spans="1:29" x14ac:dyDescent="0.35">
      <c r="A23" s="58" t="s">
        <v>37</v>
      </c>
      <c r="B23" s="61" t="s">
        <v>8</v>
      </c>
      <c r="C23" s="60" t="s">
        <v>38</v>
      </c>
      <c r="D23" s="57" t="s">
        <v>240</v>
      </c>
      <c r="E23" s="21" t="s">
        <v>151</v>
      </c>
      <c r="F23" s="17" t="s">
        <v>200</v>
      </c>
      <c r="G23" s="97"/>
      <c r="H23" s="89">
        <v>751808</v>
      </c>
      <c r="I23" s="92"/>
      <c r="J23" s="92"/>
      <c r="K23" s="37"/>
      <c r="L23" s="29"/>
      <c r="M23" s="5" t="s">
        <v>3</v>
      </c>
      <c r="N23" s="27"/>
      <c r="O23" s="82"/>
      <c r="P23" s="9"/>
      <c r="Q23" s="9"/>
      <c r="R23" s="38"/>
      <c r="S23" s="9"/>
      <c r="T23" s="38"/>
      <c r="U23" s="9"/>
      <c r="Y23" s="47">
        <v>735835</v>
      </c>
      <c r="Z23" s="47"/>
      <c r="AA23" s="47"/>
      <c r="AB23" s="47" t="s">
        <v>3</v>
      </c>
      <c r="AC23" s="47"/>
    </row>
    <row r="24" spans="1:29" ht="47" x14ac:dyDescent="0.35">
      <c r="A24" s="58" t="s">
        <v>39</v>
      </c>
      <c r="B24" s="61" t="s">
        <v>15</v>
      </c>
      <c r="C24" s="60" t="s">
        <v>40</v>
      </c>
      <c r="D24" s="57" t="s">
        <v>240</v>
      </c>
      <c r="E24" s="21" t="s">
        <v>152</v>
      </c>
      <c r="F24" s="17" t="s">
        <v>206</v>
      </c>
      <c r="G24" s="89">
        <v>2646956</v>
      </c>
      <c r="H24" s="92"/>
      <c r="I24" s="92"/>
      <c r="J24" s="92"/>
      <c r="K24" s="37"/>
      <c r="L24" s="29"/>
      <c r="M24" s="5" t="s">
        <v>3</v>
      </c>
      <c r="N24" s="33">
        <v>44949</v>
      </c>
      <c r="O24" s="82"/>
      <c r="P24" s="9"/>
      <c r="Q24" s="9"/>
      <c r="R24" s="38"/>
      <c r="S24" s="9"/>
      <c r="T24" s="38"/>
      <c r="U24" s="9"/>
      <c r="Y24" s="47">
        <v>2590718</v>
      </c>
      <c r="Z24" s="47"/>
      <c r="AA24" s="47"/>
      <c r="AB24" s="47" t="s">
        <v>3</v>
      </c>
      <c r="AC24" s="47"/>
    </row>
    <row r="25" spans="1:29" ht="24" x14ac:dyDescent="0.35">
      <c r="A25" s="58" t="s">
        <v>20</v>
      </c>
      <c r="B25" s="61" t="s">
        <v>8</v>
      </c>
      <c r="C25" s="60" t="s">
        <v>21</v>
      </c>
      <c r="D25" s="57" t="s">
        <v>240</v>
      </c>
      <c r="E25" s="21" t="s">
        <v>239</v>
      </c>
      <c r="F25" s="17" t="s">
        <v>203</v>
      </c>
      <c r="G25" s="97"/>
      <c r="H25" s="89">
        <v>42137</v>
      </c>
      <c r="I25" s="92"/>
      <c r="J25" s="92"/>
      <c r="K25" s="37"/>
      <c r="L25" s="29"/>
      <c r="M25" s="5" t="s">
        <v>3</v>
      </c>
      <c r="N25" s="27"/>
      <c r="O25" s="82"/>
      <c r="P25" s="9" t="s">
        <v>209</v>
      </c>
      <c r="Q25" s="9"/>
      <c r="R25" s="38"/>
      <c r="S25" s="9"/>
      <c r="T25" s="38"/>
      <c r="U25" s="9"/>
      <c r="Y25" s="47">
        <v>41242</v>
      </c>
      <c r="Z25" s="47"/>
      <c r="AA25" s="47"/>
      <c r="AB25" s="47" t="s">
        <v>3</v>
      </c>
      <c r="AC25" s="47"/>
    </row>
    <row r="26" spans="1:29" x14ac:dyDescent="0.35">
      <c r="A26" s="58" t="s">
        <v>41</v>
      </c>
      <c r="B26" s="61" t="s">
        <v>8</v>
      </c>
      <c r="C26" s="60" t="s">
        <v>42</v>
      </c>
      <c r="D26" s="57" t="s">
        <v>240</v>
      </c>
      <c r="E26" s="21" t="s">
        <v>153</v>
      </c>
      <c r="F26" s="17" t="s">
        <v>200</v>
      </c>
      <c r="G26" s="97"/>
      <c r="H26" s="89">
        <v>500117</v>
      </c>
      <c r="I26" s="92"/>
      <c r="J26" s="92"/>
      <c r="K26" s="37"/>
      <c r="L26" s="29"/>
      <c r="M26" s="5" t="s">
        <v>3</v>
      </c>
      <c r="N26" s="27"/>
      <c r="O26" s="82"/>
      <c r="P26" s="9"/>
      <c r="Q26" s="9"/>
      <c r="R26" s="38"/>
      <c r="S26" s="9"/>
      <c r="T26" s="38"/>
      <c r="U26" s="9"/>
      <c r="Y26" s="47">
        <v>489491</v>
      </c>
      <c r="Z26" s="47"/>
      <c r="AA26" s="47"/>
      <c r="AB26" s="47" t="s">
        <v>3</v>
      </c>
      <c r="AC26" s="47"/>
    </row>
    <row r="27" spans="1:29" x14ac:dyDescent="0.35">
      <c r="A27" s="58" t="s">
        <v>43</v>
      </c>
      <c r="B27" s="61" t="s">
        <v>8</v>
      </c>
      <c r="C27" s="60" t="s">
        <v>44</v>
      </c>
      <c r="D27" s="57" t="s">
        <v>240</v>
      </c>
      <c r="E27" s="21" t="s">
        <v>154</v>
      </c>
      <c r="F27" s="17" t="s">
        <v>205</v>
      </c>
      <c r="G27" s="97"/>
      <c r="H27" s="89">
        <v>655334</v>
      </c>
      <c r="I27" s="92"/>
      <c r="J27" s="92"/>
      <c r="K27" s="37"/>
      <c r="L27" s="29"/>
      <c r="M27" s="5" t="s">
        <v>3</v>
      </c>
      <c r="N27" s="27"/>
      <c r="O27" s="82"/>
      <c r="P27" s="9"/>
      <c r="Q27" s="9"/>
      <c r="R27" s="38"/>
      <c r="S27" s="9"/>
      <c r="T27" s="38"/>
      <c r="U27" s="9"/>
      <c r="Y27" s="47">
        <v>641410</v>
      </c>
      <c r="Z27" s="47"/>
      <c r="AA27" s="47"/>
      <c r="AB27" s="47" t="s">
        <v>3</v>
      </c>
      <c r="AC27" s="47"/>
    </row>
    <row r="28" spans="1:29" ht="35.5" x14ac:dyDescent="0.35">
      <c r="A28" s="58" t="s">
        <v>24</v>
      </c>
      <c r="B28" s="61" t="s">
        <v>8</v>
      </c>
      <c r="C28" s="60" t="s">
        <v>25</v>
      </c>
      <c r="D28" s="57" t="s">
        <v>240</v>
      </c>
      <c r="E28" s="21" t="s">
        <v>155</v>
      </c>
      <c r="F28" s="17" t="s">
        <v>205</v>
      </c>
      <c r="G28" s="97"/>
      <c r="H28" s="99">
        <v>18994</v>
      </c>
      <c r="I28" s="92"/>
      <c r="J28" s="92"/>
      <c r="K28" s="37"/>
      <c r="L28" s="29"/>
      <c r="M28" s="5" t="s">
        <v>3</v>
      </c>
      <c r="N28" s="27"/>
      <c r="O28" s="82"/>
      <c r="P28" s="9"/>
      <c r="Q28" s="9"/>
      <c r="R28" s="38"/>
      <c r="S28" s="9"/>
      <c r="T28" s="38"/>
      <c r="U28" s="9"/>
      <c r="Y28" s="47">
        <v>18590</v>
      </c>
      <c r="Z28" s="47"/>
      <c r="AA28" s="47"/>
      <c r="AB28" s="47" t="s">
        <v>3</v>
      </c>
      <c r="AC28" s="47"/>
    </row>
    <row r="29" spans="1:29" ht="35.5" x14ac:dyDescent="0.35">
      <c r="A29" s="58" t="s">
        <v>45</v>
      </c>
      <c r="B29" s="61" t="s">
        <v>8</v>
      </c>
      <c r="C29" s="60" t="s">
        <v>46</v>
      </c>
      <c r="D29" s="57" t="s">
        <v>240</v>
      </c>
      <c r="E29" s="21" t="s">
        <v>156</v>
      </c>
      <c r="F29" s="17" t="s">
        <v>205</v>
      </c>
      <c r="G29" s="97"/>
      <c r="H29" s="89">
        <v>18994</v>
      </c>
      <c r="I29" s="92"/>
      <c r="J29" s="92"/>
      <c r="K29" s="37"/>
      <c r="L29" s="29"/>
      <c r="M29" s="5" t="s">
        <v>3</v>
      </c>
      <c r="N29" s="27"/>
      <c r="O29" s="82"/>
      <c r="P29" s="9"/>
      <c r="Q29" s="9"/>
      <c r="R29" s="38"/>
      <c r="S29" s="9"/>
      <c r="T29" s="38"/>
      <c r="U29" s="9"/>
      <c r="Y29" s="47">
        <v>18590</v>
      </c>
      <c r="Z29" s="47"/>
      <c r="AA29" s="47"/>
      <c r="AB29" s="47" t="s">
        <v>3</v>
      </c>
      <c r="AC29" s="47"/>
    </row>
    <row r="30" spans="1:29" ht="35.5" x14ac:dyDescent="0.35">
      <c r="A30" s="58" t="s">
        <v>47</v>
      </c>
      <c r="B30" s="61" t="s">
        <v>8</v>
      </c>
      <c r="C30" s="60" t="s">
        <v>48</v>
      </c>
      <c r="D30" s="57" t="s">
        <v>240</v>
      </c>
      <c r="E30" s="21" t="s">
        <v>157</v>
      </c>
      <c r="F30" s="17" t="s">
        <v>205</v>
      </c>
      <c r="G30" s="97"/>
      <c r="H30" s="89">
        <v>18994</v>
      </c>
      <c r="I30" s="92"/>
      <c r="J30" s="92"/>
      <c r="K30" s="37"/>
      <c r="L30" s="29"/>
      <c r="M30" s="5" t="s">
        <v>3</v>
      </c>
      <c r="N30" s="27"/>
      <c r="O30" s="82"/>
      <c r="P30" s="9"/>
      <c r="Q30" s="9"/>
      <c r="R30" s="38"/>
      <c r="S30" s="9"/>
      <c r="T30" s="38"/>
      <c r="U30" s="9"/>
      <c r="Y30" s="47">
        <v>18590</v>
      </c>
      <c r="Z30" s="47"/>
      <c r="AA30" s="47"/>
      <c r="AB30" s="47" t="s">
        <v>3</v>
      </c>
      <c r="AC30" s="47"/>
    </row>
    <row r="31" spans="1:29" ht="35.5" x14ac:dyDescent="0.35">
      <c r="A31" s="58" t="s">
        <v>49</v>
      </c>
      <c r="B31" s="61" t="s">
        <v>15</v>
      </c>
      <c r="C31" s="60" t="s">
        <v>50</v>
      </c>
      <c r="D31" s="57" t="s">
        <v>240</v>
      </c>
      <c r="E31" s="21" t="s">
        <v>158</v>
      </c>
      <c r="F31" s="17" t="s">
        <v>205</v>
      </c>
      <c r="G31" s="97"/>
      <c r="H31" s="89">
        <v>18994</v>
      </c>
      <c r="I31" s="92"/>
      <c r="J31" s="92"/>
      <c r="K31" s="37"/>
      <c r="L31" s="29"/>
      <c r="M31" s="5" t="s">
        <v>3</v>
      </c>
      <c r="N31" s="27"/>
      <c r="O31" s="82"/>
      <c r="P31" s="9"/>
      <c r="Q31" s="9"/>
      <c r="R31" s="38"/>
      <c r="S31" s="9"/>
      <c r="T31" s="38"/>
      <c r="U31" s="9"/>
      <c r="Y31" s="47">
        <v>18590</v>
      </c>
      <c r="Z31" s="47"/>
      <c r="AA31" s="47"/>
      <c r="AB31" s="47" t="s">
        <v>3</v>
      </c>
      <c r="AC31" s="47"/>
    </row>
    <row r="32" spans="1:29" ht="35.5" x14ac:dyDescent="0.35">
      <c r="A32" s="58" t="s">
        <v>51</v>
      </c>
      <c r="B32" s="59" t="s">
        <v>15</v>
      </c>
      <c r="C32" s="60" t="s">
        <v>52</v>
      </c>
      <c r="D32" s="57" t="s">
        <v>240</v>
      </c>
      <c r="E32" s="21" t="s">
        <v>159</v>
      </c>
      <c r="F32" s="17" t="s">
        <v>200</v>
      </c>
      <c r="G32" s="97"/>
      <c r="H32" s="89">
        <v>18994</v>
      </c>
      <c r="I32" s="92"/>
      <c r="J32" s="92"/>
      <c r="K32" s="37"/>
      <c r="L32" s="29"/>
      <c r="M32" s="5" t="s">
        <v>3</v>
      </c>
      <c r="N32" s="27"/>
      <c r="O32" s="82"/>
      <c r="P32" s="9"/>
      <c r="Q32" s="9"/>
      <c r="R32" s="38"/>
      <c r="S32" s="9"/>
      <c r="T32" s="38"/>
      <c r="U32" s="9"/>
      <c r="Y32" s="47">
        <v>18590</v>
      </c>
      <c r="Z32" s="47"/>
      <c r="AA32" s="47"/>
      <c r="AB32" s="47" t="s">
        <v>3</v>
      </c>
      <c r="AC32" s="47"/>
    </row>
    <row r="33" spans="1:29" x14ac:dyDescent="0.35">
      <c r="A33" s="58" t="s">
        <v>53</v>
      </c>
      <c r="B33" s="61" t="s">
        <v>15</v>
      </c>
      <c r="C33" s="60" t="s">
        <v>54</v>
      </c>
      <c r="D33" s="57" t="s">
        <v>240</v>
      </c>
      <c r="E33" s="21" t="s">
        <v>160</v>
      </c>
      <c r="F33" s="17" t="s">
        <v>200</v>
      </c>
      <c r="G33" s="97"/>
      <c r="H33" s="89">
        <v>131695</v>
      </c>
      <c r="I33" s="92"/>
      <c r="J33" s="92"/>
      <c r="K33" s="37"/>
      <c r="L33" s="29"/>
      <c r="M33" s="5" t="s">
        <v>3</v>
      </c>
      <c r="N33" s="27"/>
      <c r="O33" s="82"/>
      <c r="P33" s="9"/>
      <c r="Q33" s="9"/>
      <c r="R33" s="38"/>
      <c r="S33" s="9"/>
      <c r="T33" s="38"/>
      <c r="U33" s="9"/>
      <c r="Y33" s="47">
        <v>128897</v>
      </c>
      <c r="Z33" s="47"/>
      <c r="AA33" s="47"/>
      <c r="AB33" s="47" t="s">
        <v>3</v>
      </c>
      <c r="AC33" s="47"/>
    </row>
    <row r="34" spans="1:29" x14ac:dyDescent="0.35">
      <c r="A34" s="58" t="s">
        <v>196</v>
      </c>
      <c r="B34" s="61" t="s">
        <v>15</v>
      </c>
      <c r="C34" s="60" t="s">
        <v>54</v>
      </c>
      <c r="D34" s="57" t="s">
        <v>240</v>
      </c>
      <c r="E34" s="21" t="s">
        <v>199</v>
      </c>
      <c r="F34" s="17" t="s">
        <v>203</v>
      </c>
      <c r="G34" s="97"/>
      <c r="H34" s="89">
        <v>38490</v>
      </c>
      <c r="I34" s="92"/>
      <c r="J34" s="92"/>
      <c r="K34" s="37"/>
      <c r="L34" s="29"/>
      <c r="M34" s="5"/>
      <c r="N34" s="27"/>
      <c r="O34" s="82"/>
      <c r="P34" s="9"/>
      <c r="Q34" s="9"/>
      <c r="R34" s="38"/>
      <c r="S34" s="9"/>
      <c r="T34" s="38"/>
      <c r="U34" s="9"/>
      <c r="Y34" s="47">
        <v>37672</v>
      </c>
      <c r="Z34" s="47"/>
      <c r="AA34" s="47"/>
      <c r="AB34" s="47"/>
      <c r="AC34" s="47"/>
    </row>
    <row r="35" spans="1:29" x14ac:dyDescent="0.35">
      <c r="A35" s="58" t="s">
        <v>197</v>
      </c>
      <c r="B35" s="61" t="s">
        <v>15</v>
      </c>
      <c r="C35" s="60" t="s">
        <v>54</v>
      </c>
      <c r="D35" s="57" t="s">
        <v>240</v>
      </c>
      <c r="E35" s="21" t="s">
        <v>198</v>
      </c>
      <c r="F35" s="17" t="s">
        <v>203</v>
      </c>
      <c r="G35" s="97"/>
      <c r="H35" s="89">
        <v>38867</v>
      </c>
      <c r="I35" s="92"/>
      <c r="J35" s="92"/>
      <c r="K35" s="37"/>
      <c r="L35" s="29"/>
      <c r="M35" s="5"/>
      <c r="N35" s="27"/>
      <c r="O35" s="82"/>
      <c r="P35" s="9"/>
      <c r="Q35" s="9"/>
      <c r="R35" s="38"/>
      <c r="S35" s="9"/>
      <c r="T35" s="38"/>
      <c r="U35" s="9"/>
      <c r="Y35" s="47">
        <v>38041</v>
      </c>
      <c r="Z35" s="47"/>
      <c r="AA35" s="47"/>
      <c r="AB35" s="47"/>
      <c r="AC35" s="47"/>
    </row>
    <row r="36" spans="1:29" x14ac:dyDescent="0.35">
      <c r="A36" s="58" t="s">
        <v>55</v>
      </c>
      <c r="B36" s="61" t="s">
        <v>8</v>
      </c>
      <c r="C36" s="60" t="s">
        <v>48</v>
      </c>
      <c r="D36" s="57" t="s">
        <v>240</v>
      </c>
      <c r="E36" s="21" t="s">
        <v>161</v>
      </c>
      <c r="F36" s="17" t="s">
        <v>200</v>
      </c>
      <c r="G36" s="97"/>
      <c r="H36" s="89">
        <v>25156</v>
      </c>
      <c r="I36" s="92"/>
      <c r="J36" s="92"/>
      <c r="K36" s="37"/>
      <c r="L36" s="29"/>
      <c r="M36" s="5" t="s">
        <v>3</v>
      </c>
      <c r="N36" s="27"/>
      <c r="O36" s="82"/>
      <c r="P36" s="9"/>
      <c r="Q36" s="9"/>
      <c r="R36" s="38"/>
      <c r="S36" s="9"/>
      <c r="T36" s="38"/>
      <c r="U36" s="9"/>
      <c r="Y36" s="47">
        <v>24622</v>
      </c>
      <c r="Z36" s="47"/>
      <c r="AA36" s="47"/>
      <c r="AB36" s="47" t="s">
        <v>3</v>
      </c>
      <c r="AC36" s="47"/>
    </row>
    <row r="37" spans="1:29" ht="35.5" x14ac:dyDescent="0.35">
      <c r="A37" s="58" t="s">
        <v>221</v>
      </c>
      <c r="B37" s="61" t="s">
        <v>8</v>
      </c>
      <c r="C37" s="60" t="s">
        <v>56</v>
      </c>
      <c r="D37" s="57" t="s">
        <v>240</v>
      </c>
      <c r="E37" s="21" t="s">
        <v>208</v>
      </c>
      <c r="F37" s="17" t="s">
        <v>207</v>
      </c>
      <c r="G37" s="89">
        <v>2358197</v>
      </c>
      <c r="H37" s="89">
        <v>32081</v>
      </c>
      <c r="I37" s="92"/>
      <c r="J37" s="92"/>
      <c r="K37" s="37"/>
      <c r="L37" s="29"/>
      <c r="M37" s="5" t="s">
        <v>3</v>
      </c>
      <c r="N37" s="33">
        <v>44361</v>
      </c>
      <c r="O37" s="82"/>
      <c r="P37" s="9" t="s">
        <v>209</v>
      </c>
      <c r="Q37" s="9"/>
      <c r="R37" s="38"/>
      <c r="S37" s="9"/>
      <c r="T37" s="38"/>
      <c r="U37" s="9"/>
      <c r="Y37" s="47">
        <v>2195059</v>
      </c>
      <c r="Z37" s="47">
        <v>113035</v>
      </c>
      <c r="AA37" s="47">
        <v>31399</v>
      </c>
      <c r="AB37" s="47" t="s">
        <v>3</v>
      </c>
      <c r="AC37" s="47"/>
    </row>
    <row r="38" spans="1:29" x14ac:dyDescent="0.35">
      <c r="A38" s="58" t="s">
        <v>57</v>
      </c>
      <c r="B38" s="61" t="s">
        <v>8</v>
      </c>
      <c r="C38" s="60" t="s">
        <v>58</v>
      </c>
      <c r="D38" s="57" t="s">
        <v>240</v>
      </c>
      <c r="E38" s="21" t="s">
        <v>161</v>
      </c>
      <c r="F38" s="17" t="s">
        <v>200</v>
      </c>
      <c r="G38" s="97"/>
      <c r="H38" s="89">
        <v>26097</v>
      </c>
      <c r="I38" s="92"/>
      <c r="J38" s="92"/>
      <c r="K38" s="37"/>
      <c r="L38" s="29"/>
      <c r="M38" s="5" t="s">
        <v>3</v>
      </c>
      <c r="N38" s="27"/>
      <c r="O38" s="82"/>
      <c r="P38" s="9"/>
      <c r="Q38" s="9"/>
      <c r="R38" s="38"/>
      <c r="S38" s="9"/>
      <c r="T38" s="38"/>
      <c r="U38" s="9"/>
      <c r="Y38" s="47">
        <v>25543</v>
      </c>
      <c r="Z38" s="47"/>
      <c r="AA38" s="47"/>
      <c r="AB38" s="47" t="s">
        <v>3</v>
      </c>
      <c r="AC38" s="47"/>
    </row>
    <row r="39" spans="1:29" x14ac:dyDescent="0.35">
      <c r="A39" s="58" t="s">
        <v>59</v>
      </c>
      <c r="B39" s="61" t="s">
        <v>15</v>
      </c>
      <c r="C39" s="60" t="s">
        <v>60</v>
      </c>
      <c r="D39" s="57" t="s">
        <v>240</v>
      </c>
      <c r="E39" s="21" t="s">
        <v>163</v>
      </c>
      <c r="F39" s="17" t="s">
        <v>200</v>
      </c>
      <c r="G39" s="97"/>
      <c r="H39" s="89">
        <v>10817</v>
      </c>
      <c r="I39" s="92"/>
      <c r="J39" s="92"/>
      <c r="K39" s="37"/>
      <c r="L39" s="29"/>
      <c r="M39" s="5" t="s">
        <v>3</v>
      </c>
      <c r="N39" s="27"/>
      <c r="O39" s="82"/>
      <c r="P39" s="9"/>
      <c r="Q39" s="9"/>
      <c r="R39" s="38"/>
      <c r="S39" s="9"/>
      <c r="T39" s="38"/>
      <c r="U39" s="9"/>
      <c r="Y39" s="47">
        <v>10587</v>
      </c>
      <c r="Z39" s="47"/>
      <c r="AA39" s="47"/>
      <c r="AB39" s="47" t="s">
        <v>3</v>
      </c>
      <c r="AC39" s="47"/>
    </row>
    <row r="40" spans="1:29" ht="24" x14ac:dyDescent="0.35">
      <c r="A40" s="58" t="s">
        <v>61</v>
      </c>
      <c r="B40" s="61" t="s">
        <v>8</v>
      </c>
      <c r="C40" s="60" t="s">
        <v>17</v>
      </c>
      <c r="D40" s="57" t="s">
        <v>240</v>
      </c>
      <c r="E40" s="21" t="s">
        <v>164</v>
      </c>
      <c r="F40" s="17" t="s">
        <v>205</v>
      </c>
      <c r="G40" s="89">
        <v>360873</v>
      </c>
      <c r="H40" s="92">
        <v>0</v>
      </c>
      <c r="I40" s="92"/>
      <c r="J40" s="89">
        <v>13016</v>
      </c>
      <c r="K40" s="37"/>
      <c r="L40" s="29"/>
      <c r="M40" s="34"/>
      <c r="N40" s="33">
        <v>45188</v>
      </c>
      <c r="O40" s="82"/>
      <c r="P40" s="9"/>
      <c r="Q40" s="9"/>
      <c r="R40" s="38"/>
      <c r="S40" s="9"/>
      <c r="T40" s="38"/>
      <c r="U40" s="9"/>
      <c r="Y40" s="47">
        <v>353206</v>
      </c>
      <c r="Z40" s="47"/>
      <c r="AA40" s="47"/>
      <c r="AB40" s="47">
        <v>12726</v>
      </c>
      <c r="AC40" s="47"/>
    </row>
    <row r="41" spans="1:29" ht="47" x14ac:dyDescent="0.35">
      <c r="A41" s="58" t="s">
        <v>62</v>
      </c>
      <c r="B41" s="61" t="s">
        <v>8</v>
      </c>
      <c r="C41" s="60" t="s">
        <v>63</v>
      </c>
      <c r="D41" s="57" t="s">
        <v>240</v>
      </c>
      <c r="E41" s="21" t="s">
        <v>241</v>
      </c>
      <c r="F41" s="17" t="s">
        <v>205</v>
      </c>
      <c r="G41" s="97"/>
      <c r="H41" s="89">
        <v>16944000</v>
      </c>
      <c r="I41" s="92"/>
      <c r="J41" s="92"/>
      <c r="K41" s="37"/>
      <c r="L41" s="29"/>
      <c r="M41" s="26"/>
      <c r="N41" s="33"/>
      <c r="O41" s="82"/>
      <c r="P41" s="9"/>
      <c r="Q41" s="9"/>
      <c r="R41" s="38"/>
      <c r="S41" s="9"/>
      <c r="T41" s="38"/>
      <c r="U41" s="9"/>
      <c r="Y41" s="47">
        <v>16584000</v>
      </c>
      <c r="Z41" s="47"/>
      <c r="AA41" s="47"/>
      <c r="AB41" s="47" t="s">
        <v>3</v>
      </c>
      <c r="AC41" s="47"/>
    </row>
    <row r="42" spans="1:29" ht="24" x14ac:dyDescent="0.35">
      <c r="A42" s="58" t="s">
        <v>64</v>
      </c>
      <c r="B42" s="61" t="s">
        <v>8</v>
      </c>
      <c r="C42" s="60" t="s">
        <v>65</v>
      </c>
      <c r="D42" s="57" t="s">
        <v>240</v>
      </c>
      <c r="E42" s="21" t="s">
        <v>165</v>
      </c>
      <c r="F42" s="17" t="s">
        <v>205</v>
      </c>
      <c r="G42" s="97"/>
      <c r="H42" s="89">
        <v>8037747</v>
      </c>
      <c r="I42" s="92"/>
      <c r="J42" s="92"/>
      <c r="K42" s="37"/>
      <c r="L42" s="29"/>
      <c r="M42" s="5" t="s">
        <v>3</v>
      </c>
      <c r="N42" s="27"/>
      <c r="O42" s="82"/>
      <c r="P42" s="9"/>
      <c r="Q42" s="9"/>
      <c r="R42" s="38"/>
      <c r="S42" s="9"/>
      <c r="T42" s="38"/>
      <c r="U42" s="9"/>
      <c r="Y42" s="47">
        <v>7866973</v>
      </c>
      <c r="Z42" s="47"/>
      <c r="AA42" s="47"/>
      <c r="AB42" s="47" t="s">
        <v>3</v>
      </c>
      <c r="AC42" s="47"/>
    </row>
    <row r="43" spans="1:29" ht="35.5" x14ac:dyDescent="0.35">
      <c r="A43" s="58" t="s">
        <v>66</v>
      </c>
      <c r="B43" s="61" t="s">
        <v>8</v>
      </c>
      <c r="C43" s="60" t="s">
        <v>67</v>
      </c>
      <c r="D43" s="57" t="s">
        <v>240</v>
      </c>
      <c r="E43" s="21" t="s">
        <v>166</v>
      </c>
      <c r="F43" s="17" t="s">
        <v>205</v>
      </c>
      <c r="G43" s="97"/>
      <c r="H43" s="89">
        <v>198864</v>
      </c>
      <c r="I43" s="92"/>
      <c r="J43" s="92"/>
      <c r="K43" s="37"/>
      <c r="L43" s="29"/>
      <c r="M43" s="5" t="s">
        <v>3</v>
      </c>
      <c r="N43" s="27"/>
      <c r="O43" s="82"/>
      <c r="P43" s="9"/>
      <c r="Q43" s="9"/>
      <c r="R43" s="38"/>
      <c r="S43" s="9"/>
      <c r="T43" s="38"/>
      <c r="U43" s="9"/>
      <c r="Y43" s="47">
        <v>194639</v>
      </c>
      <c r="Z43" s="47"/>
      <c r="AA43" s="47"/>
      <c r="AB43" s="47" t="s">
        <v>3</v>
      </c>
      <c r="AC43" s="47"/>
    </row>
    <row r="44" spans="1:29" x14ac:dyDescent="0.35">
      <c r="A44" s="58" t="s">
        <v>20</v>
      </c>
      <c r="B44" s="61" t="s">
        <v>8</v>
      </c>
      <c r="C44" s="60" t="s">
        <v>21</v>
      </c>
      <c r="D44" s="57" t="s">
        <v>240</v>
      </c>
      <c r="E44" s="21" t="s">
        <v>167</v>
      </c>
      <c r="F44" s="17" t="s">
        <v>205</v>
      </c>
      <c r="G44" s="97"/>
      <c r="H44" s="89" t="str">
        <f>Y44</f>
        <v/>
      </c>
      <c r="I44" s="92"/>
      <c r="J44" s="89">
        <v>1772186</v>
      </c>
      <c r="K44" s="37"/>
      <c r="L44" s="29"/>
      <c r="M44" s="5" t="s">
        <v>3</v>
      </c>
      <c r="N44" s="27"/>
      <c r="O44" s="82"/>
      <c r="P44" s="9" t="s">
        <v>209</v>
      </c>
      <c r="Q44" s="9"/>
      <c r="R44" s="38"/>
      <c r="S44" s="9"/>
      <c r="T44" s="38"/>
      <c r="U44" s="9"/>
      <c r="Y44" s="47" t="s">
        <v>3</v>
      </c>
      <c r="Z44" s="47"/>
      <c r="AA44" s="47"/>
      <c r="AB44" s="47">
        <v>1154265</v>
      </c>
      <c r="AC44" s="47">
        <v>578393</v>
      </c>
    </row>
    <row r="45" spans="1:29" ht="24" x14ac:dyDescent="0.35">
      <c r="A45" s="58" t="s">
        <v>68</v>
      </c>
      <c r="B45" s="61" t="s">
        <v>69</v>
      </c>
      <c r="C45" s="60" t="s">
        <v>70</v>
      </c>
      <c r="D45" s="57" t="s">
        <v>240</v>
      </c>
      <c r="E45" s="21" t="s">
        <v>168</v>
      </c>
      <c r="F45" s="17" t="s">
        <v>205</v>
      </c>
      <c r="G45" s="97"/>
      <c r="H45" s="89">
        <v>557580</v>
      </c>
      <c r="I45" s="89">
        <v>112660</v>
      </c>
      <c r="J45" s="89">
        <v>20351</v>
      </c>
      <c r="K45" s="37"/>
      <c r="L45" s="29"/>
      <c r="M45" s="34"/>
      <c r="N45" s="27"/>
      <c r="O45" s="83">
        <v>45259</v>
      </c>
      <c r="P45" s="9"/>
      <c r="Q45" s="9"/>
      <c r="R45" s="38"/>
      <c r="S45" s="9"/>
      <c r="T45" s="38"/>
      <c r="U45" s="9"/>
      <c r="Y45" s="47">
        <v>545733</v>
      </c>
      <c r="Z45" s="47"/>
      <c r="AA45" s="47"/>
      <c r="AB45" s="47">
        <v>110147</v>
      </c>
      <c r="AC45" s="47">
        <v>19897</v>
      </c>
    </row>
    <row r="46" spans="1:29" s="28" customFormat="1" ht="24" x14ac:dyDescent="0.35">
      <c r="A46" s="62" t="s">
        <v>71</v>
      </c>
      <c r="B46" s="63" t="s">
        <v>15</v>
      </c>
      <c r="C46" s="64" t="s">
        <v>72</v>
      </c>
      <c r="D46" s="57" t="s">
        <v>240</v>
      </c>
      <c r="E46" s="25" t="s">
        <v>168</v>
      </c>
      <c r="F46" s="17" t="s">
        <v>205</v>
      </c>
      <c r="G46" s="97"/>
      <c r="H46" s="89">
        <v>607143</v>
      </c>
      <c r="I46" s="89">
        <v>131264</v>
      </c>
      <c r="J46" s="89">
        <v>28348</v>
      </c>
      <c r="K46" s="37"/>
      <c r="L46" s="37"/>
      <c r="M46" s="34"/>
      <c r="N46" s="27"/>
      <c r="O46" s="83">
        <v>45259</v>
      </c>
      <c r="P46" s="27"/>
      <c r="Q46" s="27"/>
      <c r="R46" s="40"/>
      <c r="S46" s="27"/>
      <c r="T46" s="40"/>
      <c r="U46" s="27"/>
      <c r="Y46" s="47">
        <v>594243</v>
      </c>
      <c r="Z46" s="47"/>
      <c r="AA46" s="47"/>
      <c r="AB46" s="47">
        <v>128336</v>
      </c>
      <c r="AC46" s="47">
        <v>27716</v>
      </c>
    </row>
    <row r="47" spans="1:29" ht="24" x14ac:dyDescent="0.35">
      <c r="A47" s="58" t="s">
        <v>73</v>
      </c>
      <c r="B47" s="61" t="s">
        <v>1</v>
      </c>
      <c r="C47" s="60" t="s">
        <v>74</v>
      </c>
      <c r="D47" s="57" t="s">
        <v>240</v>
      </c>
      <c r="E47" s="21" t="s">
        <v>168</v>
      </c>
      <c r="F47" s="17" t="s">
        <v>205</v>
      </c>
      <c r="G47" s="97"/>
      <c r="H47" s="92"/>
      <c r="I47" s="89">
        <v>74834</v>
      </c>
      <c r="J47" s="89">
        <v>15613</v>
      </c>
      <c r="K47" s="37"/>
      <c r="L47" s="29"/>
      <c r="M47" s="34">
        <v>1</v>
      </c>
      <c r="N47" s="27"/>
      <c r="O47" s="83">
        <v>45259</v>
      </c>
      <c r="P47" s="9" t="s">
        <v>209</v>
      </c>
      <c r="Q47" s="9"/>
      <c r="R47" s="38"/>
      <c r="S47" s="9"/>
      <c r="T47" s="38"/>
      <c r="U47" s="9"/>
      <c r="Y47" s="47" t="s">
        <v>3</v>
      </c>
      <c r="Z47" s="47"/>
      <c r="AA47" s="47"/>
      <c r="AB47" s="47">
        <v>73165</v>
      </c>
      <c r="AC47" s="47">
        <v>15265</v>
      </c>
    </row>
    <row r="48" spans="1:29" ht="24" x14ac:dyDescent="0.35">
      <c r="A48" s="58" t="s">
        <v>245</v>
      </c>
      <c r="B48" s="61" t="s">
        <v>5</v>
      </c>
      <c r="C48" s="60" t="s">
        <v>6</v>
      </c>
      <c r="D48" s="57" t="s">
        <v>240</v>
      </c>
      <c r="E48" s="21" t="s">
        <v>168</v>
      </c>
      <c r="F48" s="17" t="s">
        <v>205</v>
      </c>
      <c r="G48" s="89"/>
      <c r="H48" s="92"/>
      <c r="I48" s="89">
        <v>153285</v>
      </c>
      <c r="J48" s="89">
        <v>11648</v>
      </c>
      <c r="K48" s="37"/>
      <c r="L48" s="29"/>
      <c r="M48" s="5" t="s">
        <v>247</v>
      </c>
      <c r="N48" s="27"/>
      <c r="O48" s="83">
        <v>45259</v>
      </c>
      <c r="P48" s="9" t="s">
        <v>209</v>
      </c>
      <c r="Q48" s="9"/>
      <c r="R48" s="38"/>
      <c r="S48" s="9"/>
      <c r="T48" s="38"/>
      <c r="U48" s="9"/>
      <c r="Y48" s="47" t="s">
        <v>3</v>
      </c>
      <c r="Z48" s="47"/>
      <c r="AA48" s="47"/>
      <c r="AB48" s="47">
        <v>149866</v>
      </c>
      <c r="AC48" s="47">
        <v>11388</v>
      </c>
    </row>
    <row r="49" spans="1:29" ht="35.5" x14ac:dyDescent="0.35">
      <c r="A49" s="58" t="s">
        <v>62</v>
      </c>
      <c r="B49" s="61" t="s">
        <v>8</v>
      </c>
      <c r="C49" s="60" t="s">
        <v>63</v>
      </c>
      <c r="D49" s="57" t="s">
        <v>240</v>
      </c>
      <c r="E49" s="21" t="s">
        <v>169</v>
      </c>
      <c r="F49" s="17" t="s">
        <v>205</v>
      </c>
      <c r="G49" s="97"/>
      <c r="H49" s="92"/>
      <c r="I49" s="92"/>
      <c r="J49" s="89">
        <v>686461</v>
      </c>
      <c r="K49" s="37"/>
      <c r="L49" s="29"/>
      <c r="M49" s="5" t="s">
        <v>3</v>
      </c>
      <c r="N49" s="27"/>
      <c r="O49" s="82"/>
      <c r="P49" s="9" t="s">
        <v>209</v>
      </c>
      <c r="Q49" s="9"/>
      <c r="R49" s="38"/>
      <c r="S49" s="9"/>
      <c r="T49" s="38"/>
      <c r="U49" s="9"/>
      <c r="Y49" s="47" t="s">
        <v>3</v>
      </c>
      <c r="Z49" s="47"/>
      <c r="AA49" s="47"/>
      <c r="AB49" s="47">
        <v>671259</v>
      </c>
      <c r="AC49" s="47">
        <v>204848</v>
      </c>
    </row>
    <row r="50" spans="1:29" x14ac:dyDescent="0.35">
      <c r="A50" s="58" t="s">
        <v>62</v>
      </c>
      <c r="B50" s="61" t="s">
        <v>8</v>
      </c>
      <c r="C50" s="60" t="s">
        <v>63</v>
      </c>
      <c r="D50" s="57" t="s">
        <v>240</v>
      </c>
      <c r="E50" s="21" t="s">
        <v>238</v>
      </c>
      <c r="F50" s="17" t="s">
        <v>205</v>
      </c>
      <c r="G50" s="97"/>
      <c r="H50" s="92"/>
      <c r="I50" s="92"/>
      <c r="J50" s="89">
        <v>209521</v>
      </c>
      <c r="K50" s="37"/>
      <c r="L50" s="29"/>
      <c r="M50" s="5"/>
      <c r="N50" s="27"/>
      <c r="O50" s="82"/>
      <c r="P50" s="9"/>
      <c r="Q50" s="9"/>
      <c r="R50" s="38"/>
      <c r="S50" s="9"/>
      <c r="T50" s="38"/>
      <c r="U50" s="9"/>
      <c r="Y50" s="47"/>
      <c r="Z50" s="47"/>
      <c r="AA50" s="47"/>
      <c r="AB50" s="47"/>
      <c r="AC50" s="47"/>
    </row>
    <row r="51" spans="1:29" ht="127.5" x14ac:dyDescent="0.35">
      <c r="A51" s="58" t="s">
        <v>75</v>
      </c>
      <c r="B51" s="61" t="s">
        <v>8</v>
      </c>
      <c r="C51" s="60" t="s">
        <v>76</v>
      </c>
      <c r="D51" s="57" t="s">
        <v>240</v>
      </c>
      <c r="E51" s="21" t="s">
        <v>170</v>
      </c>
      <c r="F51" s="17" t="s">
        <v>3</v>
      </c>
      <c r="G51" s="97"/>
      <c r="H51" s="92"/>
      <c r="I51" s="92"/>
      <c r="J51" s="89">
        <v>246495</v>
      </c>
      <c r="K51" s="37"/>
      <c r="L51" s="29"/>
      <c r="M51" s="5" t="s">
        <v>3</v>
      </c>
      <c r="N51" s="27"/>
      <c r="O51" s="82"/>
      <c r="P51" s="9"/>
      <c r="Q51" s="9"/>
      <c r="R51" s="38"/>
      <c r="S51" s="9"/>
      <c r="T51" s="38"/>
      <c r="U51" s="9"/>
      <c r="Y51" s="47" t="s">
        <v>3</v>
      </c>
      <c r="Z51" s="47"/>
      <c r="AA51" s="47"/>
      <c r="AB51" s="47">
        <v>240997</v>
      </c>
      <c r="AC51" s="47"/>
    </row>
    <row r="52" spans="1:29" x14ac:dyDescent="0.35">
      <c r="A52" s="58" t="s">
        <v>77</v>
      </c>
      <c r="B52" s="61" t="s">
        <v>15</v>
      </c>
      <c r="C52" s="60" t="s">
        <v>72</v>
      </c>
      <c r="D52" s="57" t="s">
        <v>242</v>
      </c>
      <c r="E52" s="21" t="s">
        <v>171</v>
      </c>
      <c r="F52" s="17" t="s">
        <v>200</v>
      </c>
      <c r="G52" s="89">
        <v>2758611</v>
      </c>
      <c r="H52" s="92"/>
      <c r="I52" s="89">
        <v>331152</v>
      </c>
      <c r="J52" s="89">
        <v>47289</v>
      </c>
      <c r="K52" s="37"/>
      <c r="L52" s="29"/>
      <c r="M52" s="5" t="s">
        <v>3</v>
      </c>
      <c r="N52" s="77">
        <v>45930</v>
      </c>
      <c r="O52" s="83">
        <v>45971</v>
      </c>
      <c r="P52" s="9"/>
      <c r="Q52" s="9"/>
      <c r="R52" s="38"/>
      <c r="S52" s="9"/>
      <c r="T52" s="38"/>
      <c r="U52" s="9"/>
      <c r="Y52" s="47">
        <v>2219314</v>
      </c>
      <c r="Z52" s="47"/>
      <c r="AA52" s="47"/>
      <c r="AB52" s="47">
        <v>258320</v>
      </c>
      <c r="AC52" s="47">
        <v>42926</v>
      </c>
    </row>
    <row r="53" spans="1:29" x14ac:dyDescent="0.35">
      <c r="A53" s="58" t="s">
        <v>78</v>
      </c>
      <c r="B53" s="61" t="s">
        <v>8</v>
      </c>
      <c r="C53" s="60" t="s">
        <v>79</v>
      </c>
      <c r="D53" s="57" t="s">
        <v>242</v>
      </c>
      <c r="E53" s="21" t="s">
        <v>172</v>
      </c>
      <c r="F53" s="17" t="s">
        <v>203</v>
      </c>
      <c r="G53" s="97">
        <v>0</v>
      </c>
      <c r="H53" s="89">
        <v>71319</v>
      </c>
      <c r="I53" s="92">
        <v>0</v>
      </c>
      <c r="J53" s="92">
        <v>0</v>
      </c>
      <c r="K53" s="37"/>
      <c r="L53" s="29"/>
      <c r="M53" s="5" t="s">
        <v>3</v>
      </c>
      <c r="N53" s="27"/>
      <c r="O53" s="82"/>
      <c r="P53" s="9"/>
      <c r="Q53" s="9"/>
      <c r="R53" s="38"/>
      <c r="S53" s="9"/>
      <c r="T53" s="38"/>
      <c r="U53" s="9"/>
      <c r="Y53" s="47">
        <v>69804</v>
      </c>
      <c r="Z53" s="47"/>
      <c r="AA53" s="47"/>
      <c r="AB53" s="47" t="s">
        <v>3</v>
      </c>
      <c r="AC53" s="47"/>
    </row>
    <row r="54" spans="1:29" x14ac:dyDescent="0.35">
      <c r="A54" s="58" t="s">
        <v>80</v>
      </c>
      <c r="B54" s="61" t="s">
        <v>8</v>
      </c>
      <c r="C54" s="60" t="s">
        <v>81</v>
      </c>
      <c r="D54" s="57" t="s">
        <v>242</v>
      </c>
      <c r="E54" s="21" t="s">
        <v>171</v>
      </c>
      <c r="F54" s="17" t="s">
        <v>200</v>
      </c>
      <c r="G54" s="89">
        <v>2426556</v>
      </c>
      <c r="H54" s="92"/>
      <c r="I54" s="89">
        <v>417413</v>
      </c>
      <c r="J54" s="89">
        <v>42853</v>
      </c>
      <c r="K54" s="37"/>
      <c r="L54" s="29"/>
      <c r="M54" s="5" t="s">
        <v>3</v>
      </c>
      <c r="N54" s="77">
        <v>45930</v>
      </c>
      <c r="O54" s="83">
        <v>45968</v>
      </c>
      <c r="P54" s="9"/>
      <c r="Q54" s="9"/>
      <c r="R54" s="38"/>
      <c r="S54" s="9"/>
      <c r="T54" s="38"/>
      <c r="U54" s="9"/>
      <c r="Y54" s="47">
        <v>1843365</v>
      </c>
      <c r="Z54" s="47"/>
      <c r="AA54" s="47"/>
      <c r="AB54" s="47">
        <v>345619</v>
      </c>
      <c r="AC54" s="47">
        <v>58052</v>
      </c>
    </row>
    <row r="55" spans="1:29" ht="24" x14ac:dyDescent="0.35">
      <c r="A55" s="58" t="s">
        <v>82</v>
      </c>
      <c r="B55" s="61" t="s">
        <v>8</v>
      </c>
      <c r="C55" s="60" t="s">
        <v>83</v>
      </c>
      <c r="D55" s="57" t="s">
        <v>242</v>
      </c>
      <c r="E55" s="21" t="s">
        <v>248</v>
      </c>
      <c r="F55" s="17" t="s">
        <v>200</v>
      </c>
      <c r="G55" s="89">
        <v>2886324</v>
      </c>
      <c r="H55" s="92"/>
      <c r="I55" s="89">
        <v>0</v>
      </c>
      <c r="J55" s="89">
        <v>0</v>
      </c>
      <c r="K55" s="37"/>
      <c r="L55" s="29"/>
      <c r="M55" s="5" t="s">
        <v>3</v>
      </c>
      <c r="N55" s="77">
        <v>45930</v>
      </c>
      <c r="O55" s="83">
        <v>44831</v>
      </c>
      <c r="P55" s="9"/>
      <c r="Q55" s="9" t="s">
        <v>249</v>
      </c>
      <c r="R55" s="38"/>
      <c r="S55" s="9"/>
      <c r="T55" s="38"/>
      <c r="U55" s="9"/>
      <c r="Y55" s="47">
        <v>2134422</v>
      </c>
      <c r="Z55" s="47"/>
      <c r="AA55" s="47"/>
      <c r="AB55" s="47">
        <v>425133</v>
      </c>
      <c r="AC55" s="47">
        <v>68911</v>
      </c>
    </row>
    <row r="56" spans="1:29" x14ac:dyDescent="0.35">
      <c r="A56" s="58" t="s">
        <v>84</v>
      </c>
      <c r="B56" s="61" t="s">
        <v>8</v>
      </c>
      <c r="C56" s="60" t="s">
        <v>85</v>
      </c>
      <c r="D56" s="57" t="s">
        <v>242</v>
      </c>
      <c r="E56" s="21" t="s">
        <v>173</v>
      </c>
      <c r="F56" s="17" t="s">
        <v>200</v>
      </c>
      <c r="G56" s="89">
        <v>1328220</v>
      </c>
      <c r="H56" s="92"/>
      <c r="I56" s="89">
        <v>0</v>
      </c>
      <c r="J56" s="89">
        <v>0</v>
      </c>
      <c r="K56" s="37"/>
      <c r="L56" s="29"/>
      <c r="M56" s="5" t="s">
        <v>3</v>
      </c>
      <c r="N56" s="77">
        <v>45930</v>
      </c>
      <c r="O56" s="83">
        <v>45966</v>
      </c>
      <c r="P56" s="9"/>
      <c r="Q56" s="9"/>
      <c r="R56" s="38"/>
      <c r="S56" s="9"/>
      <c r="T56" s="38"/>
      <c r="U56" s="9"/>
      <c r="Y56" s="47">
        <v>1091466</v>
      </c>
      <c r="Z56" s="47"/>
      <c r="AA56" s="47"/>
      <c r="AB56" s="47">
        <v>174708</v>
      </c>
      <c r="AC56" s="47">
        <v>36164</v>
      </c>
    </row>
    <row r="57" spans="1:29" x14ac:dyDescent="0.35">
      <c r="A57" s="91" t="s">
        <v>246</v>
      </c>
      <c r="B57" s="61" t="s">
        <v>1</v>
      </c>
      <c r="C57" s="60" t="s">
        <v>74</v>
      </c>
      <c r="D57" s="57" t="s">
        <v>242</v>
      </c>
      <c r="E57" s="21" t="s">
        <v>174</v>
      </c>
      <c r="F57" s="17" t="s">
        <v>203</v>
      </c>
      <c r="G57" s="89">
        <v>3856946</v>
      </c>
      <c r="H57" s="92"/>
      <c r="I57" s="89">
        <v>533519</v>
      </c>
      <c r="J57" s="89">
        <v>100625</v>
      </c>
      <c r="K57" s="37"/>
      <c r="L57" s="29"/>
      <c r="M57" s="5" t="s">
        <v>3</v>
      </c>
      <c r="N57" s="77">
        <v>45930</v>
      </c>
      <c r="O57" s="83">
        <v>45974</v>
      </c>
      <c r="P57" s="9" t="s">
        <v>209</v>
      </c>
      <c r="Q57" s="9"/>
      <c r="R57" s="38"/>
      <c r="S57" s="9"/>
      <c r="T57" s="38"/>
      <c r="U57" s="9"/>
      <c r="Y57" s="47">
        <v>3116742</v>
      </c>
      <c r="Z57" s="47"/>
      <c r="AA57" s="47"/>
      <c r="AB57" s="47">
        <v>572460</v>
      </c>
      <c r="AC57" s="47">
        <v>108357</v>
      </c>
    </row>
    <row r="58" spans="1:29" ht="24" x14ac:dyDescent="0.35">
      <c r="A58" s="58" t="s">
        <v>231</v>
      </c>
      <c r="B58" s="61" t="s">
        <v>5</v>
      </c>
      <c r="C58" s="60" t="s">
        <v>6</v>
      </c>
      <c r="D58" s="57" t="s">
        <v>242</v>
      </c>
      <c r="E58" s="21" t="s">
        <v>175</v>
      </c>
      <c r="F58" s="17" t="s">
        <v>200</v>
      </c>
      <c r="G58" s="89">
        <v>3141751</v>
      </c>
      <c r="H58" s="92"/>
      <c r="I58" s="89">
        <v>392871</v>
      </c>
      <c r="J58" s="89">
        <v>67395</v>
      </c>
      <c r="K58" s="37"/>
      <c r="L58" s="29"/>
      <c r="M58" s="5" t="s">
        <v>3</v>
      </c>
      <c r="N58" s="77">
        <v>45930</v>
      </c>
      <c r="O58" s="83">
        <v>45972</v>
      </c>
      <c r="P58" s="9"/>
      <c r="Q58" s="9"/>
      <c r="R58" s="38"/>
      <c r="S58" s="9"/>
      <c r="T58" s="38"/>
      <c r="U58" s="9"/>
      <c r="Y58" s="47">
        <v>2334524</v>
      </c>
      <c r="Z58" s="47"/>
      <c r="AA58" s="47"/>
      <c r="AB58" s="47">
        <v>416684</v>
      </c>
      <c r="AC58" s="47">
        <v>65310</v>
      </c>
    </row>
    <row r="59" spans="1:29" x14ac:dyDescent="0.35">
      <c r="A59" s="58" t="s">
        <v>86</v>
      </c>
      <c r="B59" s="61" t="s">
        <v>69</v>
      </c>
      <c r="C59" s="60" t="s">
        <v>87</v>
      </c>
      <c r="D59" s="57" t="s">
        <v>242</v>
      </c>
      <c r="E59" s="21" t="s">
        <v>176</v>
      </c>
      <c r="F59" s="17" t="s">
        <v>200</v>
      </c>
      <c r="G59" s="89">
        <v>4163459</v>
      </c>
      <c r="H59" s="92"/>
      <c r="I59" s="89">
        <v>601636</v>
      </c>
      <c r="J59" s="89">
        <v>109219</v>
      </c>
      <c r="K59" s="37"/>
      <c r="L59" s="29"/>
      <c r="M59" s="5" t="s">
        <v>3</v>
      </c>
      <c r="N59" s="77">
        <v>45930</v>
      </c>
      <c r="O59" s="83">
        <v>45974</v>
      </c>
      <c r="P59" s="9" t="s">
        <v>209</v>
      </c>
      <c r="Q59" s="9"/>
      <c r="R59" s="38"/>
      <c r="S59" s="9"/>
      <c r="T59" s="38"/>
      <c r="U59" s="9"/>
      <c r="Y59" s="47">
        <v>3122805</v>
      </c>
      <c r="Z59" s="47"/>
      <c r="AA59" s="47"/>
      <c r="AB59" s="47">
        <v>636612</v>
      </c>
      <c r="AC59" s="47">
        <v>110478</v>
      </c>
    </row>
    <row r="60" spans="1:29" x14ac:dyDescent="0.35">
      <c r="A60" s="58" t="s">
        <v>88</v>
      </c>
      <c r="B60" s="61" t="s">
        <v>15</v>
      </c>
      <c r="C60" s="60" t="s">
        <v>89</v>
      </c>
      <c r="D60" s="57" t="s">
        <v>242</v>
      </c>
      <c r="E60" s="21" t="s">
        <v>177</v>
      </c>
      <c r="F60" s="17" t="s">
        <v>200</v>
      </c>
      <c r="G60" s="97">
        <v>0</v>
      </c>
      <c r="H60" s="89">
        <v>2737558</v>
      </c>
      <c r="I60" s="89">
        <v>463049</v>
      </c>
      <c r="J60" s="89">
        <v>84156</v>
      </c>
      <c r="K60" s="37"/>
      <c r="L60" s="29"/>
      <c r="M60" s="5" t="s">
        <v>3</v>
      </c>
      <c r="N60" s="27"/>
      <c r="O60" s="83">
        <v>45971</v>
      </c>
      <c r="P60" s="9"/>
      <c r="Q60" s="9"/>
      <c r="R60" s="38"/>
      <c r="S60" s="9"/>
      <c r="T60" s="38"/>
      <c r="U60" s="9"/>
      <c r="Y60" s="47">
        <v>1679395</v>
      </c>
      <c r="Z60" s="47"/>
      <c r="AA60" s="47"/>
      <c r="AB60" s="47">
        <v>408505</v>
      </c>
      <c r="AC60" s="47">
        <v>85539</v>
      </c>
    </row>
    <row r="61" spans="1:29" ht="24" x14ac:dyDescent="0.35">
      <c r="A61" s="58" t="s">
        <v>90</v>
      </c>
      <c r="B61" s="61" t="s">
        <v>15</v>
      </c>
      <c r="C61" s="60" t="s">
        <v>91</v>
      </c>
      <c r="D61" s="57" t="s">
        <v>242</v>
      </c>
      <c r="E61" s="21" t="s">
        <v>210</v>
      </c>
      <c r="F61" s="17" t="s">
        <v>200</v>
      </c>
      <c r="G61" s="89">
        <v>2298842</v>
      </c>
      <c r="H61" s="92"/>
      <c r="I61" s="89">
        <v>316818</v>
      </c>
      <c r="J61" s="89">
        <v>46762</v>
      </c>
      <c r="K61" s="37"/>
      <c r="L61" s="29"/>
      <c r="M61" s="5" t="s">
        <v>3</v>
      </c>
      <c r="N61" s="77">
        <v>45930</v>
      </c>
      <c r="O61" s="83">
        <v>44823</v>
      </c>
      <c r="P61" s="9"/>
      <c r="Q61" s="9" t="s">
        <v>209</v>
      </c>
      <c r="R61" s="38"/>
      <c r="S61" s="9"/>
      <c r="T61" s="38"/>
      <c r="U61" s="9"/>
      <c r="Y61" s="47">
        <v>1758473</v>
      </c>
      <c r="Z61" s="47"/>
      <c r="AA61" s="47"/>
      <c r="AB61" s="47">
        <v>309751</v>
      </c>
      <c r="AC61" s="47">
        <v>45719</v>
      </c>
    </row>
    <row r="62" spans="1:29" x14ac:dyDescent="0.35">
      <c r="A62" s="58" t="s">
        <v>92</v>
      </c>
      <c r="B62" s="61" t="s">
        <v>15</v>
      </c>
      <c r="C62" s="60" t="s">
        <v>93</v>
      </c>
      <c r="D62" s="57" t="s">
        <v>242</v>
      </c>
      <c r="E62" s="21" t="s">
        <v>178</v>
      </c>
      <c r="F62" s="17" t="s">
        <v>200</v>
      </c>
      <c r="G62" s="89">
        <v>3550434</v>
      </c>
      <c r="H62" s="92"/>
      <c r="I62" s="89">
        <v>591179</v>
      </c>
      <c r="J62" s="89">
        <v>119676</v>
      </c>
      <c r="K62" s="37"/>
      <c r="L62" s="29"/>
      <c r="M62" s="5" t="s">
        <v>3</v>
      </c>
      <c r="N62" s="77">
        <v>45930</v>
      </c>
      <c r="O62" s="83">
        <v>45971</v>
      </c>
      <c r="P62" s="9" t="s">
        <v>209</v>
      </c>
      <c r="Q62" s="9"/>
      <c r="R62" s="38"/>
      <c r="S62" s="9"/>
      <c r="T62" s="38"/>
      <c r="U62" s="9"/>
      <c r="Y62" s="47">
        <v>2577073</v>
      </c>
      <c r="Z62" s="47"/>
      <c r="AA62" s="47"/>
      <c r="AB62" s="47">
        <v>628084</v>
      </c>
      <c r="AC62" s="47">
        <v>119006</v>
      </c>
    </row>
    <row r="63" spans="1:29" x14ac:dyDescent="0.35">
      <c r="A63" s="58" t="s">
        <v>94</v>
      </c>
      <c r="B63" s="61" t="s">
        <v>15</v>
      </c>
      <c r="C63" s="60" t="s">
        <v>95</v>
      </c>
      <c r="D63" s="57" t="s">
        <v>242</v>
      </c>
      <c r="E63" s="21" t="s">
        <v>179</v>
      </c>
      <c r="F63" s="17" t="s">
        <v>200</v>
      </c>
      <c r="G63" s="89">
        <v>2324385</v>
      </c>
      <c r="H63" s="92"/>
      <c r="I63" s="89">
        <v>312507</v>
      </c>
      <c r="J63" s="89">
        <v>40363</v>
      </c>
      <c r="K63" s="37"/>
      <c r="L63" s="29"/>
      <c r="M63" s="5" t="s">
        <v>3</v>
      </c>
      <c r="N63" s="77">
        <v>45930</v>
      </c>
      <c r="O63" s="83">
        <v>45971</v>
      </c>
      <c r="P63" s="9"/>
      <c r="Q63" s="9"/>
      <c r="R63" s="38"/>
      <c r="S63" s="9"/>
      <c r="T63" s="38"/>
      <c r="U63" s="9"/>
      <c r="Y63" s="47">
        <v>1952511</v>
      </c>
      <c r="Z63" s="47"/>
      <c r="AA63" s="47"/>
      <c r="AB63" s="47">
        <v>219720</v>
      </c>
      <c r="AC63" s="47">
        <v>40367</v>
      </c>
    </row>
    <row r="64" spans="1:29" x14ac:dyDescent="0.35">
      <c r="A64" s="58" t="s">
        <v>96</v>
      </c>
      <c r="B64" s="61" t="s">
        <v>8</v>
      </c>
      <c r="C64" s="60" t="s">
        <v>97</v>
      </c>
      <c r="D64" s="57" t="s">
        <v>242</v>
      </c>
      <c r="E64" s="21" t="s">
        <v>180</v>
      </c>
      <c r="F64" s="17" t="s">
        <v>200</v>
      </c>
      <c r="G64" s="89">
        <v>3243922</v>
      </c>
      <c r="H64" s="92"/>
      <c r="I64" s="89">
        <v>490017</v>
      </c>
      <c r="J64" s="89">
        <v>72531</v>
      </c>
      <c r="K64" s="37"/>
      <c r="L64" s="29"/>
      <c r="M64" s="5" t="s">
        <v>3</v>
      </c>
      <c r="N64" s="77">
        <v>45930</v>
      </c>
      <c r="O64" s="83">
        <v>45974</v>
      </c>
      <c r="P64" s="9"/>
      <c r="Q64" s="9"/>
      <c r="R64" s="38"/>
      <c r="S64" s="9"/>
      <c r="T64" s="38"/>
      <c r="U64" s="9"/>
      <c r="Y64" s="47">
        <v>2546754</v>
      </c>
      <c r="Z64" s="47"/>
      <c r="AA64" s="47"/>
      <c r="AB64" s="47">
        <v>544494</v>
      </c>
      <c r="AC64" s="47">
        <v>70049</v>
      </c>
    </row>
    <row r="65" spans="1:29" s="28" customFormat="1" x14ac:dyDescent="0.35">
      <c r="A65" s="62" t="s">
        <v>98</v>
      </c>
      <c r="B65" s="63" t="s">
        <v>8</v>
      </c>
      <c r="C65" s="64" t="s">
        <v>3</v>
      </c>
      <c r="D65" s="57" t="s">
        <v>242</v>
      </c>
      <c r="E65" s="25"/>
      <c r="F65" s="17" t="s">
        <v>200</v>
      </c>
      <c r="G65" s="89">
        <v>3346093</v>
      </c>
      <c r="H65" s="92"/>
      <c r="I65" s="89">
        <v>506744</v>
      </c>
      <c r="J65" s="89">
        <v>76260</v>
      </c>
      <c r="K65" s="37"/>
      <c r="L65" s="37"/>
      <c r="M65" s="26" t="s">
        <v>3</v>
      </c>
      <c r="N65" s="77">
        <v>45930</v>
      </c>
      <c r="O65" s="83">
        <v>45972</v>
      </c>
      <c r="P65" s="27"/>
      <c r="Q65" s="27"/>
      <c r="R65" s="40"/>
      <c r="S65" s="27"/>
      <c r="T65" s="40"/>
      <c r="U65" s="27"/>
      <c r="Y65" s="47">
        <v>2546754</v>
      </c>
      <c r="Z65" s="47"/>
      <c r="AA65" s="47"/>
      <c r="AB65" s="47">
        <v>468633</v>
      </c>
      <c r="AC65" s="47">
        <v>61560</v>
      </c>
    </row>
    <row r="66" spans="1:29" x14ac:dyDescent="0.35">
      <c r="A66" s="58" t="s">
        <v>64</v>
      </c>
      <c r="B66" s="61" t="s">
        <v>8</v>
      </c>
      <c r="C66" s="60" t="s">
        <v>65</v>
      </c>
      <c r="D66" s="57" t="s">
        <v>242</v>
      </c>
      <c r="E66" s="21" t="s">
        <v>181</v>
      </c>
      <c r="F66" s="17" t="s">
        <v>200</v>
      </c>
      <c r="G66" s="97">
        <v>0</v>
      </c>
      <c r="H66" s="92"/>
      <c r="I66" s="89">
        <v>839368</v>
      </c>
      <c r="J66" s="89">
        <v>157875</v>
      </c>
      <c r="K66" s="37"/>
      <c r="L66" s="29"/>
      <c r="M66" s="5" t="s">
        <v>3</v>
      </c>
      <c r="N66" s="27"/>
      <c r="O66" s="83">
        <v>45966</v>
      </c>
      <c r="P66" s="9"/>
      <c r="Q66" s="9"/>
      <c r="R66" s="38"/>
      <c r="S66" s="9"/>
      <c r="T66" s="38"/>
      <c r="U66" s="9"/>
      <c r="Y66" s="47" t="s">
        <v>3</v>
      </c>
      <c r="Z66" s="47"/>
      <c r="AA66" s="47"/>
      <c r="AB66" s="47">
        <v>836867</v>
      </c>
      <c r="AC66" s="47">
        <v>157246</v>
      </c>
    </row>
    <row r="67" spans="1:29" x14ac:dyDescent="0.35">
      <c r="A67" s="58" t="s">
        <v>99</v>
      </c>
      <c r="B67" s="61" t="s">
        <v>8</v>
      </c>
      <c r="C67" s="60" t="s">
        <v>36</v>
      </c>
      <c r="D67" s="57" t="s">
        <v>242</v>
      </c>
      <c r="E67" s="21" t="s">
        <v>182</v>
      </c>
      <c r="F67" s="17" t="s">
        <v>200</v>
      </c>
      <c r="G67" s="89">
        <v>4623227</v>
      </c>
      <c r="H67" s="92"/>
      <c r="I67" s="89">
        <v>837828</v>
      </c>
      <c r="J67" s="89">
        <v>169644</v>
      </c>
      <c r="K67" s="37"/>
      <c r="L67" s="29"/>
      <c r="M67" s="5" t="s">
        <v>3</v>
      </c>
      <c r="N67" s="77">
        <v>45930</v>
      </c>
      <c r="O67" s="83">
        <v>45968</v>
      </c>
      <c r="P67" s="9"/>
      <c r="Q67" s="9"/>
      <c r="R67" s="38"/>
      <c r="S67" s="9"/>
      <c r="T67" s="38"/>
      <c r="U67" s="9"/>
      <c r="Y67" s="47">
        <v>3031850</v>
      </c>
      <c r="Z67" s="47"/>
      <c r="AA67" s="47"/>
      <c r="AB67" s="47">
        <v>754051</v>
      </c>
      <c r="AC67" s="47">
        <v>155713</v>
      </c>
    </row>
    <row r="68" spans="1:29" x14ac:dyDescent="0.35">
      <c r="A68" s="58" t="s">
        <v>100</v>
      </c>
      <c r="B68" s="61" t="s">
        <v>8</v>
      </c>
      <c r="C68" s="60" t="s">
        <v>36</v>
      </c>
      <c r="D68" s="57" t="s">
        <v>242</v>
      </c>
      <c r="E68" s="21" t="s">
        <v>183</v>
      </c>
      <c r="F68" s="17" t="s">
        <v>200</v>
      </c>
      <c r="G68" s="89">
        <v>5338423</v>
      </c>
      <c r="H68" s="92"/>
      <c r="I68" s="89">
        <v>774883</v>
      </c>
      <c r="J68" s="89">
        <v>104737</v>
      </c>
      <c r="K68" s="37"/>
      <c r="L68" s="29"/>
      <c r="M68" s="5" t="s">
        <v>3</v>
      </c>
      <c r="N68" s="77">
        <v>45930</v>
      </c>
      <c r="O68" s="83">
        <v>45968</v>
      </c>
      <c r="P68" s="9" t="s">
        <v>209</v>
      </c>
      <c r="Q68" s="9"/>
      <c r="R68" s="38"/>
      <c r="S68" s="9"/>
      <c r="T68" s="38"/>
      <c r="U68" s="9"/>
      <c r="Y68" s="47">
        <v>4208207</v>
      </c>
      <c r="Z68" s="47"/>
      <c r="AA68" s="47"/>
      <c r="AB68" s="47">
        <v>745135</v>
      </c>
      <c r="AC68" s="47">
        <v>62205</v>
      </c>
    </row>
    <row r="69" spans="1:29" x14ac:dyDescent="0.35">
      <c r="A69" s="58" t="s">
        <v>101</v>
      </c>
      <c r="B69" s="61" t="s">
        <v>8</v>
      </c>
      <c r="C69" s="60" t="s">
        <v>102</v>
      </c>
      <c r="D69" s="57" t="s">
        <v>242</v>
      </c>
      <c r="E69" s="21" t="s">
        <v>184</v>
      </c>
      <c r="F69" s="17" t="s">
        <v>200</v>
      </c>
      <c r="G69" s="89">
        <v>3984660</v>
      </c>
      <c r="H69" s="92"/>
      <c r="I69" s="89">
        <v>674383</v>
      </c>
      <c r="J69" s="89">
        <v>128526</v>
      </c>
      <c r="K69" s="37"/>
      <c r="L69" s="29"/>
      <c r="M69" s="5" t="s">
        <v>3</v>
      </c>
      <c r="N69" s="77">
        <v>45930</v>
      </c>
      <c r="O69" s="83">
        <v>45968</v>
      </c>
      <c r="P69" s="9" t="s">
        <v>209</v>
      </c>
      <c r="Q69" s="9"/>
      <c r="R69" s="38"/>
      <c r="S69" s="9"/>
      <c r="T69" s="38"/>
      <c r="U69" s="9"/>
      <c r="Y69" s="47">
        <v>2910576</v>
      </c>
      <c r="Z69" s="47"/>
      <c r="AA69" s="47"/>
      <c r="AB69" s="47">
        <v>595577</v>
      </c>
      <c r="AC69" s="47">
        <v>121389</v>
      </c>
    </row>
    <row r="70" spans="1:29" x14ac:dyDescent="0.35">
      <c r="A70" s="58" t="s">
        <v>103</v>
      </c>
      <c r="B70" s="61" t="s">
        <v>8</v>
      </c>
      <c r="C70" s="60" t="s">
        <v>104</v>
      </c>
      <c r="D70" s="57" t="s">
        <v>242</v>
      </c>
      <c r="E70" s="21" t="s">
        <v>236</v>
      </c>
      <c r="F70" s="17" t="s">
        <v>200</v>
      </c>
      <c r="G70" s="89">
        <v>0</v>
      </c>
      <c r="H70" s="89">
        <v>3934033</v>
      </c>
      <c r="I70" s="100">
        <v>0</v>
      </c>
      <c r="J70" s="100">
        <v>0</v>
      </c>
      <c r="K70" s="37"/>
      <c r="L70" s="29"/>
      <c r="M70" s="5" t="s">
        <v>3</v>
      </c>
      <c r="N70" s="77"/>
      <c r="P70" s="9"/>
      <c r="Q70" s="9" t="s">
        <v>234</v>
      </c>
      <c r="R70" s="38"/>
      <c r="S70" s="9"/>
      <c r="T70" s="38"/>
      <c r="U70" s="9" t="s">
        <v>233</v>
      </c>
      <c r="Y70" s="47">
        <v>3850449</v>
      </c>
      <c r="Z70" s="47"/>
      <c r="AA70" s="47"/>
      <c r="AB70" s="47">
        <v>664031</v>
      </c>
      <c r="AC70" s="47">
        <v>143309</v>
      </c>
    </row>
    <row r="71" spans="1:29" x14ac:dyDescent="0.35">
      <c r="A71" s="58" t="s">
        <v>105</v>
      </c>
      <c r="B71" s="61" t="s">
        <v>8</v>
      </c>
      <c r="C71" s="60" t="s">
        <v>106</v>
      </c>
      <c r="D71" s="57" t="s">
        <v>242</v>
      </c>
      <c r="E71" s="21" t="s">
        <v>186</v>
      </c>
      <c r="F71" s="17" t="s">
        <v>200</v>
      </c>
      <c r="G71" s="89">
        <v>3473806</v>
      </c>
      <c r="H71" s="92">
        <v>0</v>
      </c>
      <c r="I71" s="99">
        <v>516793</v>
      </c>
      <c r="J71" s="99">
        <v>102009</v>
      </c>
      <c r="K71" s="37"/>
      <c r="L71" s="29"/>
      <c r="M71" s="5" t="s">
        <v>3</v>
      </c>
      <c r="N71" s="77">
        <v>45930</v>
      </c>
      <c r="O71" s="83">
        <v>45964</v>
      </c>
      <c r="P71" s="9"/>
      <c r="Q71" s="9"/>
      <c r="R71" s="38"/>
      <c r="S71" s="9"/>
      <c r="T71" s="38"/>
      <c r="U71" s="9"/>
      <c r="Y71" s="47">
        <v>2425480</v>
      </c>
      <c r="Z71" s="47"/>
      <c r="AA71" s="47"/>
      <c r="AB71" s="47">
        <v>483775</v>
      </c>
      <c r="AC71" s="47">
        <v>100643</v>
      </c>
    </row>
    <row r="72" spans="1:29" x14ac:dyDescent="0.35">
      <c r="A72" s="58" t="s">
        <v>221</v>
      </c>
      <c r="B72" s="61" t="s">
        <v>8</v>
      </c>
      <c r="C72" s="60" t="s">
        <v>56</v>
      </c>
      <c r="D72" s="57" t="s">
        <v>242</v>
      </c>
      <c r="E72" s="21" t="s">
        <v>187</v>
      </c>
      <c r="F72" s="17" t="s">
        <v>207</v>
      </c>
      <c r="G72" s="97">
        <v>0</v>
      </c>
      <c r="H72" s="89">
        <v>6938768</v>
      </c>
      <c r="I72" s="89">
        <v>1367251</v>
      </c>
      <c r="J72" s="89">
        <v>186713</v>
      </c>
      <c r="K72" s="37"/>
      <c r="L72" s="29"/>
      <c r="M72" s="34"/>
      <c r="N72" s="27"/>
      <c r="O72" s="83">
        <v>45428</v>
      </c>
      <c r="P72" s="9" t="s">
        <v>209</v>
      </c>
      <c r="Q72" s="9"/>
      <c r="R72" s="38"/>
      <c r="S72" s="9"/>
      <c r="T72" s="38"/>
      <c r="U72" s="9"/>
      <c r="Y72" s="47">
        <v>6791344</v>
      </c>
      <c r="Z72" s="47"/>
      <c r="AA72" s="47"/>
      <c r="AB72" s="47">
        <v>1336755</v>
      </c>
      <c r="AC72" s="47">
        <v>182548</v>
      </c>
    </row>
    <row r="73" spans="1:29" x14ac:dyDescent="0.35">
      <c r="A73" s="58" t="s">
        <v>107</v>
      </c>
      <c r="B73" s="61" t="s">
        <v>8</v>
      </c>
      <c r="C73" s="60" t="s">
        <v>3</v>
      </c>
      <c r="D73" s="57" t="s">
        <v>242</v>
      </c>
      <c r="E73" s="21" t="s">
        <v>188</v>
      </c>
      <c r="F73" s="17" t="s">
        <v>3</v>
      </c>
      <c r="G73" s="97">
        <v>0</v>
      </c>
      <c r="H73" s="89">
        <v>50615</v>
      </c>
      <c r="I73" s="92">
        <v>0</v>
      </c>
      <c r="J73" s="92">
        <v>0</v>
      </c>
      <c r="K73" s="37"/>
      <c r="L73" s="29"/>
      <c r="M73" s="5" t="s">
        <v>3</v>
      </c>
      <c r="N73" s="27"/>
      <c r="O73" s="82"/>
      <c r="P73" s="9"/>
      <c r="Q73" s="9"/>
      <c r="R73" s="38"/>
      <c r="S73" s="9"/>
      <c r="T73" s="38"/>
      <c r="U73" s="9"/>
      <c r="Y73" s="47">
        <v>49540</v>
      </c>
      <c r="Z73" s="47"/>
      <c r="AA73" s="47"/>
      <c r="AB73" s="47" t="s">
        <v>3</v>
      </c>
      <c r="AC73" s="47"/>
    </row>
    <row r="74" spans="1:29" x14ac:dyDescent="0.35">
      <c r="A74" s="58" t="s">
        <v>108</v>
      </c>
      <c r="B74" s="61" t="s">
        <v>15</v>
      </c>
      <c r="C74" s="60" t="s">
        <v>109</v>
      </c>
      <c r="D74" s="57" t="s">
        <v>242</v>
      </c>
      <c r="E74" s="21" t="s">
        <v>189</v>
      </c>
      <c r="F74" s="17" t="s">
        <v>200</v>
      </c>
      <c r="G74" s="89">
        <v>5082996</v>
      </c>
      <c r="H74" s="92"/>
      <c r="I74" s="89">
        <v>811856</v>
      </c>
      <c r="J74" s="89">
        <v>118904</v>
      </c>
      <c r="K74" s="37"/>
      <c r="L74" s="29"/>
      <c r="M74" s="5" t="s">
        <v>3</v>
      </c>
      <c r="N74" s="77">
        <v>45930</v>
      </c>
      <c r="O74" s="83">
        <v>45972</v>
      </c>
      <c r="P74" s="9"/>
      <c r="Q74" s="9"/>
      <c r="R74" s="38"/>
      <c r="S74" s="9"/>
      <c r="T74" s="38"/>
      <c r="U74" s="9"/>
      <c r="Y74" s="47">
        <v>3698857</v>
      </c>
      <c r="Z74" s="47"/>
      <c r="AA74" s="47"/>
      <c r="AB74" s="47">
        <v>824619</v>
      </c>
      <c r="AC74" s="47">
        <v>109244</v>
      </c>
    </row>
    <row r="75" spans="1:29" x14ac:dyDescent="0.35">
      <c r="A75" s="58" t="s">
        <v>10</v>
      </c>
      <c r="B75" s="61" t="s">
        <v>8</v>
      </c>
      <c r="C75" s="60" t="s">
        <v>11</v>
      </c>
      <c r="D75" s="57" t="s">
        <v>242</v>
      </c>
      <c r="E75" s="21" t="s">
        <v>190</v>
      </c>
      <c r="F75" s="17" t="s">
        <v>200</v>
      </c>
      <c r="G75" s="89">
        <v>4112373</v>
      </c>
      <c r="H75" s="92"/>
      <c r="I75" s="89">
        <v>563834</v>
      </c>
      <c r="J75" s="89">
        <v>60082</v>
      </c>
      <c r="K75" s="37"/>
      <c r="L75" s="29"/>
      <c r="M75" s="26" t="s">
        <v>3</v>
      </c>
      <c r="N75" s="77">
        <v>45930</v>
      </c>
      <c r="O75" s="83">
        <v>45968</v>
      </c>
      <c r="P75" s="9"/>
      <c r="Q75" s="9"/>
      <c r="R75" s="38"/>
      <c r="S75" s="9"/>
      <c r="T75" s="38"/>
      <c r="U75" s="9"/>
      <c r="Y75" s="47">
        <v>3225888</v>
      </c>
      <c r="Z75" s="47"/>
      <c r="AA75" s="47"/>
      <c r="AB75" s="47">
        <v>531541</v>
      </c>
      <c r="AC75" s="47">
        <v>46853</v>
      </c>
    </row>
    <row r="76" spans="1:29" ht="24" x14ac:dyDescent="0.35">
      <c r="A76" s="58" t="s">
        <v>110</v>
      </c>
      <c r="B76" s="61" t="s">
        <v>8</v>
      </c>
      <c r="C76" s="60" t="s">
        <v>111</v>
      </c>
      <c r="D76" s="57" t="s">
        <v>242</v>
      </c>
      <c r="E76" s="21" t="s">
        <v>227</v>
      </c>
      <c r="F76" s="17" t="s">
        <v>200</v>
      </c>
      <c r="G76" s="89">
        <v>39750000</v>
      </c>
      <c r="H76" s="89"/>
      <c r="I76" s="89">
        <v>2972190</v>
      </c>
      <c r="J76" s="89">
        <v>3164692</v>
      </c>
      <c r="K76" s="37"/>
      <c r="L76" s="29"/>
      <c r="M76" s="5" t="s">
        <v>3</v>
      </c>
      <c r="N76" s="33">
        <v>46112</v>
      </c>
      <c r="O76" s="82"/>
      <c r="P76" s="9" t="s">
        <v>209</v>
      </c>
      <c r="Q76" s="9"/>
      <c r="R76" s="38"/>
      <c r="S76" s="9"/>
      <c r="T76" s="38"/>
      <c r="U76" s="9"/>
      <c r="Y76" s="47">
        <v>20010209</v>
      </c>
      <c r="Z76" s="47"/>
      <c r="AA76" s="47"/>
      <c r="AB76" s="47">
        <v>3094104</v>
      </c>
      <c r="AC76" s="47">
        <v>520851</v>
      </c>
    </row>
    <row r="77" spans="1:29" ht="24" x14ac:dyDescent="0.35">
      <c r="A77" s="58" t="s">
        <v>112</v>
      </c>
      <c r="B77" s="61" t="s">
        <v>8</v>
      </c>
      <c r="C77" s="60" t="s">
        <v>113</v>
      </c>
      <c r="D77" s="57" t="s">
        <v>242</v>
      </c>
      <c r="E77" s="21" t="s">
        <v>191</v>
      </c>
      <c r="F77" s="17" t="s">
        <v>200</v>
      </c>
      <c r="G77" s="89">
        <v>29220839</v>
      </c>
      <c r="H77" s="92"/>
      <c r="I77" s="92">
        <v>0</v>
      </c>
      <c r="J77" s="89">
        <v>2649822</v>
      </c>
      <c r="K77" s="37"/>
      <c r="L77" s="29"/>
      <c r="M77" s="5" t="s">
        <v>3</v>
      </c>
      <c r="N77" s="77">
        <v>45930</v>
      </c>
      <c r="O77" s="82"/>
      <c r="P77" s="9"/>
      <c r="Q77" s="9"/>
      <c r="R77" s="38"/>
      <c r="S77" s="9"/>
      <c r="T77" s="38"/>
      <c r="U77" s="9"/>
      <c r="Y77" s="47">
        <v>15983912</v>
      </c>
      <c r="Z77" s="47"/>
      <c r="AA77" s="47"/>
      <c r="AB77" s="47">
        <v>2201898</v>
      </c>
      <c r="AC77" s="47">
        <v>388820</v>
      </c>
    </row>
    <row r="78" spans="1:29" x14ac:dyDescent="0.35">
      <c r="A78" s="58" t="s">
        <v>112</v>
      </c>
      <c r="B78" s="61" t="s">
        <v>8</v>
      </c>
      <c r="C78" s="60" t="s">
        <v>113</v>
      </c>
      <c r="D78" s="57" t="s">
        <v>242</v>
      </c>
      <c r="E78" s="21" t="s">
        <v>185</v>
      </c>
      <c r="F78" s="17" t="s">
        <v>200</v>
      </c>
      <c r="G78" s="101">
        <v>0</v>
      </c>
      <c r="H78" s="93"/>
      <c r="I78" s="89">
        <v>679180</v>
      </c>
      <c r="J78" s="89">
        <v>146578</v>
      </c>
      <c r="K78" s="37"/>
      <c r="L78" s="14"/>
      <c r="M78" s="34"/>
      <c r="N78" s="27"/>
      <c r="O78" s="83">
        <v>44831</v>
      </c>
      <c r="P78" s="9"/>
      <c r="Q78" s="9"/>
      <c r="R78" s="9"/>
      <c r="S78" s="9"/>
      <c r="T78" s="38"/>
      <c r="U78" s="9"/>
      <c r="Y78" s="47"/>
      <c r="Z78" s="47"/>
      <c r="AA78" s="47"/>
      <c r="AB78" s="47"/>
      <c r="AC78" s="47"/>
    </row>
    <row r="79" spans="1:29" ht="24" x14ac:dyDescent="0.35">
      <c r="A79" s="58" t="s">
        <v>112</v>
      </c>
      <c r="B79" s="61" t="s">
        <v>8</v>
      </c>
      <c r="C79" s="60" t="s">
        <v>113</v>
      </c>
      <c r="D79" s="57" t="s">
        <v>242</v>
      </c>
      <c r="E79" s="21" t="s">
        <v>248</v>
      </c>
      <c r="F79" s="17" t="s">
        <v>200</v>
      </c>
      <c r="G79" s="101">
        <v>0</v>
      </c>
      <c r="H79" s="93"/>
      <c r="I79" s="89">
        <v>434832</v>
      </c>
      <c r="J79" s="89">
        <v>70483</v>
      </c>
      <c r="K79" s="37"/>
      <c r="L79" s="29"/>
      <c r="M79" s="34"/>
      <c r="N79" s="27"/>
      <c r="O79" s="83"/>
      <c r="P79" s="9"/>
      <c r="Q79" s="9"/>
      <c r="R79" s="38"/>
      <c r="S79" s="9"/>
      <c r="T79" s="38"/>
      <c r="U79" s="9"/>
      <c r="Y79" s="47"/>
      <c r="Z79" s="47"/>
      <c r="AA79" s="47"/>
      <c r="AB79" s="47"/>
      <c r="AC79" s="47"/>
    </row>
    <row r="80" spans="1:29" x14ac:dyDescent="0.35">
      <c r="A80" s="58" t="s">
        <v>112</v>
      </c>
      <c r="B80" s="61" t="s">
        <v>8</v>
      </c>
      <c r="C80" s="60" t="s">
        <v>113</v>
      </c>
      <c r="D80" s="57" t="s">
        <v>242</v>
      </c>
      <c r="E80" s="21" t="s">
        <v>173</v>
      </c>
      <c r="F80" s="17" t="s">
        <v>200</v>
      </c>
      <c r="G80" s="101">
        <v>0</v>
      </c>
      <c r="H80" s="93"/>
      <c r="I80" s="89">
        <v>189948</v>
      </c>
      <c r="J80" s="89">
        <v>35071</v>
      </c>
      <c r="K80" s="37"/>
      <c r="L80" s="29"/>
      <c r="M80" s="34"/>
      <c r="N80" s="27"/>
      <c r="O80" s="83"/>
      <c r="P80" s="9"/>
      <c r="Q80" s="9"/>
      <c r="R80" s="38"/>
      <c r="S80" s="9"/>
      <c r="T80" s="38"/>
      <c r="U80" s="9"/>
      <c r="Y80" s="47"/>
      <c r="Z80" s="47"/>
      <c r="AA80" s="47"/>
      <c r="AB80" s="47"/>
      <c r="AC80" s="47"/>
    </row>
    <row r="81" spans="1:29" ht="24" x14ac:dyDescent="0.35">
      <c r="A81" s="58" t="s">
        <v>114</v>
      </c>
      <c r="B81" s="61" t="s">
        <v>15</v>
      </c>
      <c r="C81" s="60" t="s">
        <v>109</v>
      </c>
      <c r="D81" s="57" t="s">
        <v>242</v>
      </c>
      <c r="E81" s="21" t="s">
        <v>192</v>
      </c>
      <c r="F81" s="17" t="s">
        <v>200</v>
      </c>
      <c r="G81" s="89">
        <v>6400000</v>
      </c>
      <c r="H81" s="89"/>
      <c r="I81" s="89">
        <v>924112</v>
      </c>
      <c r="J81" s="89">
        <v>104791</v>
      </c>
      <c r="K81" s="37"/>
      <c r="L81" s="29"/>
      <c r="M81" s="34"/>
      <c r="N81" s="33">
        <v>46112</v>
      </c>
      <c r="O81" s="83">
        <v>45428</v>
      </c>
      <c r="P81" s="9"/>
      <c r="Q81" s="9"/>
      <c r="R81" s="38"/>
      <c r="S81" s="9"/>
      <c r="T81" s="38"/>
      <c r="U81" s="9"/>
      <c r="Y81" s="47">
        <v>5093508</v>
      </c>
      <c r="Z81" s="47"/>
      <c r="AA81" s="47"/>
      <c r="AB81" s="47">
        <v>903500</v>
      </c>
      <c r="AC81" s="47">
        <v>102454</v>
      </c>
    </row>
    <row r="82" spans="1:29" ht="35.5" x14ac:dyDescent="0.35">
      <c r="A82" s="65" t="s">
        <v>193</v>
      </c>
      <c r="B82" s="66" t="s">
        <v>8</v>
      </c>
      <c r="C82" s="67" t="s">
        <v>194</v>
      </c>
      <c r="D82" s="57" t="s">
        <v>240</v>
      </c>
      <c r="E82" s="21" t="s">
        <v>195</v>
      </c>
      <c r="F82" s="17" t="s">
        <v>3</v>
      </c>
      <c r="G82" s="97"/>
      <c r="H82" s="89">
        <v>695138</v>
      </c>
      <c r="I82" s="92"/>
      <c r="J82" s="92"/>
      <c r="K82" s="37"/>
      <c r="L82" s="29"/>
      <c r="M82" s="5"/>
      <c r="N82" s="27"/>
      <c r="O82" s="83"/>
      <c r="P82" s="9"/>
      <c r="Q82" s="9"/>
      <c r="R82" s="38"/>
      <c r="S82" s="9"/>
      <c r="T82" s="38"/>
      <c r="U82" s="9"/>
      <c r="Y82" s="47">
        <v>680369</v>
      </c>
      <c r="Z82" s="47"/>
      <c r="AA82" s="47"/>
      <c r="AB82" s="47"/>
      <c r="AC82" s="47"/>
    </row>
    <row r="83" spans="1:29" ht="24" x14ac:dyDescent="0.35">
      <c r="A83" s="65" t="s">
        <v>115</v>
      </c>
      <c r="B83" s="66" t="s">
        <v>15</v>
      </c>
      <c r="C83" s="67" t="s">
        <v>33</v>
      </c>
      <c r="D83" s="57" t="s">
        <v>240</v>
      </c>
      <c r="E83" s="21" t="s">
        <v>237</v>
      </c>
      <c r="F83" s="17"/>
      <c r="G83" s="97"/>
      <c r="H83" s="89">
        <v>238954</v>
      </c>
      <c r="I83" s="92"/>
      <c r="J83" s="92"/>
      <c r="K83" s="37"/>
      <c r="L83" s="29"/>
      <c r="M83" s="34"/>
      <c r="N83" s="27"/>
      <c r="O83" s="83"/>
      <c r="P83" s="9"/>
      <c r="Q83" s="9"/>
      <c r="R83" s="9"/>
      <c r="S83" s="41"/>
      <c r="T83" s="38"/>
      <c r="U83" s="9"/>
      <c r="Y83" s="47">
        <v>233877</v>
      </c>
      <c r="Z83" s="47"/>
      <c r="AA83" s="47"/>
      <c r="AB83" s="47"/>
      <c r="AC83" s="47"/>
    </row>
    <row r="84" spans="1:29" x14ac:dyDescent="0.35">
      <c r="A84" s="58" t="s">
        <v>211</v>
      </c>
      <c r="B84" s="59" t="s">
        <v>5</v>
      </c>
      <c r="C84" s="60" t="s">
        <v>213</v>
      </c>
      <c r="D84" s="57" t="s">
        <v>240</v>
      </c>
      <c r="E84" s="30" t="s">
        <v>212</v>
      </c>
      <c r="F84" s="36" t="s">
        <v>3</v>
      </c>
      <c r="G84" s="102"/>
      <c r="H84" s="89">
        <v>40817</v>
      </c>
      <c r="I84" s="92"/>
      <c r="J84" s="92"/>
      <c r="K84" s="37"/>
      <c r="L84" s="29"/>
      <c r="M84" s="34"/>
      <c r="N84" s="27"/>
      <c r="O84" s="84"/>
      <c r="P84" s="9"/>
      <c r="Q84" s="9"/>
      <c r="R84" s="9"/>
      <c r="S84" s="9"/>
      <c r="T84" s="38"/>
      <c r="U84" s="9"/>
      <c r="Y84" s="47">
        <v>39950</v>
      </c>
      <c r="Z84" s="47"/>
      <c r="AA84" s="47"/>
      <c r="AB84" s="47" t="s">
        <v>3</v>
      </c>
      <c r="AC84" s="47"/>
    </row>
    <row r="85" spans="1:29" ht="24" x14ac:dyDescent="0.35">
      <c r="A85" s="68" t="s">
        <v>217</v>
      </c>
      <c r="B85" s="59" t="s">
        <v>15</v>
      </c>
      <c r="C85" s="59" t="s">
        <v>218</v>
      </c>
      <c r="D85" s="57" t="s">
        <v>240</v>
      </c>
      <c r="E85" s="30" t="s">
        <v>235</v>
      </c>
      <c r="F85" s="36" t="s">
        <v>219</v>
      </c>
      <c r="G85" s="101"/>
      <c r="H85" s="89">
        <v>1793097</v>
      </c>
      <c r="I85" s="92"/>
      <c r="J85" s="92"/>
      <c r="K85" s="37"/>
      <c r="L85" s="14"/>
      <c r="M85" s="34"/>
      <c r="N85" s="27"/>
      <c r="O85" s="84"/>
      <c r="P85" s="9" t="s">
        <v>220</v>
      </c>
      <c r="Q85" s="9" t="s">
        <v>232</v>
      </c>
      <c r="R85" s="9"/>
      <c r="S85" s="9"/>
      <c r="T85" s="38"/>
      <c r="U85" s="9"/>
      <c r="Y85" s="47">
        <f>950000+805000</f>
        <v>1755000</v>
      </c>
      <c r="Z85" s="47"/>
      <c r="AA85" s="47"/>
      <c r="AB85" s="47"/>
      <c r="AC85" s="47"/>
    </row>
    <row r="86" spans="1:29" x14ac:dyDescent="0.35">
      <c r="A86" s="68" t="s">
        <v>214</v>
      </c>
      <c r="B86" s="59"/>
      <c r="C86" s="59"/>
      <c r="D86" s="69"/>
      <c r="E86" s="30"/>
      <c r="F86" s="36"/>
      <c r="G86" s="101"/>
      <c r="H86" s="103"/>
      <c r="I86" s="92"/>
      <c r="J86" s="92"/>
      <c r="K86" s="104">
        <v>2500000</v>
      </c>
      <c r="L86" s="12"/>
      <c r="M86" s="34"/>
      <c r="N86" s="27"/>
      <c r="O86" s="84"/>
      <c r="P86" s="9"/>
      <c r="Q86" s="9"/>
      <c r="R86" s="9"/>
      <c r="S86" s="9"/>
      <c r="T86" s="38"/>
      <c r="U86" s="9"/>
      <c r="Y86" s="47"/>
      <c r="Z86" s="47"/>
      <c r="AA86" s="47"/>
      <c r="AB86" s="47"/>
      <c r="AC86" s="47"/>
    </row>
    <row r="87" spans="1:29" x14ac:dyDescent="0.35">
      <c r="A87" s="68" t="s">
        <v>214</v>
      </c>
      <c r="B87" s="59"/>
      <c r="C87" s="59"/>
      <c r="D87" s="69"/>
      <c r="E87" s="30"/>
      <c r="F87" s="36"/>
      <c r="G87" s="101"/>
      <c r="H87" s="103"/>
      <c r="I87" s="92"/>
      <c r="J87" s="92"/>
      <c r="K87" s="104"/>
      <c r="L87" s="12">
        <v>5000000</v>
      </c>
      <c r="M87" s="34"/>
      <c r="N87" s="27"/>
      <c r="O87" s="84"/>
      <c r="P87" s="9"/>
      <c r="Q87" s="9"/>
      <c r="R87" s="9"/>
      <c r="S87" s="9"/>
      <c r="T87" s="38"/>
      <c r="U87" s="9"/>
      <c r="Y87" s="47"/>
      <c r="Z87" s="47"/>
      <c r="AA87" s="47"/>
      <c r="AB87" s="47"/>
      <c r="AC87" s="47"/>
    </row>
    <row r="88" spans="1:29" x14ac:dyDescent="0.35">
      <c r="A88" s="70"/>
      <c r="B88" s="71"/>
      <c r="C88" s="71"/>
      <c r="D88" s="72"/>
      <c r="E88" s="43"/>
      <c r="F88" s="18"/>
      <c r="G88" s="101"/>
      <c r="H88" s="103"/>
      <c r="I88" s="92"/>
      <c r="J88" s="92"/>
      <c r="K88" s="37"/>
      <c r="L88" s="29"/>
      <c r="M88" s="35"/>
      <c r="N88" s="46"/>
      <c r="O88" s="85"/>
      <c r="P88" s="10"/>
      <c r="Q88" s="10"/>
      <c r="R88" s="10"/>
      <c r="S88" s="10"/>
      <c r="T88" s="11"/>
      <c r="U88" s="10"/>
      <c r="Y88" s="47"/>
      <c r="Z88" s="47"/>
      <c r="AA88" s="47"/>
      <c r="AB88" s="47"/>
      <c r="AC88" s="47"/>
    </row>
    <row r="89" spans="1:29" x14ac:dyDescent="0.35">
      <c r="A89" s="73"/>
      <c r="B89" s="74"/>
      <c r="C89" s="75"/>
      <c r="D89" s="75"/>
      <c r="E89" s="31" t="s">
        <v>116</v>
      </c>
      <c r="F89" s="42"/>
      <c r="G89" s="105">
        <f>SUM(G4:G88)</f>
        <v>242600903</v>
      </c>
      <c r="H89" s="105">
        <f>SUM(H4:H88)</f>
        <v>87938733</v>
      </c>
      <c r="I89" s="105">
        <f>SUM(I4:I88)</f>
        <v>27722813</v>
      </c>
      <c r="J89" s="105">
        <f t="shared" ref="J89" si="0">SUM(J4:J88)</f>
        <v>15806285</v>
      </c>
      <c r="K89" s="106">
        <f>SUM(K4:K88)</f>
        <v>2500000</v>
      </c>
      <c r="L89" s="78">
        <f>SUM(L4:L88)</f>
        <v>5000000</v>
      </c>
      <c r="M89" s="6"/>
      <c r="N89" s="79"/>
      <c r="P89" s="38"/>
      <c r="Q89" s="38"/>
      <c r="S89" s="38"/>
      <c r="U89" s="38"/>
      <c r="Y89" s="50">
        <f>SUM(Y4:Y88)</f>
        <v>253029844</v>
      </c>
      <c r="Z89" s="50">
        <f>SUM(Z4:Z88)</f>
        <v>838784</v>
      </c>
      <c r="AA89" s="50">
        <f>SUM(AA4:AA88)</f>
        <v>31399</v>
      </c>
      <c r="AB89" s="50">
        <f>SUM(AB4:AB88)</f>
        <v>34917046</v>
      </c>
      <c r="AC89" s="50">
        <f>SUM(AC4:AC88)</f>
        <v>6503402</v>
      </c>
    </row>
    <row r="90" spans="1:29" x14ac:dyDescent="0.35">
      <c r="A90" s="22"/>
      <c r="B90" s="74"/>
      <c r="C90" s="74"/>
      <c r="D90" s="74"/>
      <c r="E90" s="22"/>
      <c r="F90" s="1"/>
      <c r="G90" s="107"/>
      <c r="H90" s="107"/>
      <c r="I90" s="107"/>
      <c r="J90" s="107"/>
      <c r="K90" s="108"/>
      <c r="L90" s="2"/>
      <c r="Y90" s="47"/>
      <c r="Z90" s="47"/>
      <c r="AA90" s="47"/>
      <c r="AB90" s="47"/>
      <c r="AC90" s="47"/>
    </row>
    <row r="91" spans="1:29" x14ac:dyDescent="0.35">
      <c r="A91" s="22" t="s">
        <v>117</v>
      </c>
      <c r="B91" s="74">
        <v>1</v>
      </c>
      <c r="C91" s="120" t="s">
        <v>118</v>
      </c>
      <c r="D91" s="120"/>
      <c r="E91" s="121"/>
      <c r="F91" s="1"/>
      <c r="G91" s="107"/>
      <c r="H91" s="107"/>
      <c r="I91" s="107"/>
      <c r="J91" s="107"/>
      <c r="K91" s="108"/>
      <c r="L91" s="2"/>
      <c r="Y91" s="47"/>
      <c r="Z91" s="47"/>
      <c r="AA91" s="47"/>
      <c r="AB91" s="47"/>
      <c r="AC91" s="47"/>
    </row>
    <row r="92" spans="1:29" x14ac:dyDescent="0.35">
      <c r="A92" s="22"/>
      <c r="B92" s="74">
        <v>2</v>
      </c>
      <c r="C92" s="120" t="s">
        <v>119</v>
      </c>
      <c r="D92" s="120"/>
      <c r="E92" s="121"/>
      <c r="F92" s="1" t="s">
        <v>133</v>
      </c>
      <c r="G92" s="109">
        <f>G89+H89</f>
        <v>330539636</v>
      </c>
      <c r="H92" s="109"/>
      <c r="I92" s="109"/>
      <c r="J92" s="109"/>
      <c r="K92" s="108"/>
      <c r="L92" s="2"/>
      <c r="Y92" s="47"/>
      <c r="Z92" s="47"/>
      <c r="AA92" s="47"/>
      <c r="AB92" s="47"/>
      <c r="AC92" s="47"/>
    </row>
    <row r="93" spans="1:29" x14ac:dyDescent="0.35">
      <c r="A93" s="22"/>
      <c r="B93" s="74"/>
      <c r="C93" s="74"/>
      <c r="D93" s="74"/>
      <c r="F93" s="1" t="s">
        <v>224</v>
      </c>
      <c r="G93" s="109">
        <f>I89+J89</f>
        <v>43529098</v>
      </c>
      <c r="H93" s="110">
        <f>G92+G93</f>
        <v>374068734</v>
      </c>
      <c r="I93" s="111"/>
      <c r="J93" s="111"/>
      <c r="K93" s="108"/>
      <c r="L93" s="2"/>
      <c r="Y93" s="47"/>
      <c r="Z93" s="47"/>
      <c r="AA93" s="47"/>
      <c r="AB93" s="47"/>
      <c r="AC93" s="47"/>
    </row>
    <row r="94" spans="1:29" x14ac:dyDescent="0.35">
      <c r="B94" s="74"/>
      <c r="C94" s="74"/>
      <c r="D94" s="74"/>
      <c r="E94" s="22"/>
      <c r="F94" s="1" t="s">
        <v>225</v>
      </c>
      <c r="G94" s="111">
        <f>K89</f>
        <v>2500000</v>
      </c>
      <c r="H94" s="107"/>
      <c r="I94" s="109"/>
      <c r="J94" s="107"/>
      <c r="K94" s="108"/>
      <c r="L94" s="2"/>
      <c r="Y94" s="47"/>
      <c r="Z94" s="47"/>
      <c r="AA94" s="47"/>
      <c r="AB94" s="47"/>
      <c r="AC94" s="47"/>
    </row>
    <row r="95" spans="1:29" x14ac:dyDescent="0.35">
      <c r="A95" s="22"/>
      <c r="B95" s="74"/>
      <c r="C95" s="74"/>
      <c r="D95" s="74"/>
      <c r="E95" s="22"/>
      <c r="F95" s="1" t="s">
        <v>226</v>
      </c>
      <c r="G95" s="111">
        <f>L89</f>
        <v>5000000</v>
      </c>
      <c r="H95" s="107"/>
      <c r="I95" s="107"/>
      <c r="J95" s="107"/>
      <c r="K95" s="108"/>
      <c r="L95" s="2"/>
      <c r="Y95" s="47"/>
      <c r="Z95" s="47"/>
      <c r="AA95" s="47"/>
      <c r="AB95" s="47"/>
      <c r="AC95" s="47"/>
    </row>
    <row r="96" spans="1:29" x14ac:dyDescent="0.35">
      <c r="A96" s="22"/>
      <c r="B96" s="74"/>
      <c r="C96" s="74"/>
      <c r="D96" s="74"/>
      <c r="E96" s="22"/>
      <c r="F96" s="1"/>
      <c r="G96" s="107"/>
      <c r="H96" s="107"/>
      <c r="I96" s="107"/>
      <c r="J96" s="107"/>
      <c r="K96" s="112"/>
      <c r="L96" s="32"/>
      <c r="Y96" s="47"/>
      <c r="Z96" s="47"/>
      <c r="AA96" s="47"/>
      <c r="AB96" s="47"/>
      <c r="AC96" s="47"/>
    </row>
    <row r="97" spans="1:29" x14ac:dyDescent="0.35">
      <c r="A97" s="22"/>
      <c r="E97" s="22"/>
      <c r="F97" s="1"/>
      <c r="G97" s="109">
        <f>SUM(G92:G96)</f>
        <v>381568734</v>
      </c>
      <c r="H97" s="107"/>
      <c r="I97" s="107"/>
      <c r="J97" s="107"/>
      <c r="K97" s="108"/>
      <c r="L97" s="2"/>
      <c r="Y97" s="47"/>
      <c r="Z97" s="47"/>
      <c r="AA97" s="47"/>
      <c r="AB97" s="47"/>
      <c r="AC97" s="47"/>
    </row>
    <row r="98" spans="1:29" s="76" customFormat="1" x14ac:dyDescent="0.35">
      <c r="A98" s="22"/>
      <c r="E98" s="88"/>
      <c r="F98" s="88"/>
      <c r="G98" s="113"/>
      <c r="H98" s="114"/>
      <c r="I98" s="114"/>
      <c r="J98" s="114"/>
      <c r="K98" s="115"/>
      <c r="L98" s="90"/>
      <c r="R98" s="86"/>
      <c r="S98" s="86"/>
      <c r="T98" s="86"/>
      <c r="Y98" s="87"/>
      <c r="Z98" s="87"/>
      <c r="AA98" s="87"/>
      <c r="AB98" s="87"/>
      <c r="AC98" s="87"/>
    </row>
    <row r="99" spans="1:29" s="76" customFormat="1" x14ac:dyDescent="0.35">
      <c r="E99" s="94"/>
      <c r="F99" s="94"/>
      <c r="G99" s="116"/>
      <c r="H99" s="117"/>
      <c r="I99" s="116"/>
      <c r="J99" s="116"/>
      <c r="K99" s="115"/>
      <c r="L99" s="90"/>
      <c r="Y99" s="95"/>
      <c r="Z99" s="95"/>
      <c r="AA99" s="95"/>
      <c r="AB99" s="95"/>
      <c r="AC99" s="95"/>
    </row>
    <row r="100" spans="1:29" s="76" customFormat="1" x14ac:dyDescent="0.35">
      <c r="E100" s="94"/>
      <c r="F100" s="94"/>
      <c r="G100" s="116"/>
      <c r="H100" s="116"/>
      <c r="I100" s="116"/>
      <c r="J100" s="116"/>
      <c r="K100" s="118"/>
      <c r="Y100" s="95"/>
      <c r="Z100" s="95"/>
      <c r="AA100" s="95"/>
      <c r="AB100" s="95"/>
      <c r="AC100" s="95"/>
    </row>
    <row r="101" spans="1:29" s="76" customFormat="1" x14ac:dyDescent="0.35">
      <c r="E101" s="94"/>
      <c r="G101" s="118"/>
      <c r="H101" s="116"/>
      <c r="I101" s="116"/>
      <c r="J101" s="116"/>
      <c r="K101" s="115"/>
      <c r="L101" s="90"/>
      <c r="Y101" s="95"/>
      <c r="Z101" s="95"/>
      <c r="AA101" s="95"/>
      <c r="AB101" s="95"/>
      <c r="AC101" s="95"/>
    </row>
    <row r="102" spans="1:29" s="76" customFormat="1" x14ac:dyDescent="0.35">
      <c r="E102" s="94"/>
      <c r="G102" s="118"/>
      <c r="H102" s="118"/>
      <c r="I102" s="118"/>
      <c r="J102" s="118"/>
      <c r="K102" s="118"/>
      <c r="Y102" s="96"/>
      <c r="Z102" s="96"/>
      <c r="AA102" s="96"/>
      <c r="AB102" s="96"/>
      <c r="AC102" s="96"/>
    </row>
    <row r="103" spans="1:29" s="76" customFormat="1" x14ac:dyDescent="0.35">
      <c r="E103" s="94"/>
      <c r="G103" s="118"/>
      <c r="H103" s="118"/>
      <c r="I103" s="118"/>
      <c r="J103" s="118"/>
      <c r="K103" s="118"/>
      <c r="Y103" s="96"/>
      <c r="Z103" s="96"/>
      <c r="AA103" s="96"/>
      <c r="AB103" s="96"/>
      <c r="AC103" s="96"/>
    </row>
  </sheetData>
  <sheetProtection algorithmName="SHA-512" hashValue="ZEe4+VDQb463j8AHAr+5J7r4zQyalxHUc6fgmBySYC9nN/YmccZE1fLYeduShueuT18n+xwDvOV84k60UH6olQ==" saltValue="E477DC/7AKMgqUmzzKjWZQ==" spinCount="100000" sheet="1" objects="1" scenarios="1"/>
  <autoFilter ref="A3:U89" xr:uid="{7DD67983-F09A-44D0-BFE5-3F8F20C487D1}"/>
  <mergeCells count="2">
    <mergeCell ref="C91:E91"/>
    <mergeCell ref="C92:E92"/>
  </mergeCells>
  <conditionalFormatting sqref="E4:E11 E36 E38 E40:E48 E52 E77:E79 E81:E88">
    <cfRule type="expression" dxfId="81" priority="261">
      <formula>#REF!&lt;&gt;""</formula>
    </cfRule>
  </conditionalFormatting>
  <conditionalFormatting sqref="E16:E21">
    <cfRule type="expression" dxfId="80" priority="244">
      <formula>#REF!&lt;&gt;""</formula>
    </cfRule>
  </conditionalFormatting>
  <conditionalFormatting sqref="E23:E32">
    <cfRule type="expression" dxfId="79" priority="235">
      <formula>#REF!&lt;&gt;""</formula>
    </cfRule>
  </conditionalFormatting>
  <conditionalFormatting sqref="E57:E61">
    <cfRule type="expression" dxfId="78" priority="217">
      <formula>#REF!&lt;&gt;""</formula>
    </cfRule>
  </conditionalFormatting>
  <conditionalFormatting sqref="E66:E75">
    <cfRule type="expression" dxfId="77" priority="198">
      <formula>#REF!&lt;&gt;""</formula>
    </cfRule>
  </conditionalFormatting>
  <conditionalFormatting sqref="F8 H8:I8">
    <cfRule type="expression" dxfId="76" priority="44">
      <formula>$X$5&lt;&gt;""</formula>
    </cfRule>
  </conditionalFormatting>
  <conditionalFormatting sqref="F9 H9:I9">
    <cfRule type="expression" dxfId="75" priority="45">
      <formula>$X$6&lt;&gt;""</formula>
    </cfRule>
  </conditionalFormatting>
  <conditionalFormatting sqref="F10 H10:I10">
    <cfRule type="expression" dxfId="74" priority="46">
      <formula>$X$7&lt;&gt;""</formula>
    </cfRule>
  </conditionalFormatting>
  <conditionalFormatting sqref="F15 H15">
    <cfRule type="expression" dxfId="73" priority="50">
      <formula>$X$11&lt;&gt;""</formula>
    </cfRule>
  </conditionalFormatting>
  <conditionalFormatting sqref="F20 H20:I20">
    <cfRule type="expression" dxfId="72" priority="55">
      <formula>$X$17&lt;&gt;""</formula>
    </cfRule>
  </conditionalFormatting>
  <conditionalFormatting sqref="F22 H22:I22">
    <cfRule type="expression" dxfId="71" priority="57">
      <formula>$X$19&lt;&gt;""</formula>
    </cfRule>
  </conditionalFormatting>
  <conditionalFormatting sqref="F24 H24:J24">
    <cfRule type="expression" dxfId="70" priority="59">
      <formula>$X$21&lt;&gt;""</formula>
    </cfRule>
  </conditionalFormatting>
  <conditionalFormatting sqref="F52 H52">
    <cfRule type="expression" dxfId="69" priority="86">
      <formula>$X$48&lt;&gt;""</formula>
    </cfRule>
  </conditionalFormatting>
  <conditionalFormatting sqref="F54 H54">
    <cfRule type="expression" dxfId="68" priority="88">
      <formula>$X$51&lt;&gt;""</formula>
    </cfRule>
  </conditionalFormatting>
  <conditionalFormatting sqref="F55 H55">
    <cfRule type="expression" dxfId="67" priority="89">
      <formula>$X$52&lt;&gt;""</formula>
    </cfRule>
  </conditionalFormatting>
  <conditionalFormatting sqref="F56 H56">
    <cfRule type="expression" dxfId="66" priority="90">
      <formula>$X$53&lt;&gt;""</formula>
    </cfRule>
  </conditionalFormatting>
  <conditionalFormatting sqref="F57 H57">
    <cfRule type="expression" dxfId="65" priority="91">
      <formula>$X$54&lt;&gt;""</formula>
    </cfRule>
  </conditionalFormatting>
  <conditionalFormatting sqref="F58 H58">
    <cfRule type="expression" dxfId="64" priority="92">
      <formula>$X$55&lt;&gt;""</formula>
    </cfRule>
  </conditionalFormatting>
  <conditionalFormatting sqref="F59 H59">
    <cfRule type="expression" dxfId="63" priority="93">
      <formula>$X$56&lt;&gt;""</formula>
    </cfRule>
  </conditionalFormatting>
  <conditionalFormatting sqref="F61 H61">
    <cfRule type="expression" dxfId="62" priority="95">
      <formula>$X$58&lt;&gt;""</formula>
    </cfRule>
  </conditionalFormatting>
  <conditionalFormatting sqref="F62 H62">
    <cfRule type="expression" dxfId="61" priority="96">
      <formula>$X$59&lt;&gt;""</formula>
    </cfRule>
  </conditionalFormatting>
  <conditionalFormatting sqref="F63 H63">
    <cfRule type="expression" dxfId="60" priority="97">
      <formula>$X$60&lt;&gt;""</formula>
    </cfRule>
  </conditionalFormatting>
  <conditionalFormatting sqref="F64 H64">
    <cfRule type="expression" dxfId="59" priority="98">
      <formula>$X$61&lt;&gt;""</formula>
    </cfRule>
  </conditionalFormatting>
  <conditionalFormatting sqref="F65 H65">
    <cfRule type="expression" dxfId="58" priority="99">
      <formula>$X$62&lt;&gt;""</formula>
    </cfRule>
  </conditionalFormatting>
  <conditionalFormatting sqref="F67 H67">
    <cfRule type="expression" dxfId="57" priority="101">
      <formula>$X$64&lt;&gt;""</formula>
    </cfRule>
  </conditionalFormatting>
  <conditionalFormatting sqref="F68 H68">
    <cfRule type="expression" dxfId="56" priority="102">
      <formula>$X$65&lt;&gt;""</formula>
    </cfRule>
  </conditionalFormatting>
  <conditionalFormatting sqref="F69 H69">
    <cfRule type="expression" dxfId="55" priority="103">
      <formula>$X$66&lt;&gt;""</formula>
    </cfRule>
  </conditionalFormatting>
  <conditionalFormatting sqref="F70">
    <cfRule type="expression" dxfId="54" priority="104">
      <formula>$X$67&lt;&gt;""</formula>
    </cfRule>
  </conditionalFormatting>
  <conditionalFormatting sqref="F71 H71">
    <cfRule type="expression" dxfId="53" priority="105">
      <formula>$X$68&lt;&gt;""</formula>
    </cfRule>
  </conditionalFormatting>
  <conditionalFormatting sqref="F74 H74">
    <cfRule type="expression" dxfId="52" priority="108">
      <formula>$X$71&lt;&gt;""</formula>
    </cfRule>
  </conditionalFormatting>
  <conditionalFormatting sqref="F75 H75">
    <cfRule type="expression" dxfId="51" priority="109">
      <formula>$X$72&lt;&gt;""</formula>
    </cfRule>
  </conditionalFormatting>
  <conditionalFormatting sqref="F76">
    <cfRule type="expression" dxfId="50" priority="110">
      <formula>$X$73&lt;&gt;""</formula>
    </cfRule>
  </conditionalFormatting>
  <conditionalFormatting sqref="F77:F79 I77:I79 H77:H80">
    <cfRule type="expression" dxfId="49" priority="111">
      <formula>$X$74&lt;&gt;""</formula>
    </cfRule>
  </conditionalFormatting>
  <conditionalFormatting sqref="F78:F79">
    <cfRule type="expression" dxfId="48" priority="14">
      <formula>$X$67&lt;&gt;""</formula>
    </cfRule>
  </conditionalFormatting>
  <conditionalFormatting sqref="F80">
    <cfRule type="expression" dxfId="47" priority="3">
      <formula>$X$53&lt;&gt;""</formula>
    </cfRule>
  </conditionalFormatting>
  <conditionalFormatting sqref="F81">
    <cfRule type="expression" dxfId="46" priority="112">
      <formula>$X$75&lt;&gt;""</formula>
    </cfRule>
  </conditionalFormatting>
  <conditionalFormatting sqref="F7:G7">
    <cfRule type="expression" dxfId="45" priority="43">
      <formula>$X$4&lt;&gt;""</formula>
    </cfRule>
  </conditionalFormatting>
  <conditionalFormatting sqref="F11:G11">
    <cfRule type="expression" dxfId="44" priority="47">
      <formula>$X$8&lt;&gt;""</formula>
    </cfRule>
  </conditionalFormatting>
  <conditionalFormatting sqref="F16:G16">
    <cfRule type="expression" dxfId="43" priority="51">
      <formula>$X$12&lt;&gt;""</formula>
    </cfRule>
  </conditionalFormatting>
  <conditionalFormatting sqref="F18:G18">
    <cfRule type="expression" dxfId="42" priority="53">
      <formula>$X$15&lt;&gt;""</formula>
    </cfRule>
  </conditionalFormatting>
  <conditionalFormatting sqref="F23:G23">
    <cfRule type="expression" dxfId="41" priority="58">
      <formula>$X$20&lt;&gt;""</formula>
    </cfRule>
  </conditionalFormatting>
  <conditionalFormatting sqref="F25:G25">
    <cfRule type="expression" dxfId="40" priority="60">
      <formula>$X$22&lt;&gt;""</formula>
    </cfRule>
  </conditionalFormatting>
  <conditionalFormatting sqref="F26:G26">
    <cfRule type="expression" dxfId="39" priority="61">
      <formula>$X$23&lt;&gt;""</formula>
    </cfRule>
  </conditionalFormatting>
  <conditionalFormatting sqref="F32:G32">
    <cfRule type="expression" dxfId="38" priority="67">
      <formula>$X$29&lt;&gt;""</formula>
    </cfRule>
  </conditionalFormatting>
  <conditionalFormatting sqref="F33:G33">
    <cfRule type="expression" dxfId="37" priority="68">
      <formula>$X$30&lt;&gt;""</formula>
    </cfRule>
  </conditionalFormatting>
  <conditionalFormatting sqref="F34:G34">
    <cfRule type="expression" dxfId="36" priority="69">
      <formula>$X$31&lt;&gt;""</formula>
    </cfRule>
  </conditionalFormatting>
  <conditionalFormatting sqref="F35:G35">
    <cfRule type="expression" dxfId="35" priority="70">
      <formula>$X$32&lt;&gt;""</formula>
    </cfRule>
  </conditionalFormatting>
  <conditionalFormatting sqref="F36:G36">
    <cfRule type="expression" dxfId="34" priority="71">
      <formula>$X$33&lt;&gt;""</formula>
    </cfRule>
  </conditionalFormatting>
  <conditionalFormatting sqref="F38:G38">
    <cfRule type="expression" dxfId="33" priority="73">
      <formula>$X$35&lt;&gt;""</formula>
    </cfRule>
  </conditionalFormatting>
  <conditionalFormatting sqref="F39:G39">
    <cfRule type="expression" dxfId="32" priority="74">
      <formula>$X$36&lt;&gt;""</formula>
    </cfRule>
  </conditionalFormatting>
  <conditionalFormatting sqref="F53:G53">
    <cfRule type="expression" dxfId="31" priority="87">
      <formula>$X$49&lt;&gt;""</formula>
    </cfRule>
  </conditionalFormatting>
  <conditionalFormatting sqref="F60:G60">
    <cfRule type="expression" dxfId="30" priority="94">
      <formula>$X$57&lt;&gt;""</formula>
    </cfRule>
  </conditionalFormatting>
  <conditionalFormatting sqref="F73:G73">
    <cfRule type="expression" dxfId="29" priority="107">
      <formula>$X$70&lt;&gt;""</formula>
    </cfRule>
  </conditionalFormatting>
  <conditionalFormatting sqref="F82:G83">
    <cfRule type="expression" dxfId="28" priority="113">
      <formula>$X$76&lt;&gt;""</formula>
    </cfRule>
  </conditionalFormatting>
  <conditionalFormatting sqref="F66:H66">
    <cfRule type="expression" dxfId="27" priority="393">
      <formula>$X$63&lt;&gt;""</formula>
    </cfRule>
  </conditionalFormatting>
  <conditionalFormatting sqref="F5:I5">
    <cfRule type="expression" dxfId="26" priority="811">
      <formula>$X$2&lt;&gt;""</formula>
    </cfRule>
  </conditionalFormatting>
  <conditionalFormatting sqref="F6:I6 G8:G10 G12:G13 G22 G40 G52 G54:G59 G61:G65 G67:G71">
    <cfRule type="expression" dxfId="25" priority="42">
      <formula>$X$3&lt;&gt;""</formula>
    </cfRule>
  </conditionalFormatting>
  <conditionalFormatting sqref="F14:I14 F27:G31 F40 H40:I40 F41:G47 H47:H48 F48 F49:I50">
    <cfRule type="expression" dxfId="24" priority="37">
      <formula>$X$10&lt;&gt;""</formula>
    </cfRule>
  </conditionalFormatting>
  <conditionalFormatting sqref="F21:I21">
    <cfRule type="expression" dxfId="23" priority="409">
      <formula>$X$18&lt;&gt;""</formula>
    </cfRule>
  </conditionalFormatting>
  <conditionalFormatting sqref="F51:I51">
    <cfRule type="expression" dxfId="22" priority="411">
      <formula>$X$47&lt;&gt;""</formula>
    </cfRule>
  </conditionalFormatting>
  <conditionalFormatting sqref="F4:J4 J5:J10 H7:I7 H11:J11 J14 H16:J16 H18:J18 H23:J23 H25:J36 H38:J39 I41:J44 H41:H46 H53:J53 H72:H73 I73:J73 H76:I76 I78:J79 H78:H85 I82:J85">
    <cfRule type="expression" dxfId="21" priority="40">
      <formula>$X$1&lt;&gt;""</formula>
    </cfRule>
  </conditionalFormatting>
  <conditionalFormatting sqref="F17:J17">
    <cfRule type="expression" dxfId="20" priority="434">
      <formula>$X$14&lt;&gt;""</formula>
    </cfRule>
  </conditionalFormatting>
  <conditionalFormatting sqref="F19:J19">
    <cfRule type="expression" dxfId="19" priority="436">
      <formula>$X$16&lt;&gt;""</formula>
    </cfRule>
  </conditionalFormatting>
  <conditionalFormatting sqref="F37:J37 F72:G72">
    <cfRule type="expression" dxfId="18" priority="36">
      <formula>$X$34&lt;&gt;""</formula>
    </cfRule>
  </conditionalFormatting>
  <conditionalFormatting sqref="G15">
    <cfRule type="expression" dxfId="17" priority="35">
      <formula>$X$3&lt;&gt;""</formula>
    </cfRule>
  </conditionalFormatting>
  <conditionalFormatting sqref="G20">
    <cfRule type="expression" dxfId="16" priority="34">
      <formula>$X$3&lt;&gt;""</formula>
    </cfRule>
  </conditionalFormatting>
  <conditionalFormatting sqref="G24">
    <cfRule type="expression" dxfId="15" priority="33">
      <formula>$X$3&lt;&gt;""</formula>
    </cfRule>
  </conditionalFormatting>
  <conditionalFormatting sqref="G48">
    <cfRule type="expression" dxfId="14" priority="11">
      <formula>$X$34&lt;&gt;""</formula>
    </cfRule>
  </conditionalFormatting>
  <conditionalFormatting sqref="G74:G81">
    <cfRule type="expression" dxfId="13" priority="32">
      <formula>$X$3&lt;&gt;""</formula>
    </cfRule>
  </conditionalFormatting>
  <conditionalFormatting sqref="G78:G80 F84:G88 H86:J88">
    <cfRule type="expression" dxfId="12" priority="114">
      <formula>$X$77&lt;&gt;""</formula>
    </cfRule>
  </conditionalFormatting>
  <conditionalFormatting sqref="H12">
    <cfRule type="expression" dxfId="11" priority="4">
      <formula>$X$1&lt;&gt;""</formula>
    </cfRule>
  </conditionalFormatting>
  <conditionalFormatting sqref="H60">
    <cfRule type="expression" dxfId="10" priority="28">
      <formula>$X$1&lt;&gt;""</formula>
    </cfRule>
  </conditionalFormatting>
  <conditionalFormatting sqref="H70">
    <cfRule type="expression" dxfId="9" priority="9">
      <formula>$X$3&lt;&gt;""</formula>
    </cfRule>
  </conditionalFormatting>
  <conditionalFormatting sqref="I71">
    <cfRule type="expression" dxfId="8" priority="7">
      <formula>$X$9&lt;&gt;""</formula>
    </cfRule>
  </conditionalFormatting>
  <conditionalFormatting sqref="I78:I80">
    <cfRule type="expression" dxfId="7" priority="1">
      <formula>$X$9&lt;&gt;""</formula>
    </cfRule>
  </conditionalFormatting>
  <conditionalFormatting sqref="I12:J12 F12:F13 H13:J13 I15:J15 I45:J48 I52:J52 J54 I54:I69 J57:J69 I72:J72 I74:J75 J78:J79 I81:J81">
    <cfRule type="expression" dxfId="6" priority="8">
      <formula>$X$9&lt;&gt;""</formula>
    </cfRule>
  </conditionalFormatting>
  <conditionalFormatting sqref="J20:J22">
    <cfRule type="expression" dxfId="5" priority="22">
      <formula>$X$1&lt;&gt;""</formula>
    </cfRule>
  </conditionalFormatting>
  <conditionalFormatting sqref="J40">
    <cfRule type="expression" dxfId="4" priority="24">
      <formula>$X$1&lt;&gt;""</formula>
    </cfRule>
  </conditionalFormatting>
  <conditionalFormatting sqref="J49:J51">
    <cfRule type="expression" dxfId="3" priority="20">
      <formula>$X$1&lt;&gt;""</formula>
    </cfRule>
  </conditionalFormatting>
  <conditionalFormatting sqref="J55:J56">
    <cfRule type="expression" dxfId="2" priority="19">
      <formula>$X$1&lt;&gt;""</formula>
    </cfRule>
  </conditionalFormatting>
  <conditionalFormatting sqref="J71">
    <cfRule type="expression" dxfId="1" priority="18">
      <formula>$X$1&lt;&gt;""</formula>
    </cfRule>
  </conditionalFormatting>
  <conditionalFormatting sqref="J76:J80">
    <cfRule type="expression" dxfId="0" priority="2">
      <formula>$X$1&lt;&gt;""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Ancella Manes | Claeren</dc:creator>
  <cp:lastModifiedBy>Monique Reekers - Hegeman</cp:lastModifiedBy>
  <cp:lastPrinted>2026-06-30T19:25:03Z</cp:lastPrinted>
  <dcterms:created xsi:type="dcterms:W3CDTF">2025-08-19T09:32:35Z</dcterms:created>
  <dcterms:modified xsi:type="dcterms:W3CDTF">2026-06-30T19:26:12Z</dcterms:modified>
</cp:coreProperties>
</file>