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Draijer\Dropbox\WIA Beheer Aanbestedingen\Klanten\2026 (Almelo, Prov. Ov., Altena, Oirschot)\Provincie Overijssel (1-1-2027)\DEF Aanbestedingsstukken\"/>
    </mc:Choice>
  </mc:AlternateContent>
  <xr:revisionPtr revIDLastSave="0" documentId="13_ncr:1_{6B9CB10D-43FB-4114-994D-4529CBB75679}" xr6:coauthVersionLast="47" xr6:coauthVersionMax="47" xr10:uidLastSave="{00000000-0000-0000-0000-000000000000}"/>
  <bookViews>
    <workbookView xWindow="2115" yWindow="720" windowWidth="26685" windowHeight="17280" xr2:uid="{00000000-000D-0000-FFFF-FFFF00000000}"/>
  </bookViews>
  <sheets>
    <sheet name="Inschrijvingsblad" sheetId="1" r:id="rId1"/>
  </sheets>
  <definedNames>
    <definedName name="_xlnm.Print_Area" localSheetId="0">Inschrijvingsblad!$A$1:$G$70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6" i="1"/>
  <c r="F24" i="1"/>
  <c r="G55" i="1"/>
  <c r="E13" i="1"/>
  <c r="G48" i="1"/>
  <c r="E49" i="1"/>
  <c r="G57" i="1"/>
  <c r="E24" i="1"/>
  <c r="B63" i="1" l="1"/>
  <c r="B62" i="1"/>
  <c r="G45" i="1"/>
  <c r="G46" i="1"/>
  <c r="G47" i="1"/>
  <c r="G24" i="1" l="1"/>
  <c r="A25" i="1" l="1"/>
  <c r="A26" i="1" s="1"/>
  <c r="G44" i="1" l="1"/>
  <c r="G33" i="1" l="1"/>
  <c r="G34" i="1"/>
  <c r="G35" i="1"/>
  <c r="G36" i="1"/>
  <c r="G37" i="1"/>
  <c r="G38" i="1"/>
  <c r="G39" i="1"/>
  <c r="G40" i="1"/>
  <c r="G41" i="1"/>
  <c r="G42" i="1"/>
  <c r="G43" i="1"/>
  <c r="G32" i="1"/>
  <c r="G54" i="1"/>
  <c r="G56" i="1"/>
  <c r="E58" i="1"/>
  <c r="A16" i="1"/>
  <c r="G49" i="1" l="1"/>
  <c r="E14" i="1" s="1"/>
  <c r="G58" i="1"/>
  <c r="E15" i="1" s="1"/>
  <c r="C25" i="1" l="1"/>
  <c r="E25" i="1" s="1"/>
  <c r="G25" i="1" l="1"/>
  <c r="C26" i="1"/>
  <c r="E26" i="1" s="1"/>
  <c r="G26" i="1" s="1"/>
  <c r="G27" i="1" l="1"/>
  <c r="E16" i="1" s="1"/>
</calcChain>
</file>

<file path=xl/sharedStrings.xml><?xml version="1.0" encoding="utf-8"?>
<sst xmlns="http://schemas.openxmlformats.org/spreadsheetml/2006/main" count="110" uniqueCount="85">
  <si>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</si>
  <si>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</si>
  <si>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</si>
  <si>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</si>
  <si>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</si>
  <si>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</si>
  <si>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</si>
  <si>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</si>
  <si>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</si>
  <si>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</si>
  <si>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</si>
  <si>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</si>
  <si>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</si>
  <si>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</si>
  <si>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</si>
  <si>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</si>
  <si>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</si>
  <si>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</si>
  <si>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</si>
  <si>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</si>
  <si>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</si>
  <si>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</si>
  <si>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</si>
  <si>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</si>
  <si>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</si>
  <si>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</si>
  <si>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</si>
  <si>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</si>
  <si>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</si>
  <si>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</si>
  <si>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</si>
  <si>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</si>
  <si>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</si>
  <si>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</si>
  <si>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</si>
  <si>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</si>
  <si>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</si>
  <si>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</si>
  <si>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</si>
  <si>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</si>
  <si>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</si>
  <si>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</si>
  <si>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</si>
  <si>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</si>
  <si>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</si>
  <si>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</si>
  <si>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</si>
  <si>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</si>
  <si>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</si>
  <si>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</si>
  <si>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</si>
  <si>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</si>
  <si>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</si>
  <si>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</si>
  <si>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</si>
  <si>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</si>
  <si>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</si>
  <si>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</si>
  <si>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</si>
  <si>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</si>
  <si>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</si>
  <si>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</si>
  <si>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</si>
  <si>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</si>
  <si>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</si>
  <si>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</si>
  <si>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</si>
  <si>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</si>
  <si>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</si>
  <si>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</si>
  <si>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</si>
  <si>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</si>
  <si>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</si>
  <si>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</si>
  <si>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Firma: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</si>
  <si>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</si>
  <si>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</si>
  <si>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</si>
  <si>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</si>
  <si>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</si>
  <si>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</si>
  <si>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Provisie</t>
  </si>
  <si>
    <t xml:space="preserve">Op deze aanbesteding is een afwijkend (verlaagd) provisiepercentage van toepassing, te weten 8% (acht procent). </t>
  </si>
  <si>
    <t xml:space="preserve">In de onderstaande geoffreerde premie dient de provisie te zijn verdisconteerd. </t>
  </si>
  <si>
    <t>Inschrijvingsblad Eigen Risicodragerschap WGA provincie Overijssel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</si>
</sst>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11" xfId="0" applyFont="1" applyFill="1" applyBorder="1" applyAlignment="1">
      <alignment horizontal="left" vertical="top" wrapText="1" indent="2"/>
    </xf>
    <xf numFmtId="0" fontId="6" fillId="3" borderId="13" xfId="0" applyFont="1" applyFill="1" applyBorder="1" applyAlignment="1">
      <alignment horizontal="left" vertical="top" wrapText="1" indent="2"/>
    </xf>
    <xf numFmtId="0" fontId="6" fillId="3" borderId="14" xfId="0" applyFont="1" applyFill="1" applyBorder="1" applyAlignment="1">
      <alignment horizontal="left" vertical="top" wrapText="1" indent="2"/>
    </xf>
    <xf numFmtId="166" fontId="0" fillId="3" borderId="18" xfId="0" applyNumberFormat="1" applyFill="1" applyBorder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4" t="s">
        <v>84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66"/>
      <c r="D6" s="66"/>
      <c r="F6" s="2" t="s">
        <v>3</v>
      </c>
      <c r="G6" s="66"/>
      <c r="H6" s="66"/>
    </row>
    <row r="7" spans="1:8" x14ac:dyDescent="0.25">
      <c r="A7" s="1" t="s">
        <v>4</v>
      </c>
      <c r="C7" s="66"/>
      <c r="D7" s="66"/>
      <c r="F7" s="2" t="s">
        <v>5</v>
      </c>
      <c r="G7" s="66"/>
      <c r="H7" s="66"/>
    </row>
    <row r="8" spans="1:8" x14ac:dyDescent="0.25">
      <c r="A8" s="1" t="s">
        <v>6</v>
      </c>
      <c r="C8" s="66"/>
      <c r="D8" s="66"/>
      <c r="F8" s="2" t="s">
        <v>7</v>
      </c>
      <c r="G8" s="66"/>
      <c r="H8" s="66"/>
    </row>
    <row r="9" spans="1:8" x14ac:dyDescent="0.25">
      <c r="A9" s="1" t="s">
        <v>8</v>
      </c>
      <c r="C9" s="66"/>
      <c r="D9" s="66"/>
      <c r="F9" s="2" t="s">
        <v>9</v>
      </c>
      <c r="G9" s="66"/>
      <c r="H9" s="66"/>
    </row>
    <row r="10" spans="1:8" x14ac:dyDescent="0.25">
      <c r="A10" s="1" t="s">
        <v>10</v>
      </c>
      <c r="C10" s="66"/>
      <c r="D10" s="66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4" t="str">
        <f>IF(C6="","",C6)</f>
        <v/>
      </c>
    </row>
    <row r="14" spans="1:8" x14ac:dyDescent="0.25">
      <c r="A14" s="1" t="s">
        <v>51</v>
      </c>
      <c r="E14" s="15" t="str">
        <f>IF(E49=G49,"Ja","NEE")</f>
        <v>NEE</v>
      </c>
    </row>
    <row r="15" spans="1:8" x14ac:dyDescent="0.25">
      <c r="A15" s="1" t="s">
        <v>52</v>
      </c>
      <c r="E15" s="16">
        <f>G58</f>
        <v>0</v>
      </c>
      <c r="G15" s="1" t="s">
        <v>76</v>
      </c>
    </row>
    <row r="16" spans="1:8" ht="15.75" thickBot="1" x14ac:dyDescent="0.3">
      <c r="A16" s="1" t="str">
        <f>F27</f>
        <v>Totale gewogen gemiddelde jaarpremie (bij gelijkblijvend SV loon)</v>
      </c>
      <c r="E16" s="17">
        <f>G27</f>
        <v>0</v>
      </c>
    </row>
    <row r="18" spans="1:7" x14ac:dyDescent="0.25">
      <c r="A18" s="3" t="s">
        <v>81</v>
      </c>
    </row>
    <row r="19" spans="1:7" x14ac:dyDescent="0.25">
      <c r="A19" s="1" t="s">
        <v>82</v>
      </c>
    </row>
    <row r="20" spans="1:7" x14ac:dyDescent="0.25">
      <c r="A20" s="1" t="s">
        <v>83</v>
      </c>
    </row>
    <row r="21" spans="1:7" x14ac:dyDescent="0.25">
      <c r="A21" s="1" t="s">
        <v>76</v>
      </c>
    </row>
    <row r="22" spans="1:7" ht="15.75" thickBot="1" x14ac:dyDescent="0.3"/>
    <row r="23" spans="1:7" ht="45.75" thickBot="1" x14ac:dyDescent="0.3">
      <c r="A23" s="30" t="s">
        <v>53</v>
      </c>
      <c r="B23" s="31" t="s">
        <v>0</v>
      </c>
      <c r="C23" s="32" t="s">
        <v>60</v>
      </c>
      <c r="D23" s="32" t="s">
        <v>77</v>
      </c>
      <c r="E23" s="32" t="s">
        <v>11</v>
      </c>
      <c r="F23" s="31" t="s">
        <v>61</v>
      </c>
      <c r="G23" s="33" t="s">
        <v>63</v>
      </c>
    </row>
    <row r="24" spans="1:7" x14ac:dyDescent="0.25">
      <c r="A24" s="37">
        <v>2027</v>
      </c>
      <c r="B24" s="74">
        <v>72074254</v>
      </c>
      <c r="C24" s="38"/>
      <c r="D24" s="39"/>
      <c r="E24" s="40">
        <f>C24*B24</f>
        <v>0</v>
      </c>
      <c r="F24" s="65">
        <f>1/3</f>
        <v>0.33333333333333331</v>
      </c>
      <c r="G24" s="41">
        <f>E24*F24</f>
        <v>0</v>
      </c>
    </row>
    <row r="25" spans="1:7" x14ac:dyDescent="0.25">
      <c r="A25" s="21">
        <f>A24+1</f>
        <v>2028</v>
      </c>
      <c r="B25" s="18"/>
      <c r="C25" s="19">
        <f t="shared" ref="C25:C26" si="0">C24*(1+D25)</f>
        <v>0</v>
      </c>
      <c r="D25" s="61"/>
      <c r="E25" s="35">
        <f>$B$24*C25</f>
        <v>0</v>
      </c>
      <c r="F25" s="63">
        <f t="shared" ref="F25:F26" si="1">1/3</f>
        <v>0.33333333333333331</v>
      </c>
      <c r="G25" s="36">
        <f t="shared" ref="G25:G26" si="2">E25*F25</f>
        <v>0</v>
      </c>
    </row>
    <row r="26" spans="1:7" ht="15.75" thickBot="1" x14ac:dyDescent="0.3">
      <c r="A26" s="54">
        <f t="shared" ref="A26" si="3">A25+1</f>
        <v>2029</v>
      </c>
      <c r="B26" s="55"/>
      <c r="C26" s="56">
        <f t="shared" si="0"/>
        <v>0</v>
      </c>
      <c r="D26" s="62"/>
      <c r="E26" s="57">
        <f t="shared" ref="E26" si="4">$B$24*C26</f>
        <v>0</v>
      </c>
      <c r="F26" s="64">
        <f t="shared" si="1"/>
        <v>0.33333333333333331</v>
      </c>
      <c r="G26" s="58">
        <f t="shared" si="2"/>
        <v>0</v>
      </c>
    </row>
    <row r="27" spans="1:7" ht="15.75" thickBot="1" x14ac:dyDescent="0.3">
      <c r="F27" s="2" t="s">
        <v>62</v>
      </c>
      <c r="G27" s="20">
        <f>SUMPRODUCT(E24:E26,F24:F26)</f>
        <v>0</v>
      </c>
    </row>
    <row r="30" spans="1:7" s="5" customFormat="1" x14ac:dyDescent="0.25">
      <c r="A30" s="6" t="s">
        <v>41</v>
      </c>
      <c r="C30" s="7"/>
      <c r="D30" s="7"/>
    </row>
    <row r="31" spans="1:7" s="5" customFormat="1" x14ac:dyDescent="0.25">
      <c r="A31" s="22" t="s">
        <v>23</v>
      </c>
      <c r="B31" s="28" t="s">
        <v>24</v>
      </c>
      <c r="C31" s="29"/>
      <c r="D31" s="42"/>
      <c r="E31" s="26" t="s">
        <v>37</v>
      </c>
      <c r="F31" s="11" t="s">
        <v>38</v>
      </c>
      <c r="G31" s="11" t="s">
        <v>39</v>
      </c>
    </row>
    <row r="32" spans="1:7" s="5" customFormat="1" x14ac:dyDescent="0.25">
      <c r="A32" s="23" t="s">
        <v>25</v>
      </c>
      <c r="B32" s="24" t="s">
        <v>13</v>
      </c>
      <c r="C32" s="25"/>
      <c r="D32" s="43"/>
      <c r="E32" s="27" t="s">
        <v>40</v>
      </c>
      <c r="F32" s="34"/>
      <c r="G32" s="10" t="str">
        <f>IF(F32&lt;&gt;"",IF(E32="E",IF(F32="Ja","OK","Knockout!"),E32*(F32="Ja")),"")</f>
        <v/>
      </c>
    </row>
    <row r="33" spans="1:7" s="5" customFormat="1" x14ac:dyDescent="0.25">
      <c r="A33" s="8" t="s">
        <v>26</v>
      </c>
      <c r="B33" s="24" t="s">
        <v>14</v>
      </c>
      <c r="C33" s="25"/>
      <c r="D33" s="43"/>
      <c r="E33" s="27" t="s">
        <v>40</v>
      </c>
      <c r="F33" s="34"/>
      <c r="G33" s="10" t="str">
        <f t="shared" ref="G33:G43" si="5">IF(F33&lt;&gt;"",IF(E33="E",IF(F33="Ja","OK","Knockout!"),E33*(F33="Ja")),"")</f>
        <v/>
      </c>
    </row>
    <row r="34" spans="1:7" s="5" customFormat="1" x14ac:dyDescent="0.25">
      <c r="A34" s="8" t="s">
        <v>27</v>
      </c>
      <c r="B34" s="24" t="s">
        <v>15</v>
      </c>
      <c r="C34" s="25"/>
      <c r="D34" s="43"/>
      <c r="E34" s="27" t="s">
        <v>40</v>
      </c>
      <c r="F34" s="34"/>
      <c r="G34" s="10" t="str">
        <f t="shared" si="5"/>
        <v/>
      </c>
    </row>
    <row r="35" spans="1:7" s="5" customFormat="1" x14ac:dyDescent="0.25">
      <c r="A35" s="8" t="s">
        <v>28</v>
      </c>
      <c r="B35" s="24" t="s">
        <v>16</v>
      </c>
      <c r="C35" s="25"/>
      <c r="D35" s="43"/>
      <c r="E35" s="27" t="s">
        <v>40</v>
      </c>
      <c r="F35" s="34"/>
      <c r="G35" s="10" t="str">
        <f t="shared" si="5"/>
        <v/>
      </c>
    </row>
    <row r="36" spans="1:7" s="5" customFormat="1" x14ac:dyDescent="0.25">
      <c r="A36" s="8" t="s">
        <v>29</v>
      </c>
      <c r="B36" s="24" t="s">
        <v>17</v>
      </c>
      <c r="C36" s="25"/>
      <c r="D36" s="25"/>
      <c r="E36" s="10" t="s">
        <v>40</v>
      </c>
      <c r="F36" s="34"/>
      <c r="G36" s="10" t="str">
        <f t="shared" si="5"/>
        <v/>
      </c>
    </row>
    <row r="37" spans="1:7" s="5" customFormat="1" x14ac:dyDescent="0.25">
      <c r="A37" s="8" t="s">
        <v>30</v>
      </c>
      <c r="B37" s="24" t="s">
        <v>18</v>
      </c>
      <c r="C37" s="25"/>
      <c r="D37" s="25"/>
      <c r="E37" s="10" t="s">
        <v>40</v>
      </c>
      <c r="F37" s="34"/>
      <c r="G37" s="10" t="str">
        <f t="shared" si="5"/>
        <v/>
      </c>
    </row>
    <row r="38" spans="1:7" s="5" customFormat="1" x14ac:dyDescent="0.25">
      <c r="A38" s="8" t="s">
        <v>31</v>
      </c>
      <c r="B38" s="24" t="s">
        <v>64</v>
      </c>
      <c r="C38" s="25"/>
      <c r="D38" s="25"/>
      <c r="E38" s="10" t="s">
        <v>40</v>
      </c>
      <c r="F38" s="34"/>
      <c r="G38" s="10" t="str">
        <f t="shared" si="5"/>
        <v/>
      </c>
    </row>
    <row r="39" spans="1:7" s="5" customFormat="1" x14ac:dyDescent="0.25">
      <c r="A39" s="8" t="s">
        <v>32</v>
      </c>
      <c r="B39" s="24" t="s">
        <v>19</v>
      </c>
      <c r="C39" s="25"/>
      <c r="D39" s="25"/>
      <c r="E39" s="10" t="s">
        <v>40</v>
      </c>
      <c r="F39" s="34"/>
      <c r="G39" s="10" t="str">
        <f t="shared" si="5"/>
        <v/>
      </c>
    </row>
    <row r="40" spans="1:7" s="5" customFormat="1" x14ac:dyDescent="0.25">
      <c r="A40" s="8" t="s">
        <v>33</v>
      </c>
      <c r="B40" s="24" t="s">
        <v>21</v>
      </c>
      <c r="C40" s="25"/>
      <c r="D40" s="25"/>
      <c r="E40" s="10" t="s">
        <v>40</v>
      </c>
      <c r="F40" s="34"/>
      <c r="G40" s="10" t="str">
        <f t="shared" si="5"/>
        <v/>
      </c>
    </row>
    <row r="41" spans="1:7" s="5" customFormat="1" x14ac:dyDescent="0.25">
      <c r="A41" s="8" t="s">
        <v>34</v>
      </c>
      <c r="B41" s="24" t="s">
        <v>20</v>
      </c>
      <c r="C41" s="25"/>
      <c r="D41" s="25"/>
      <c r="E41" s="10" t="s">
        <v>40</v>
      </c>
      <c r="F41" s="34"/>
      <c r="G41" s="10" t="str">
        <f t="shared" si="5"/>
        <v/>
      </c>
    </row>
    <row r="42" spans="1:7" s="5" customFormat="1" x14ac:dyDescent="0.25">
      <c r="A42" s="8" t="s">
        <v>35</v>
      </c>
      <c r="B42" s="24" t="s">
        <v>12</v>
      </c>
      <c r="C42" s="25"/>
      <c r="D42" s="25"/>
      <c r="E42" s="10" t="s">
        <v>40</v>
      </c>
      <c r="F42" s="34"/>
      <c r="G42" s="10" t="str">
        <f t="shared" si="5"/>
        <v/>
      </c>
    </row>
    <row r="43" spans="1:7" s="5" customFormat="1" x14ac:dyDescent="0.25">
      <c r="A43" s="8" t="s">
        <v>36</v>
      </c>
      <c r="B43" s="24" t="s">
        <v>22</v>
      </c>
      <c r="C43" s="25"/>
      <c r="D43" s="25"/>
      <c r="E43" s="10" t="s">
        <v>40</v>
      </c>
      <c r="F43" s="34"/>
      <c r="G43" s="10" t="str">
        <f t="shared" si="5"/>
        <v/>
      </c>
    </row>
    <row r="44" spans="1:7" s="5" customFormat="1" x14ac:dyDescent="0.25">
      <c r="A44" s="8" t="s">
        <v>59</v>
      </c>
      <c r="B44" s="24" t="s">
        <v>58</v>
      </c>
      <c r="C44" s="25"/>
      <c r="D44" s="25"/>
      <c r="E44" s="9" t="s">
        <v>40</v>
      </c>
      <c r="F44" s="34"/>
      <c r="G44" s="9" t="str">
        <f t="shared" ref="G44" si="6">IF(F44&lt;&gt;"",IF(E44="E",IF(F44="Ja","OK","Knockout!"),E44*(F44="Ja")),"")</f>
        <v/>
      </c>
    </row>
    <row r="45" spans="1:7" s="5" customFormat="1" x14ac:dyDescent="0.25">
      <c r="A45" s="8" t="s">
        <v>65</v>
      </c>
      <c r="B45" s="24" t="s">
        <v>68</v>
      </c>
      <c r="C45" s="25"/>
      <c r="D45" s="25"/>
      <c r="E45" s="9" t="s">
        <v>40</v>
      </c>
      <c r="F45" s="34"/>
      <c r="G45" s="9" t="str">
        <f t="shared" ref="G45:G47" si="7">IF(F45&lt;&gt;"",IF(E45="E",IF(F45="Ja","OK","Knockout!"),E45*(F45="Ja")),"")</f>
        <v/>
      </c>
    </row>
    <row r="46" spans="1:7" s="5" customFormat="1" x14ac:dyDescent="0.25">
      <c r="A46" s="8" t="s">
        <v>66</v>
      </c>
      <c r="B46" s="24" t="s">
        <v>69</v>
      </c>
      <c r="C46" s="25"/>
      <c r="D46" s="25"/>
      <c r="E46" s="9" t="s">
        <v>40</v>
      </c>
      <c r="F46" s="34"/>
      <c r="G46" s="9" t="str">
        <f t="shared" si="7"/>
        <v/>
      </c>
    </row>
    <row r="47" spans="1:7" s="5" customFormat="1" x14ac:dyDescent="0.25">
      <c r="A47" s="8" t="s">
        <v>67</v>
      </c>
      <c r="B47" s="24" t="s">
        <v>70</v>
      </c>
      <c r="C47" s="25"/>
      <c r="D47" s="25"/>
      <c r="E47" s="9" t="s">
        <v>40</v>
      </c>
      <c r="F47" s="34"/>
      <c r="G47" s="9" t="str">
        <f t="shared" si="7"/>
        <v/>
      </c>
    </row>
    <row r="48" spans="1:7" s="5" customFormat="1" x14ac:dyDescent="0.25">
      <c r="A48" s="8" t="s">
        <v>78</v>
      </c>
      <c r="B48" s="24" t="s">
        <v>79</v>
      </c>
      <c r="C48" s="25"/>
      <c r="D48" s="43"/>
      <c r="E48" s="9" t="s">
        <v>40</v>
      </c>
      <c r="F48" s="34"/>
      <c r="G48" s="9" t="str">
        <f t="shared" ref="G48" si="8">IF(F48&lt;&gt;"",IF(E48="E",IF(F48="Ja","OK","Knockout!"),E48*(F48="Ja")),"")</f>
        <v/>
      </c>
    </row>
    <row r="49" spans="1:7" s="5" customFormat="1" x14ac:dyDescent="0.25">
      <c r="D49" s="13" t="s">
        <v>48</v>
      </c>
      <c r="E49" s="12">
        <f>COUNTIF(E32:E48,"E")</f>
        <v>17</v>
      </c>
      <c r="F49" s="12" t="s">
        <v>47</v>
      </c>
      <c r="G49" s="12">
        <f>COUNTIF(G32:G48,"Ok")</f>
        <v>0</v>
      </c>
    </row>
    <row r="50" spans="1:7" s="5" customFormat="1" x14ac:dyDescent="0.25">
      <c r="C50" s="7"/>
      <c r="D50" s="7"/>
    </row>
    <row r="51" spans="1:7" s="5" customFormat="1" x14ac:dyDescent="0.25">
      <c r="A51" s="6" t="s">
        <v>42</v>
      </c>
      <c r="C51" s="7"/>
      <c r="D51" s="7"/>
    </row>
    <row r="52" spans="1:7" s="5" customFormat="1" x14ac:dyDescent="0.25">
      <c r="A52" s="22" t="s">
        <v>23</v>
      </c>
      <c r="B52" s="22" t="s">
        <v>24</v>
      </c>
      <c r="C52" s="25"/>
      <c r="D52" s="25"/>
      <c r="E52" s="11" t="s">
        <v>37</v>
      </c>
      <c r="F52" s="11" t="s">
        <v>38</v>
      </c>
      <c r="G52" s="11" t="s">
        <v>39</v>
      </c>
    </row>
    <row r="53" spans="1:7" s="5" customFormat="1" x14ac:dyDescent="0.25">
      <c r="A53" s="23" t="s">
        <v>43</v>
      </c>
      <c r="B53" s="24" t="s">
        <v>44</v>
      </c>
      <c r="C53" s="25"/>
      <c r="D53" s="25"/>
      <c r="E53" s="10"/>
      <c r="F53" s="10"/>
      <c r="G53" s="10"/>
    </row>
    <row r="54" spans="1:7" s="5" customFormat="1" x14ac:dyDescent="0.25">
      <c r="B54" s="60" t="s">
        <v>71</v>
      </c>
      <c r="C54" s="25"/>
      <c r="D54" s="25"/>
      <c r="E54" s="59">
        <v>6</v>
      </c>
      <c r="F54" s="52"/>
      <c r="G54" s="53" t="str">
        <f>IF(F54&lt;&gt;"",IF(E54="E",IF(F54="Ja","OK","Knockout"),E54*(F54="Ja")),"")</f>
        <v/>
      </c>
    </row>
    <row r="55" spans="1:7" s="5" customFormat="1" x14ac:dyDescent="0.25">
      <c r="B55" s="60" t="s">
        <v>80</v>
      </c>
      <c r="C55" s="25"/>
      <c r="D55" s="25"/>
      <c r="E55" s="59">
        <v>4</v>
      </c>
      <c r="F55" s="52"/>
      <c r="G55" s="53" t="str">
        <f>IF(F55&lt;&gt;"",IF(E55="E",IF(F55="Ja","OK","Knockout"),E55*(F55="Ja")),"")</f>
        <v/>
      </c>
    </row>
    <row r="56" spans="1:7" s="5" customFormat="1" ht="27" customHeight="1" x14ac:dyDescent="0.25">
      <c r="B56" s="71" t="s">
        <v>72</v>
      </c>
      <c r="C56" s="72"/>
      <c r="D56" s="73"/>
      <c r="E56" s="59">
        <v>4</v>
      </c>
      <c r="F56" s="52"/>
      <c r="G56" s="53" t="str">
        <f>IF(F56&lt;&gt;"",IF(E56="E",IF(F56="Ja","OK","Knockout"),E56*(F56="Ja")),"")</f>
        <v/>
      </c>
    </row>
    <row r="57" spans="1:7" s="5" customFormat="1" ht="28.5" customHeight="1" x14ac:dyDescent="0.25">
      <c r="B57" s="71" t="s">
        <v>73</v>
      </c>
      <c r="C57" s="72"/>
      <c r="D57" s="73"/>
      <c r="E57" s="59">
        <v>6</v>
      </c>
      <c r="F57" s="52"/>
      <c r="G57" s="53" t="str">
        <f>IF(F57&lt;&gt;"",IF(E57="E",IF(F57="Ja","OK","Knockout"),E57*(F57="Ja")),"")</f>
        <v/>
      </c>
    </row>
    <row r="58" spans="1:7" s="5" customFormat="1" x14ac:dyDescent="0.25">
      <c r="D58" s="13" t="s">
        <v>46</v>
      </c>
      <c r="E58" s="12">
        <f>SUM(E53:E57)</f>
        <v>20</v>
      </c>
      <c r="F58" s="13" t="s">
        <v>45</v>
      </c>
      <c r="G58" s="12">
        <f>SUM(G53:G57)</f>
        <v>0</v>
      </c>
    </row>
    <row r="59" spans="1:7" s="5" customFormat="1" x14ac:dyDescent="0.25">
      <c r="A59" s="5" t="s">
        <v>76</v>
      </c>
      <c r="D59" s="13"/>
      <c r="E59" s="12"/>
      <c r="F59" s="13"/>
      <c r="G59" s="12"/>
    </row>
    <row r="60" spans="1:7" s="5" customFormat="1" x14ac:dyDescent="0.25">
      <c r="C60" s="7"/>
      <c r="D60" s="7"/>
    </row>
    <row r="61" spans="1:7" x14ac:dyDescent="0.25">
      <c r="A61" s="45" t="s">
        <v>55</v>
      </c>
      <c r="B61" s="46"/>
      <c r="C61" s="47"/>
      <c r="F61" s="1" t="s">
        <v>76</v>
      </c>
    </row>
    <row r="62" spans="1:7" x14ac:dyDescent="0.25">
      <c r="A62" s="44" t="s">
        <v>74</v>
      </c>
      <c r="B62" s="48" t="str">
        <f>IF(C6="","",C6)</f>
        <v/>
      </c>
      <c r="C62" s="49"/>
    </row>
    <row r="63" spans="1:7" x14ac:dyDescent="0.25">
      <c r="A63" s="44" t="s">
        <v>75</v>
      </c>
      <c r="B63" s="48" t="str">
        <f>IF(C7="","",C7)</f>
        <v/>
      </c>
      <c r="C63" s="49"/>
    </row>
    <row r="64" spans="1:7" x14ac:dyDescent="0.25">
      <c r="A64" s="44" t="s">
        <v>57</v>
      </c>
      <c r="B64" s="50"/>
      <c r="C64" s="49"/>
    </row>
    <row r="65" spans="1:3" x14ac:dyDescent="0.25">
      <c r="A65" s="44"/>
      <c r="C65" s="49"/>
    </row>
    <row r="66" spans="1:3" x14ac:dyDescent="0.25">
      <c r="A66" s="44" t="s">
        <v>55</v>
      </c>
      <c r="C66" s="49"/>
    </row>
    <row r="67" spans="1:3" x14ac:dyDescent="0.25">
      <c r="A67" s="44"/>
      <c r="B67" s="67" t="s">
        <v>56</v>
      </c>
      <c r="C67" s="68"/>
    </row>
    <row r="68" spans="1:3" x14ac:dyDescent="0.25">
      <c r="A68" s="44"/>
      <c r="B68" s="67"/>
      <c r="C68" s="68"/>
    </row>
    <row r="69" spans="1:3" x14ac:dyDescent="0.25">
      <c r="A69" s="51"/>
      <c r="B69" s="69"/>
      <c r="C69" s="70"/>
    </row>
  </sheetData>
  <sheetProtection sheet="1" objects="1" scenarios="1"/>
  <mergeCells count="12">
    <mergeCell ref="G6:H6"/>
    <mergeCell ref="G7:H7"/>
    <mergeCell ref="G8:H8"/>
    <mergeCell ref="G9:H9"/>
    <mergeCell ref="B67:C69"/>
    <mergeCell ref="C6:D6"/>
    <mergeCell ref="C7:D7"/>
    <mergeCell ref="C8:D8"/>
    <mergeCell ref="C9:D9"/>
    <mergeCell ref="C10:D10"/>
    <mergeCell ref="B56:D56"/>
    <mergeCell ref="B57:D57"/>
  </mergeCells>
  <phoneticPr fontId="5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4:F57 F32:F48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2026-06-30T19:40:55Z</dcterms:modified>
</cp:coreProperties>
</file>