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MSSchoonmaakbuitenzijdegebouwen/Gedeelde documenten/BMS Schoonmaak buitenzijde gebouwen/Aanbestedingsdocumenten/Concept/"/>
    </mc:Choice>
  </mc:AlternateContent>
  <xr:revisionPtr revIDLastSave="1944" documentId="13_ncr:1_{C438768C-A2D5-7640-A4A8-ED0FBFFB6C19}" xr6:coauthVersionLast="47" xr6:coauthVersionMax="47" xr10:uidLastSave="{72D33671-8B72-684A-BE49-72C17655C411}"/>
  <bookViews>
    <workbookView xWindow="35660" yWindow="600" windowWidth="44340" windowHeight="21000" xr2:uid="{094EB807-719B-624D-8A29-1C1BB3F03D30}"/>
  </bookViews>
  <sheets>
    <sheet name="Prijzenblad" sheetId="2" r:id="rId1"/>
  </sheets>
  <definedNames>
    <definedName name="JAAR">Prijzenblad!$A$24:$A$29</definedName>
    <definedName name="JANE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D9" i="2" l="1"/>
  <c r="DD8" i="2"/>
  <c r="DA9" i="2"/>
  <c r="DA8" i="2"/>
  <c r="E16" i="2"/>
  <c r="G16" i="2" s="1"/>
  <c r="E15" i="2"/>
  <c r="G15" i="2" s="1"/>
  <c r="E14" i="2"/>
  <c r="E13" i="2"/>
  <c r="E12" i="2"/>
  <c r="G12" i="2" s="1"/>
  <c r="E11" i="2"/>
  <c r="G11" i="2" s="1"/>
  <c r="B16" i="2"/>
  <c r="D16" i="2" s="1"/>
  <c r="B15" i="2"/>
  <c r="D15" i="2" s="1"/>
  <c r="B14" i="2"/>
  <c r="B13" i="2"/>
  <c r="B12" i="2"/>
  <c r="D12" i="2" s="1"/>
  <c r="B11" i="2"/>
  <c r="D11" i="2" s="1"/>
  <c r="AU13" i="2"/>
  <c r="AS8" i="2"/>
  <c r="DI16" i="2"/>
  <c r="DK16" i="2" s="1"/>
  <c r="DI15" i="2"/>
  <c r="DK15" i="2" s="1"/>
  <c r="DI14" i="2"/>
  <c r="DI13" i="2"/>
  <c r="DI12" i="2"/>
  <c r="DK12" i="2" s="1"/>
  <c r="DI11" i="2"/>
  <c r="DK11" i="2" s="1"/>
  <c r="DF16" i="2"/>
  <c r="DH16" i="2" s="1"/>
  <c r="DF15" i="2"/>
  <c r="DH15" i="2" s="1"/>
  <c r="DF14" i="2"/>
  <c r="DF13" i="2"/>
  <c r="DF12" i="2"/>
  <c r="DH12" i="2" s="1"/>
  <c r="DF11" i="2"/>
  <c r="DH11" i="2" s="1"/>
  <c r="CW16" i="2"/>
  <c r="CY16" i="2" s="1"/>
  <c r="CW15" i="2"/>
  <c r="CY15" i="2" s="1"/>
  <c r="CW14" i="2"/>
  <c r="CW13" i="2"/>
  <c r="CW12" i="2"/>
  <c r="CY12" i="2" s="1"/>
  <c r="CW11" i="2"/>
  <c r="CY11" i="2" s="1"/>
  <c r="DC16" i="2"/>
  <c r="DE16" i="2" s="1"/>
  <c r="DC15" i="2"/>
  <c r="DE15" i="2" s="1"/>
  <c r="DC14" i="2"/>
  <c r="DE14" i="2" s="1"/>
  <c r="DC13" i="2"/>
  <c r="DE13" i="2" s="1"/>
  <c r="DC12" i="2"/>
  <c r="DE12" i="2" s="1"/>
  <c r="DC11" i="2"/>
  <c r="DE11" i="2" s="1"/>
  <c r="CZ16" i="2"/>
  <c r="DB16" i="2" s="1"/>
  <c r="CZ15" i="2"/>
  <c r="DB15" i="2" s="1"/>
  <c r="CZ14" i="2"/>
  <c r="DB14" i="2" s="1"/>
  <c r="CZ13" i="2"/>
  <c r="DB13" i="2" s="1"/>
  <c r="CZ12" i="2"/>
  <c r="DB12" i="2" s="1"/>
  <c r="CZ11" i="2"/>
  <c r="DB11" i="2" s="1"/>
  <c r="CT16" i="2"/>
  <c r="CV16" i="2" s="1"/>
  <c r="CT15" i="2"/>
  <c r="CV15" i="2" s="1"/>
  <c r="CT14" i="2"/>
  <c r="CT13" i="2"/>
  <c r="CT12" i="2"/>
  <c r="CV12" i="2" s="1"/>
  <c r="CT11" i="2"/>
  <c r="CV11" i="2" s="1"/>
  <c r="CQ16" i="2"/>
  <c r="CS16" i="2" s="1"/>
  <c r="CQ15" i="2"/>
  <c r="CS15" i="2" s="1"/>
  <c r="CQ14" i="2"/>
  <c r="CQ13" i="2"/>
  <c r="CQ12" i="2"/>
  <c r="CS12" i="2" s="1"/>
  <c r="CQ11" i="2"/>
  <c r="CS11" i="2" s="1"/>
  <c r="CN16" i="2"/>
  <c r="CP16" i="2" s="1"/>
  <c r="CN15" i="2"/>
  <c r="CP15" i="2" s="1"/>
  <c r="CN14" i="2"/>
  <c r="CN13" i="2"/>
  <c r="CN12" i="2"/>
  <c r="CP12" i="2" s="1"/>
  <c r="CN11" i="2"/>
  <c r="CP11" i="2" s="1"/>
  <c r="CK16" i="2"/>
  <c r="CM16" i="2" s="1"/>
  <c r="CK15" i="2"/>
  <c r="CM15" i="2" s="1"/>
  <c r="CK14" i="2"/>
  <c r="CK13" i="2"/>
  <c r="CK12" i="2"/>
  <c r="CM12" i="2" s="1"/>
  <c r="CK11" i="2"/>
  <c r="CM11" i="2" s="1"/>
  <c r="CH16" i="2"/>
  <c r="CJ16" i="2" s="1"/>
  <c r="CH15" i="2"/>
  <c r="CJ15" i="2" s="1"/>
  <c r="CH14" i="2"/>
  <c r="CH13" i="2"/>
  <c r="CH12" i="2"/>
  <c r="CJ12" i="2" s="1"/>
  <c r="CH11" i="2"/>
  <c r="CJ11" i="2" s="1"/>
  <c r="CE16" i="2"/>
  <c r="CG16" i="2" s="1"/>
  <c r="CE15" i="2"/>
  <c r="CG15" i="2" s="1"/>
  <c r="CE14" i="2"/>
  <c r="CE13" i="2"/>
  <c r="CE12" i="2"/>
  <c r="CG12" i="2" s="1"/>
  <c r="CE11" i="2"/>
  <c r="CG11" i="2" s="1"/>
  <c r="CB16" i="2"/>
  <c r="CD16" i="2" s="1"/>
  <c r="CB15" i="2"/>
  <c r="CD15" i="2" s="1"/>
  <c r="CB14" i="2"/>
  <c r="CB13" i="2"/>
  <c r="CB12" i="2"/>
  <c r="CD12" i="2" s="1"/>
  <c r="CB11" i="2"/>
  <c r="CD11" i="2" s="1"/>
  <c r="BY16" i="2"/>
  <c r="CA16" i="2" s="1"/>
  <c r="BY15" i="2"/>
  <c r="CA15" i="2" s="1"/>
  <c r="BY14" i="2"/>
  <c r="BY13" i="2"/>
  <c r="BY12" i="2"/>
  <c r="CA12" i="2" s="1"/>
  <c r="BY11" i="2"/>
  <c r="CA11" i="2" s="1"/>
  <c r="BV16" i="2"/>
  <c r="BX16" i="2" s="1"/>
  <c r="BV15" i="2"/>
  <c r="BX15" i="2" s="1"/>
  <c r="BV14" i="2"/>
  <c r="BV13" i="2"/>
  <c r="BV12" i="2"/>
  <c r="BX12" i="2" s="1"/>
  <c r="BV11" i="2"/>
  <c r="BX11" i="2" s="1"/>
  <c r="BS16" i="2"/>
  <c r="BU16" i="2" s="1"/>
  <c r="BS15" i="2"/>
  <c r="BU15" i="2" s="1"/>
  <c r="BS14" i="2"/>
  <c r="BS13" i="2"/>
  <c r="BS12" i="2"/>
  <c r="BU12" i="2" s="1"/>
  <c r="BS11" i="2"/>
  <c r="BU11" i="2" s="1"/>
  <c r="BP16" i="2"/>
  <c r="BR16" i="2" s="1"/>
  <c r="BP15" i="2"/>
  <c r="BR15" i="2" s="1"/>
  <c r="BP14" i="2"/>
  <c r="BP13" i="2"/>
  <c r="BP12" i="2"/>
  <c r="BR12" i="2" s="1"/>
  <c r="BP11" i="2"/>
  <c r="BR11" i="2" s="1"/>
  <c r="BM16" i="2"/>
  <c r="BO16" i="2" s="1"/>
  <c r="BM15" i="2"/>
  <c r="BO15" i="2" s="1"/>
  <c r="BM14" i="2"/>
  <c r="BM13" i="2"/>
  <c r="BM12" i="2"/>
  <c r="BO12" i="2" s="1"/>
  <c r="BM11" i="2"/>
  <c r="BO11" i="2" s="1"/>
  <c r="BJ16" i="2"/>
  <c r="BL16" i="2" s="1"/>
  <c r="BJ15" i="2"/>
  <c r="BL15" i="2" s="1"/>
  <c r="BJ14" i="2"/>
  <c r="BJ13" i="2"/>
  <c r="BJ12" i="2"/>
  <c r="BL12" i="2" s="1"/>
  <c r="BJ11" i="2"/>
  <c r="BL11" i="2" s="1"/>
  <c r="BG16" i="2"/>
  <c r="BI16" i="2" s="1"/>
  <c r="BG15" i="2"/>
  <c r="BI15" i="2" s="1"/>
  <c r="BG14" i="2"/>
  <c r="BG13" i="2"/>
  <c r="BG12" i="2"/>
  <c r="BI12" i="2" s="1"/>
  <c r="BG11" i="2"/>
  <c r="BI11" i="2" s="1"/>
  <c r="BD16" i="2"/>
  <c r="BF16" i="2" s="1"/>
  <c r="BD15" i="2"/>
  <c r="BF15" i="2" s="1"/>
  <c r="BD14" i="2"/>
  <c r="BD13" i="2"/>
  <c r="BD12" i="2"/>
  <c r="BF12" i="2" s="1"/>
  <c r="BD11" i="2"/>
  <c r="BF11" i="2" s="1"/>
  <c r="BA16" i="2"/>
  <c r="BC16" i="2" s="1"/>
  <c r="BA15" i="2"/>
  <c r="BC15" i="2" s="1"/>
  <c r="BA14" i="2"/>
  <c r="BA13" i="2"/>
  <c r="BA12" i="2"/>
  <c r="BC12" i="2" s="1"/>
  <c r="BA11" i="2"/>
  <c r="BC11" i="2" s="1"/>
  <c r="AX16" i="2"/>
  <c r="AZ16" i="2" s="1"/>
  <c r="AX15" i="2"/>
  <c r="AZ15" i="2" s="1"/>
  <c r="AX14" i="2"/>
  <c r="AX13" i="2"/>
  <c r="AX12" i="2"/>
  <c r="AZ12" i="2" s="1"/>
  <c r="AX11" i="2"/>
  <c r="AZ11" i="2" s="1"/>
  <c r="AU16" i="2"/>
  <c r="AW16" i="2" s="1"/>
  <c r="AU15" i="2"/>
  <c r="AW15" i="2" s="1"/>
  <c r="AU14" i="2"/>
  <c r="AU12" i="2"/>
  <c r="AW12" i="2" s="1"/>
  <c r="AU11" i="2"/>
  <c r="AW11" i="2" s="1"/>
  <c r="AR16" i="2"/>
  <c r="AT16" i="2" s="1"/>
  <c r="AR15" i="2"/>
  <c r="AT15" i="2" s="1"/>
  <c r="AR14" i="2"/>
  <c r="AR13" i="2"/>
  <c r="AR12" i="2"/>
  <c r="AT12" i="2" s="1"/>
  <c r="AR11" i="2"/>
  <c r="AT11" i="2" s="1"/>
  <c r="AO16" i="2"/>
  <c r="AQ16" i="2" s="1"/>
  <c r="AO15" i="2"/>
  <c r="AQ15" i="2" s="1"/>
  <c r="AO14" i="2"/>
  <c r="AO13" i="2"/>
  <c r="AO12" i="2"/>
  <c r="AQ12" i="2" s="1"/>
  <c r="AO11" i="2"/>
  <c r="AQ11" i="2" s="1"/>
  <c r="AL16" i="2"/>
  <c r="AN16" i="2" s="1"/>
  <c r="AL15" i="2"/>
  <c r="AN15" i="2" s="1"/>
  <c r="AL14" i="2"/>
  <c r="AL13" i="2"/>
  <c r="AL12" i="2"/>
  <c r="AN12" i="2" s="1"/>
  <c r="AL11" i="2"/>
  <c r="AN11" i="2" s="1"/>
  <c r="AI16" i="2"/>
  <c r="AK16" i="2" s="1"/>
  <c r="AI15" i="2"/>
  <c r="AK15" i="2" s="1"/>
  <c r="AI14" i="2"/>
  <c r="AI13" i="2"/>
  <c r="AI12" i="2"/>
  <c r="AK12" i="2" s="1"/>
  <c r="AI11" i="2"/>
  <c r="AK11" i="2" s="1"/>
  <c r="AF16" i="2"/>
  <c r="AH16" i="2" s="1"/>
  <c r="AF15" i="2"/>
  <c r="AH15" i="2" s="1"/>
  <c r="AF14" i="2"/>
  <c r="AF13" i="2"/>
  <c r="AF12" i="2"/>
  <c r="AH12" i="2" s="1"/>
  <c r="AF11" i="2"/>
  <c r="AH11" i="2" s="1"/>
  <c r="AC16" i="2"/>
  <c r="AE16" i="2" s="1"/>
  <c r="AC15" i="2"/>
  <c r="AE15" i="2" s="1"/>
  <c r="AC14" i="2"/>
  <c r="AE14" i="2" s="1"/>
  <c r="AC13" i="2"/>
  <c r="AE13" i="2" s="1"/>
  <c r="AC12" i="2"/>
  <c r="AE12" i="2" s="1"/>
  <c r="AC11" i="2"/>
  <c r="AE11" i="2" s="1"/>
  <c r="Z16" i="2"/>
  <c r="AB16" i="2" s="1"/>
  <c r="Z15" i="2"/>
  <c r="AB15" i="2" s="1"/>
  <c r="Z14" i="2"/>
  <c r="Z13" i="2"/>
  <c r="Z12" i="2"/>
  <c r="AB12" i="2" s="1"/>
  <c r="Z11" i="2"/>
  <c r="AB11" i="2" s="1"/>
  <c r="W16" i="2"/>
  <c r="Y16" i="2" s="1"/>
  <c r="W15" i="2"/>
  <c r="Y15" i="2" s="1"/>
  <c r="W14" i="2"/>
  <c r="W13" i="2"/>
  <c r="W12" i="2"/>
  <c r="Y12" i="2" s="1"/>
  <c r="W11" i="2"/>
  <c r="Y11" i="2" s="1"/>
  <c r="T16" i="2"/>
  <c r="V16" i="2" s="1"/>
  <c r="T15" i="2"/>
  <c r="V15" i="2" s="1"/>
  <c r="T14" i="2"/>
  <c r="T13" i="2"/>
  <c r="T12" i="2"/>
  <c r="V12" i="2" s="1"/>
  <c r="T11" i="2"/>
  <c r="V11" i="2" s="1"/>
  <c r="Q16" i="2"/>
  <c r="Q15" i="2"/>
  <c r="S15" i="2" s="1"/>
  <c r="Q14" i="2"/>
  <c r="Q13" i="2"/>
  <c r="Q12" i="2"/>
  <c r="S12" i="2" s="1"/>
  <c r="Q11" i="2"/>
  <c r="S11" i="2" s="1"/>
  <c r="N16" i="2"/>
  <c r="P16" i="2" s="1"/>
  <c r="N15" i="2"/>
  <c r="P15" i="2" s="1"/>
  <c r="N14" i="2"/>
  <c r="N13" i="2"/>
  <c r="N12" i="2"/>
  <c r="P12" i="2" s="1"/>
  <c r="N11" i="2"/>
  <c r="P11" i="2" s="1"/>
  <c r="K16" i="2"/>
  <c r="M16" i="2" s="1"/>
  <c r="K15" i="2"/>
  <c r="M15" i="2" s="1"/>
  <c r="K14" i="2"/>
  <c r="K13" i="2"/>
  <c r="K12" i="2"/>
  <c r="M12" i="2" s="1"/>
  <c r="K11" i="2"/>
  <c r="M11" i="2" s="1"/>
  <c r="H16" i="2"/>
  <c r="J16" i="2" s="1"/>
  <c r="H15" i="2"/>
  <c r="J15" i="2" s="1"/>
  <c r="H14" i="2"/>
  <c r="H13" i="2"/>
  <c r="H12" i="2"/>
  <c r="J12" i="2" s="1"/>
  <c r="H11" i="2"/>
  <c r="J11" i="2" s="1"/>
  <c r="S16" i="2"/>
  <c r="AD9" i="2"/>
  <c r="AD8" i="2"/>
  <c r="DE17" i="2" l="1"/>
  <c r="DB17" i="2"/>
  <c r="AE17" i="2"/>
  <c r="D22" i="2"/>
  <c r="D14" i="2"/>
  <c r="D23" i="2"/>
  <c r="G14" i="2"/>
  <c r="J14" i="2"/>
  <c r="M14" i="2"/>
  <c r="P14" i="2"/>
  <c r="S14" i="2"/>
  <c r="V14" i="2"/>
  <c r="Y14" i="2"/>
  <c r="AB14" i="2"/>
  <c r="AH14" i="2"/>
  <c r="AK14" i="2"/>
  <c r="AN14" i="2"/>
  <c r="AQ14" i="2"/>
  <c r="AT14" i="2"/>
  <c r="AW14" i="2"/>
  <c r="AZ14" i="2"/>
  <c r="BC14" i="2"/>
  <c r="BF14" i="2"/>
  <c r="BI14" i="2"/>
  <c r="BL14" i="2"/>
  <c r="BO14" i="2"/>
  <c r="BR14" i="2"/>
  <c r="BU14" i="2"/>
  <c r="BX14" i="2"/>
  <c r="CA14" i="2"/>
  <c r="CD14" i="2"/>
  <c r="CG14" i="2"/>
  <c r="CJ14" i="2"/>
  <c r="CM14" i="2"/>
  <c r="CP14" i="2"/>
  <c r="CS14" i="2"/>
  <c r="CV14" i="2"/>
  <c r="CY14" i="2"/>
  <c r="DH14" i="2"/>
  <c r="DK14" i="2"/>
  <c r="DK13" i="2"/>
  <c r="DH13" i="2"/>
  <c r="CY13" i="2"/>
  <c r="CV13" i="2"/>
  <c r="CS13" i="2"/>
  <c r="CP13" i="2"/>
  <c r="CM13" i="2"/>
  <c r="CJ13" i="2"/>
  <c r="CG13" i="2"/>
  <c r="CD13" i="2"/>
  <c r="CA13" i="2"/>
  <c r="BX13" i="2"/>
  <c r="BU13" i="2"/>
  <c r="BR13" i="2"/>
  <c r="BO13" i="2"/>
  <c r="BL13" i="2"/>
  <c r="BI13" i="2"/>
  <c r="BF13" i="2"/>
  <c r="BC13" i="2"/>
  <c r="AZ13" i="2"/>
  <c r="AW13" i="2"/>
  <c r="AT13" i="2"/>
  <c r="AQ13" i="2"/>
  <c r="AN13" i="2"/>
  <c r="AK13" i="2"/>
  <c r="AH13" i="2"/>
  <c r="AB13" i="2"/>
  <c r="Y13" i="2"/>
  <c r="V13" i="2"/>
  <c r="S13" i="2"/>
  <c r="P13" i="2"/>
  <c r="M13" i="2"/>
  <c r="J13" i="2"/>
  <c r="G13" i="2"/>
  <c r="DJ9" i="2"/>
  <c r="DJ8" i="2"/>
  <c r="DG9" i="2"/>
  <c r="DG8" i="2"/>
  <c r="CX9" i="2"/>
  <c r="CX8" i="2"/>
  <c r="CU9" i="2"/>
  <c r="CU8" i="2"/>
  <c r="CR9" i="2"/>
  <c r="CR8" i="2"/>
  <c r="CO9" i="2"/>
  <c r="CO8" i="2"/>
  <c r="CL9" i="2"/>
  <c r="CL8" i="2"/>
  <c r="CI9" i="2"/>
  <c r="CI8" i="2"/>
  <c r="CF9" i="2"/>
  <c r="CF8" i="2"/>
  <c r="CC9" i="2"/>
  <c r="CC8" i="2"/>
  <c r="BZ9" i="2"/>
  <c r="BZ8" i="2"/>
  <c r="BW9" i="2"/>
  <c r="BW8" i="2"/>
  <c r="BT9" i="2"/>
  <c r="BT8" i="2"/>
  <c r="BQ9" i="2"/>
  <c r="BQ8" i="2"/>
  <c r="BN9" i="2"/>
  <c r="BN8" i="2"/>
  <c r="BK9" i="2"/>
  <c r="BK8" i="2"/>
  <c r="BH9" i="2"/>
  <c r="BH8" i="2"/>
  <c r="BE9" i="2"/>
  <c r="BE8" i="2"/>
  <c r="BB9" i="2"/>
  <c r="BB8" i="2"/>
  <c r="AY9" i="2"/>
  <c r="AY8" i="2"/>
  <c r="AV9" i="2"/>
  <c r="AV8" i="2"/>
  <c r="AS9" i="2"/>
  <c r="AP9" i="2"/>
  <c r="AP8" i="2"/>
  <c r="AM9" i="2"/>
  <c r="AM8" i="2"/>
  <c r="AJ9" i="2"/>
  <c r="AJ8" i="2"/>
  <c r="AG9" i="2"/>
  <c r="AG8" i="2"/>
  <c r="AA9" i="2"/>
  <c r="AA8" i="2"/>
  <c r="X9" i="2"/>
  <c r="X8" i="2"/>
  <c r="U9" i="2"/>
  <c r="U8" i="2"/>
  <c r="R9" i="2"/>
  <c r="R8" i="2"/>
  <c r="O9" i="2"/>
  <c r="O8" i="2"/>
  <c r="L9" i="2"/>
  <c r="L8" i="2"/>
  <c r="I9" i="2"/>
  <c r="I8" i="2"/>
  <c r="F9" i="2"/>
  <c r="F8" i="2"/>
  <c r="C9" i="2"/>
  <c r="C8" i="2"/>
  <c r="D13" i="2"/>
  <c r="D20" i="2"/>
  <c r="D21" i="2"/>
  <c r="G17" i="2" l="1"/>
  <c r="CY17" i="2"/>
  <c r="CP17" i="2"/>
  <c r="CM17" i="2"/>
  <c r="CJ17" i="2"/>
  <c r="BU17" i="2"/>
  <c r="BL17" i="2"/>
  <c r="BI17" i="2"/>
  <c r="BF17" i="2"/>
  <c r="AW17" i="2"/>
  <c r="AQ17" i="2"/>
  <c r="AH17" i="2"/>
  <c r="AB17" i="2"/>
  <c r="Y17" i="2"/>
  <c r="J17" i="2"/>
  <c r="V17" i="2"/>
  <c r="AN17" i="2"/>
  <c r="BC17" i="2"/>
  <c r="BR17" i="2"/>
  <c r="CG17" i="2"/>
  <c r="CV17" i="2"/>
  <c r="DH17" i="2"/>
  <c r="CA17" i="2"/>
  <c r="D24" i="2"/>
  <c r="B26" i="2" s="1"/>
  <c r="M17" i="2"/>
  <c r="AT17" i="2"/>
  <c r="P17" i="2"/>
  <c r="DK17" i="2"/>
  <c r="BX17" i="2"/>
  <c r="D17" i="2"/>
  <c r="S17" i="2"/>
  <c r="AK17" i="2"/>
  <c r="AZ17" i="2"/>
  <c r="BO17" i="2"/>
  <c r="CD17" i="2"/>
  <c r="CS17" i="2"/>
</calcChain>
</file>

<file path=xl/sharedStrings.xml><?xml version="1.0" encoding="utf-8"?>
<sst xmlns="http://schemas.openxmlformats.org/spreadsheetml/2006/main" count="295" uniqueCount="69">
  <si>
    <t>Prijzenblad</t>
  </si>
  <si>
    <t>Europese aanbesteding voor schoonmaakdiensten en glasbewassing buitenzijde schoolgebouwen.</t>
  </si>
  <si>
    <t>Frequentie 24 maanden</t>
  </si>
  <si>
    <t>Totaal per school:</t>
  </si>
  <si>
    <t>OPTIONELE werkzaamheden op basis van REGIE (geldend voor alle locaties)</t>
  </si>
  <si>
    <t>Kosten per uur
(netto)</t>
  </si>
  <si>
    <t>Totaal regiewerk:</t>
  </si>
  <si>
    <t>Totaal:</t>
  </si>
  <si>
    <t>Naam inschrijver:</t>
  </si>
  <si>
    <t>Totaal jaar 1</t>
  </si>
  <si>
    <t>Totaal jaar 2</t>
  </si>
  <si>
    <r>
      <t xml:space="preserve">03SM Radbodus-Dronryp
</t>
    </r>
    <r>
      <rPr>
        <b/>
        <sz val="9"/>
        <color theme="1" tint="0.34998626667073579"/>
        <rFont val="Verdana"/>
        <family val="2"/>
      </rPr>
      <t>Ljouwertertrekwei 4, 9035 ED Dronryp</t>
    </r>
  </si>
  <si>
    <r>
      <t xml:space="preserve">03VL Radboud-Jirnsum
</t>
    </r>
    <r>
      <rPr>
        <b/>
        <sz val="9"/>
        <color theme="1" tint="0.34998626667073579"/>
        <rFont val="Verdana"/>
        <family val="2"/>
      </rPr>
      <t>Dekamastrjitte 2B, 9011 WE Irnsum</t>
    </r>
  </si>
  <si>
    <r>
      <t xml:space="preserve">05BJ Michaël-Harlingen
</t>
    </r>
    <r>
      <rPr>
        <b/>
        <sz val="9"/>
        <color theme="1" tint="0.34998626667073579"/>
        <rFont val="Verdana"/>
        <family val="2"/>
      </rPr>
      <t>Schritsen 52, 8861 CV Harlingen</t>
    </r>
  </si>
  <si>
    <r>
      <t xml:space="preserve">05BJ Michaël-Harlingen-Dep
</t>
    </r>
    <r>
      <rPr>
        <b/>
        <sz val="9"/>
        <color theme="1" tint="0.34998626667073579"/>
        <rFont val="Verdana"/>
        <family val="2"/>
      </rPr>
      <t>Hofstraat 35, 8861 EP Harlingen</t>
    </r>
  </si>
  <si>
    <r>
      <t xml:space="preserve">05BS Bonifacius-Reahus
</t>
    </r>
    <r>
      <rPr>
        <b/>
        <sz val="9"/>
        <color theme="1" tint="0.34998626667073579"/>
        <rFont val="Verdana"/>
        <family val="2"/>
      </rPr>
      <t>Sânleansterdyk 20, 8736 JB Reahûs</t>
    </r>
  </si>
  <si>
    <r>
      <t xml:space="preserve">05BS Bonifacius-Reahus-Gymzaal
</t>
    </r>
    <r>
      <rPr>
        <b/>
        <sz val="9"/>
        <color theme="1" tint="0.34998626667073579"/>
        <rFont val="Verdana"/>
        <family val="2"/>
      </rPr>
      <t>Sânleansterdyk 20, 8736 JB Reahûs</t>
    </r>
  </si>
  <si>
    <r>
      <t xml:space="preserve">05EY Martinus-Makkum
</t>
    </r>
    <r>
      <rPr>
        <b/>
        <sz val="9"/>
        <color theme="1" tint="0.34998626667073579"/>
        <rFont val="Verdana"/>
        <family val="2"/>
      </rPr>
      <t>Ds. L. Touwenlaan 3, 8754 BP Makkum</t>
    </r>
  </si>
  <si>
    <r>
      <t xml:space="preserve">05KA Franciscus-Wolvega
</t>
    </r>
    <r>
      <rPr>
        <b/>
        <sz val="9"/>
        <color theme="1" tint="0.34998626667073579"/>
        <rFont val="Verdana"/>
        <family val="2"/>
      </rPr>
      <t>Lycklamaweg 14, 8471 JX Wolvega</t>
    </r>
  </si>
  <si>
    <r>
      <t xml:space="preserve">06QB Ludgerus-Workum
</t>
    </r>
    <r>
      <rPr>
        <b/>
        <sz val="9"/>
        <color theme="1" tint="0.34998626667073579"/>
        <rFont val="Verdana"/>
        <family val="2"/>
      </rPr>
      <t>Weverswei 4a, 8711 GP Workum</t>
    </r>
  </si>
  <si>
    <r>
      <t xml:space="preserve">06QK Jozef-Lemmer
</t>
    </r>
    <r>
      <rPr>
        <b/>
        <sz val="9"/>
        <color theme="1" tint="0.34998626667073579"/>
        <rFont val="Verdana"/>
        <family val="2"/>
      </rPr>
      <t>Markerstraat 9, 8531 KM Lemmer</t>
    </r>
  </si>
  <si>
    <r>
      <t xml:space="preserve">06RQ DeKabas-Franeker
</t>
    </r>
    <r>
      <rPr>
        <b/>
        <sz val="9"/>
        <color theme="1" tint="0.34998626667073579"/>
        <rFont val="Verdana"/>
        <family val="2"/>
      </rPr>
      <t>Tuinen 28, 8801 VW Franeker</t>
    </r>
  </si>
  <si>
    <r>
      <t xml:space="preserve">06UB DeOpbouw-Bolsward
</t>
    </r>
    <r>
      <rPr>
        <b/>
        <sz val="9"/>
        <color theme="1" tint="0.34998626667073579"/>
        <rFont val="Verdana"/>
        <family val="2"/>
      </rPr>
      <t>Burgemeester Praamsmalaan 34, 8701 AP Bolsward</t>
    </r>
  </si>
  <si>
    <r>
      <t xml:space="preserve">07OT Mattheüs-Joure
</t>
    </r>
    <r>
      <rPr>
        <b/>
        <sz val="9"/>
        <color theme="1" tint="0.34998626667073579"/>
        <rFont val="Verdana"/>
        <family val="2"/>
      </rPr>
      <t>Uilke Boonstralaan 32, 8501 EC Joure</t>
    </r>
  </si>
  <si>
    <r>
      <t xml:space="preserve">07PR Jozef-Heerenveen
</t>
    </r>
    <r>
      <rPr>
        <b/>
        <sz val="9"/>
        <color theme="1" tint="0.34998626667073579"/>
        <rFont val="Verdana"/>
        <family val="2"/>
      </rPr>
      <t xml:space="preserve">van Dekemalaan 2, 8442 BC Heerenveen  </t>
    </r>
  </si>
  <si>
    <r>
      <t xml:space="preserve">07PV Bonifatius-Dokkum
</t>
    </r>
    <r>
      <rPr>
        <b/>
        <sz val="9"/>
        <color theme="1" tint="0.34998626667073579"/>
        <rFont val="Verdana"/>
        <family val="2"/>
      </rPr>
      <t>Kapellaan 3, 9101 WB Dokkum</t>
    </r>
  </si>
  <si>
    <r>
      <t xml:space="preserve">07QV DeToekomst-Bakhuizen
</t>
    </r>
    <r>
      <rPr>
        <b/>
        <sz val="9"/>
        <color theme="1" tint="0.34998626667073579"/>
        <rFont val="Verdana"/>
        <family val="2"/>
      </rPr>
      <t>Ageommeleane 14, 8574 TN Bakhuizen</t>
    </r>
  </si>
  <si>
    <r>
      <t xml:space="preserve">07VT DeWiekslag-Drachten
</t>
    </r>
    <r>
      <rPr>
        <b/>
        <sz val="9"/>
        <color theme="1" tint="0.34998626667073579"/>
        <rFont val="Verdana"/>
        <family val="2"/>
      </rPr>
      <t xml:space="preserve">Dwarswyk 346, 9202 CA Drachten </t>
    </r>
  </si>
  <si>
    <r>
      <t xml:space="preserve">07VU ThomasVanAquinoschool-Sneek
</t>
    </r>
    <r>
      <rPr>
        <b/>
        <sz val="9"/>
        <color theme="1" tint="0.34998626667073579"/>
        <rFont val="Verdana"/>
        <family val="2"/>
      </rPr>
      <t xml:space="preserve">Louw Doniastraat 1, 8607 AT Sneek </t>
    </r>
  </si>
  <si>
    <r>
      <t xml:space="preserve">07VZ Scholtens-Wolvega
</t>
    </r>
    <r>
      <rPr>
        <b/>
        <sz val="9"/>
        <color theme="1" tint="0.34998626667073579"/>
        <rFont val="Verdana"/>
        <family val="2"/>
      </rPr>
      <t>Wilhelminastraat 18, 8471 PK Wolvega</t>
    </r>
  </si>
  <si>
    <r>
      <t xml:space="preserve">09AP Bonifatius-Sneek
</t>
    </r>
    <r>
      <rPr>
        <b/>
        <sz val="9"/>
        <color theme="1" tint="0.34998626667073579"/>
        <rFont val="Verdana"/>
        <family val="2"/>
      </rPr>
      <t>Leeuwarderweg 30, 8605 AH Sneek</t>
    </r>
  </si>
  <si>
    <r>
      <t xml:space="preserve">09AP Bonifatius-Sneek-Dep
</t>
    </r>
    <r>
      <rPr>
        <b/>
        <sz val="9"/>
        <color theme="1" tint="0.34998626667073579"/>
        <rFont val="Verdana"/>
        <family val="2"/>
      </rPr>
      <t>Looxmastraat 39, 8603 XR Sneek</t>
    </r>
  </si>
  <si>
    <r>
      <t xml:space="preserve">09KF DeSprong-Leeuwarden
</t>
    </r>
    <r>
      <rPr>
        <b/>
        <sz val="9"/>
        <color theme="1" tint="0.34998626667073579"/>
        <rFont val="Verdana"/>
        <family val="2"/>
      </rPr>
      <t>Idzerdastins 63, 8925 AG Leeuwarden</t>
    </r>
  </si>
  <si>
    <r>
      <t xml:space="preserve">09KF DeSprong-Leeuwarden-Dep
</t>
    </r>
    <r>
      <rPr>
        <b/>
        <sz val="9"/>
        <color theme="1" tint="0.34998626667073579"/>
        <rFont val="Verdana"/>
        <family val="2"/>
      </rPr>
      <t>Idzerdastins 59, 8925 AG Leeuwarden</t>
    </r>
  </si>
  <si>
    <r>
      <t xml:space="preserve">09ND Gregorius-Blauwhuis
</t>
    </r>
    <r>
      <rPr>
        <b/>
        <sz val="9"/>
        <color theme="1" tint="0.34998626667073579"/>
        <rFont val="Verdana"/>
        <family val="2"/>
      </rPr>
      <t>Van der Looswei 4, 8615 LV Blauwhuis</t>
    </r>
  </si>
  <si>
    <r>
      <t xml:space="preserve">09ND Gregorius-Blauwhuis-DeSingel
</t>
    </r>
    <r>
      <rPr>
        <b/>
        <sz val="9"/>
        <color theme="1" tint="0.34998626667073579"/>
        <rFont val="Verdana"/>
        <family val="2"/>
      </rPr>
      <t>Van der Looswei 4, 8615 LV Blauwhuis</t>
    </r>
  </si>
  <si>
    <r>
      <t xml:space="preserve">10FJ Paulus-Leeuwarden
</t>
    </r>
    <r>
      <rPr>
        <b/>
        <sz val="9"/>
        <color theme="1" tint="0.34998626667073579"/>
        <rFont val="Verdana"/>
        <family val="2"/>
      </rPr>
      <t xml:space="preserve">Julianalaan 40, 8932 AB Leeuwarden </t>
    </r>
  </si>
  <si>
    <r>
      <t xml:space="preserve">10YD TuskenDeMarren-Woudsend
</t>
    </r>
    <r>
      <rPr>
        <b/>
        <sz val="9"/>
        <color theme="1" tint="0.34998626667073579"/>
        <rFont val="Verdana"/>
        <family val="2"/>
      </rPr>
      <t xml:space="preserve">Melchior Clantstrjitte 18, 8551 NL Woudsend </t>
    </r>
  </si>
  <si>
    <r>
      <t xml:space="preserve">10YD TuskenDeMarren-Woudsend-Dep
</t>
    </r>
    <r>
      <rPr>
        <b/>
        <sz val="9"/>
        <color theme="1" tint="0.34998626667073579"/>
        <rFont val="Verdana"/>
        <family val="2"/>
      </rPr>
      <t xml:space="preserve">Melchior Clantstrjitte 20, 8551 NL Woudsend </t>
    </r>
  </si>
  <si>
    <r>
      <t xml:space="preserve">11KJ Thomas-Leeuwarden
</t>
    </r>
    <r>
      <rPr>
        <b/>
        <sz val="9"/>
        <color theme="1" tint="0.34998626667073579"/>
        <rFont val="Verdana"/>
        <family val="2"/>
      </rPr>
      <t>Averkampstraat 10, 8916 EL Leeuwarden</t>
    </r>
  </si>
  <si>
    <r>
      <t xml:space="preserve">12FL TeakeJanRoorda-Wytgaard
</t>
    </r>
    <r>
      <rPr>
        <b/>
        <sz val="9"/>
        <color theme="1" tint="0.34998626667073579"/>
        <rFont val="Verdana"/>
        <family val="2"/>
      </rPr>
      <t>Tjissema 6, 9089 BG Wytgaard</t>
    </r>
  </si>
  <si>
    <r>
      <t xml:space="preserve">16UZ Maarten-Bolsward
</t>
    </r>
    <r>
      <rPr>
        <b/>
        <sz val="9"/>
        <color theme="1" tint="0.34998626667073579"/>
        <rFont val="Verdana"/>
        <family val="2"/>
      </rPr>
      <t>Plein 1455-1, 8701 EW Bolsward</t>
    </r>
  </si>
  <si>
    <r>
      <t xml:space="preserve">16UZ Maarten-Bolsward-Gymzaal 
</t>
    </r>
    <r>
      <rPr>
        <b/>
        <sz val="9"/>
        <color theme="1" tint="0.34998626667073579"/>
        <rFont val="Verdana"/>
        <family val="2"/>
      </rPr>
      <t>Plein 1455-1, 8701 EW Bolsward</t>
    </r>
  </si>
  <si>
    <r>
      <t xml:space="preserve">23EE DePlotter-Drachten
</t>
    </r>
    <r>
      <rPr>
        <b/>
        <sz val="9"/>
        <color theme="1" tint="0.34998626667073579"/>
        <rFont val="Verdana"/>
        <family val="2"/>
      </rPr>
      <t>Dollard 19, 9204 CK Drachten</t>
    </r>
  </si>
  <si>
    <r>
      <t xml:space="preserve">32DX Teresa-Leeuwarden
</t>
    </r>
    <r>
      <rPr>
        <b/>
        <sz val="9"/>
        <color theme="1" tint="0.34998626667073579"/>
        <rFont val="Verdana"/>
        <family val="2"/>
      </rPr>
      <t xml:space="preserve">Wegeasterdyk 58, 8941 ZX Leeuwarden  </t>
    </r>
  </si>
  <si>
    <t>Kosten op jaarbasis 
(excl. BTW)</t>
  </si>
  <si>
    <t>Kosten per beurt
(excl. BTW)</t>
  </si>
  <si>
    <t>Kosten 24 maanden
(excl. BTW)</t>
  </si>
  <si>
    <t xml:space="preserve">ItKlimmerbled-StNicolaasga
De Pit 2,8521 PD Sint Nicolaasga  </t>
  </si>
  <si>
    <t>Werkzaamheden</t>
  </si>
  <si>
    <t>GLASBEWASSING Kosten inzet tijdelijke valbeveiliging</t>
  </si>
  <si>
    <t>JAARLIJKSE WERKZAAMHEDEN Kosten inzet tijdelijke valbeveiliging</t>
  </si>
  <si>
    <t>TWEEJAARLIJKSE WERKZAAMHEDEN Kosten inzet tijdelijke valbeveiliging</t>
  </si>
  <si>
    <t xml:space="preserve">Glasbewassing BUITEN inclusief schoonmaken omlijsting (kozijnen) (conform werkprogramma). </t>
  </si>
  <si>
    <t xml:space="preserve">Uitvoering jaarlijkse werkzaamheden (conform werkprogramma). </t>
  </si>
  <si>
    <t xml:space="preserve">Uitvoering tweejaarlijkse werkzaamheden (conform werkprogramma). </t>
  </si>
  <si>
    <t>GLASBEWASSING Kosten inzet middelen t.b.v. werken op hoogte (conform eis 33)</t>
  </si>
  <si>
    <t>JAARLIJKSE WERKZAAMHEDEN Kosten inzet middelen t.b.v. werken op hoogte (conform eis 33)</t>
  </si>
  <si>
    <t>TWEE JAARLIJKSE WERKZAAMHEDEN Kosten inzet middelen t.b.v. werken op hoogte (conform eis 33)</t>
  </si>
  <si>
    <r>
      <t xml:space="preserve">05JH00 Ludgerus-Balk
</t>
    </r>
    <r>
      <rPr>
        <b/>
        <sz val="9"/>
        <color theme="1" tint="0.34998626667073579"/>
        <rFont val="Verdana"/>
        <family val="2"/>
      </rPr>
      <t>Siemen de Jongstraat 4, 8561 DP Balk</t>
    </r>
  </si>
  <si>
    <r>
      <t xml:space="preserve">09KF-N3 BMS-Leeuwarden (kantoor)*
</t>
    </r>
    <r>
      <rPr>
        <b/>
        <sz val="9"/>
        <color theme="1" tint="0.34998626667073579"/>
        <rFont val="Verdana"/>
        <family val="2"/>
      </rPr>
      <t xml:space="preserve">Archipelweg 135, 8921 VX Leeuwarden </t>
    </r>
  </si>
  <si>
    <t xml:space="preserve">* Zie voor de bijzonderheden met betrekking tot deze locatie paragraaf 1.4 van het aanbestedingsdocument. </t>
  </si>
  <si>
    <r>
      <t xml:space="preserve">31AG Franciscus-Leeuwarden*
</t>
    </r>
    <r>
      <rPr>
        <b/>
        <sz val="9"/>
        <color theme="1" tint="0.34998626667073579"/>
        <rFont val="Verdana"/>
        <family val="2"/>
      </rPr>
      <t xml:space="preserve">Johan de Walestraat 1, 8921 XB Leeuwarden </t>
    </r>
  </si>
  <si>
    <t>AANVULLENDE kosten</t>
  </si>
  <si>
    <t>Aantal per 24 maanden (fictief)</t>
  </si>
  <si>
    <t>Eenmalige kosten projectinventarisatie - kosten volledige inventarisatie (conform eis 20)</t>
  </si>
  <si>
    <t>Regietarief buiten - tarief per uur (inclusief middelen/materialen)</t>
  </si>
  <si>
    <t>Uitvoering gevelreiniging - tarief per uur (conform eis 43)</t>
  </si>
  <si>
    <t>Regietarief verwijderen graffit - tarief per uuri (conform eis 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</si>
</sst>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Calibri"/>
      <family val="2"/>
      <scheme val="minor"/>
    </font>
    <font>
      <sz val="8"/>
      <color theme="0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0"/>
      <name val="Calibri"/>
      <family val="2"/>
      <scheme val="minor"/>
    </font>
    <font>
      <b/>
      <sz val="12"/>
      <color indexed="9"/>
      <name val="Verdana"/>
      <family val="2"/>
    </font>
    <font>
      <b/>
      <sz val="12"/>
      <color theme="1" tint="0.34998626667073579"/>
      <name val="Verdana"/>
      <family val="2"/>
    </font>
    <font>
      <b/>
      <sz val="12"/>
      <color theme="1" tint="0.34998626667073579"/>
      <name val="Calibri"/>
      <family val="2"/>
      <scheme val="minor"/>
    </font>
    <font>
      <b/>
      <sz val="9"/>
      <color theme="1" tint="0.34998626667073579"/>
      <name val="Verdana"/>
      <family val="2"/>
    </font>
    <font>
      <b/>
      <sz val="8"/>
      <color theme="1" tint="0.34998626667073579"/>
      <name val="Verdana"/>
      <family val="2"/>
    </font>
    <font>
      <b/>
      <sz val="10"/>
      <color rgb="FFFF0000"/>
      <name val="Verdana"/>
      <family val="2"/>
    </font>
    <font>
      <sz val="8"/>
      <color rgb="FFFFFFFF"/>
      <name val="Verdana"/>
      <family val="2"/>
    </font>
    <font>
      <b/>
      <sz val="18"/>
      <color theme="1"/>
      <name val="Verdana"/>
      <family val="2"/>
    </font>
    <font>
      <b/>
      <sz val="24"/>
      <color indexed="9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ck">
        <color theme="0" tint="-0.499984740745262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ck">
        <color theme="0" tint="-0.499984740745262"/>
      </right>
      <top/>
      <bottom style="medium">
        <color theme="0" tint="-0.24994659260841701"/>
      </bottom>
      <diagonal/>
    </border>
    <border>
      <left style="thick">
        <color theme="0" tint="-0.499984740745262"/>
      </left>
      <right/>
      <top style="thick">
        <color theme="0" tint="-0.499984740745262"/>
      </top>
      <bottom style="thick">
        <color theme="0" tint="-0.499984740745262"/>
      </bottom>
      <diagonal/>
    </border>
    <border>
      <left/>
      <right/>
      <top style="thick">
        <color theme="0" tint="-0.499984740745262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/>
      <bottom/>
      <diagonal/>
    </border>
    <border>
      <left/>
      <right/>
      <top/>
      <bottom style="thick">
        <color theme="0" tint="-0.499984740745262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theme="0" tint="-0.499984740745262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thick">
        <color rgb="FF808080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60">
    <xf numFmtId="0" fontId="0" fillId="0" borderId="0" xfId="0"/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6" borderId="2" xfId="0" applyFont="1" applyFill="1" applyBorder="1" applyAlignment="1">
      <alignment vertical="center" wrapText="1"/>
    </xf>
    <xf numFmtId="0" fontId="5" fillId="6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164" fontId="8" fillId="5" borderId="2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quotePrefix="1" applyFont="1" applyFill="1" applyBorder="1" applyAlignment="1">
      <alignment horizontal="left" vertical="center"/>
    </xf>
    <xf numFmtId="0" fontId="7" fillId="4" borderId="2" xfId="0" quotePrefix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164" fontId="8" fillId="2" borderId="2" xfId="0" applyNumberFormat="1" applyFont="1" applyFill="1" applyBorder="1" applyAlignment="1">
      <alignment horizontal="center" vertical="center"/>
    </xf>
    <xf numFmtId="0" fontId="6" fillId="8" borderId="0" xfId="0" applyFont="1" applyFill="1" applyAlignment="1">
      <alignment horizontal="left" vertical="center" wrapText="1"/>
    </xf>
    <xf numFmtId="0" fontId="6" fillId="9" borderId="0" xfId="0" applyFont="1" applyFill="1" applyAlignment="1">
      <alignment horizontal="left" vertical="center" wrapText="1"/>
    </xf>
    <xf numFmtId="164" fontId="8" fillId="2" borderId="7" xfId="0" applyNumberFormat="1" applyFont="1" applyFill="1" applyBorder="1" applyAlignment="1">
      <alignment horizontal="center" vertical="center"/>
    </xf>
    <xf numFmtId="164" fontId="7" fillId="4" borderId="7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 wrapText="1"/>
    </xf>
    <xf numFmtId="0" fontId="7" fillId="4" borderId="6" xfId="0" quotePrefix="1" applyFont="1" applyFill="1" applyBorder="1" applyAlignment="1">
      <alignment horizontal="center" vertical="center"/>
    </xf>
    <xf numFmtId="0" fontId="5" fillId="6" borderId="8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vertical="center" wrapText="1"/>
    </xf>
    <xf numFmtId="0" fontId="8" fillId="11" borderId="6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vertical="center" wrapText="1"/>
    </xf>
    <xf numFmtId="0" fontId="6" fillId="8" borderId="0" xfId="0" applyFont="1" applyFill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0" fillId="7" borderId="1" xfId="0" applyFont="1" applyFill="1" applyBorder="1" applyAlignment="1">
      <alignment vertical="center" wrapText="1"/>
    </xf>
    <xf numFmtId="0" fontId="10" fillId="7" borderId="0" xfId="0" applyFont="1" applyFill="1" applyAlignment="1">
      <alignment vertical="center" wrapText="1"/>
    </xf>
    <xf numFmtId="164" fontId="7" fillId="4" borderId="18" xfId="0" applyNumberFormat="1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vertical="center" wrapText="1"/>
    </xf>
    <xf numFmtId="0" fontId="7" fillId="4" borderId="2" xfId="0" quotePrefix="1" applyFont="1" applyFill="1" applyBorder="1" applyAlignment="1">
      <alignment horizontal="right" vertical="center"/>
    </xf>
    <xf numFmtId="0" fontId="8" fillId="11" borderId="2" xfId="0" applyFont="1" applyFill="1" applyBorder="1" applyAlignment="1">
      <alignment horizontal="center" vertical="center" wrapText="1"/>
    </xf>
    <xf numFmtId="164" fontId="7" fillId="4" borderId="2" xfId="0" applyNumberFormat="1" applyFont="1" applyFill="1" applyBorder="1" applyAlignment="1">
      <alignment vertical="center"/>
    </xf>
    <xf numFmtId="0" fontId="16" fillId="10" borderId="20" xfId="0" applyFont="1" applyFill="1" applyBorder="1" applyAlignment="1">
      <alignment vertical="center" wrapText="1"/>
    </xf>
    <xf numFmtId="0" fontId="8" fillId="0" borderId="2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left" vertical="center" wrapText="1"/>
    </xf>
    <xf numFmtId="0" fontId="18" fillId="8" borderId="0" xfId="0" applyFont="1" applyFill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164" fontId="17" fillId="6" borderId="4" xfId="0" applyNumberFormat="1" applyFont="1" applyFill="1" applyBorder="1" applyAlignment="1">
      <alignment horizontal="center" vertical="center"/>
    </xf>
    <xf numFmtId="164" fontId="17" fillId="6" borderId="5" xfId="0" applyNumberFormat="1" applyFont="1" applyFill="1" applyBorder="1" applyAlignment="1">
      <alignment horizontal="center" vertical="center"/>
    </xf>
    <xf numFmtId="164" fontId="17" fillId="6" borderId="17" xfId="0" applyNumberFormat="1" applyFont="1" applyFill="1" applyBorder="1" applyAlignment="1">
      <alignment horizontal="center" vertical="center"/>
    </xf>
  </cellXfs>
  <cellStyles count="2">
    <cellStyle name="Standaard" xfId="0" builtinId="0"/>
    <cellStyle name="Standaard 2" xfId="1" xr:uid="{23121490-7233-7646-902D-C455FCDBF504}"/>
  </cellStyles>
  <dxfs count="174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5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2393111</xdr:colOff>
      <xdr:row>0</xdr:row>
      <xdr:rowOff>254000</xdr:rowOff>
    </xdr:from>
    <xdr:to>
      <xdr:col>0</xdr:col>
      <xdr:colOff>6035037</xdr:colOff>
      <xdr:row>0</xdr:row>
      <xdr:rowOff>1227665</xdr:rowOff>
    </xdr:to>
    <xdr:pic>
      <xdr:nvPicPr>
        <xdr:cNvPr id="2" name="Afbeelding 1" descr="BMS Onderwijs">
          <a:extLst>
            <a:ext uri="{FF2B5EF4-FFF2-40B4-BE49-F238E27FC236}">
              <a16:creationId xmlns:a16="http://schemas.microsoft.com/office/drawing/2014/main" id="{FB7A98DA-592B-C7F1-052D-C6187FE2A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3111" y="254000"/>
          <a:ext cx="3641926" cy="9736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34A7-F542-6B4E-91F7-E11FEC21D22B}">
  <dimension ref="A1:DQ31"/>
  <sheetViews>
    <sheetView showGridLines="0" tabSelected="1" zoomScale="120" zoomScaleNormal="120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I12" sqref="I12"/>
    </sheetView>
  </sheetViews>
  <sheetFormatPr baseColWidth="10" defaultColWidth="10.83203125" defaultRowHeight="12" x14ac:dyDescent="0.2"/>
  <cols>
    <col min="1" max="1" width="85.83203125" style="2" customWidth="1"/>
    <col min="2" max="2" width="16.1640625" style="9" customWidth="1"/>
    <col min="3" max="121" width="15.83203125" style="2" customWidth="1"/>
    <col min="122" max="16384" width="10.83203125" style="2"/>
  </cols>
  <sheetData>
    <row r="1" spans="1:121" s="1" customFormat="1" ht="114" customHeight="1" x14ac:dyDescent="0.2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31"/>
      <c r="DO1" s="20"/>
      <c r="DP1" s="20"/>
      <c r="DQ1" s="31"/>
    </row>
    <row r="2" spans="1:121" s="1" customFormat="1" ht="40" customHeight="1" thickBo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32"/>
      <c r="DO2" s="21"/>
      <c r="DP2" s="21"/>
      <c r="DQ2" s="32"/>
    </row>
    <row r="3" spans="1:121" s="18" customFormat="1" ht="30" customHeight="1" thickTop="1" thickBot="1" x14ac:dyDescent="0.25">
      <c r="A3" s="30"/>
      <c r="B3" s="52" t="s">
        <v>15</v>
      </c>
      <c r="C3" s="52"/>
      <c r="D3" s="53"/>
      <c r="E3" s="52" t="s">
        <v>16</v>
      </c>
      <c r="F3" s="52"/>
      <c r="G3" s="53"/>
      <c r="H3" s="54" t="s">
        <v>30</v>
      </c>
      <c r="I3" s="55"/>
      <c r="J3" s="56"/>
      <c r="K3" s="54" t="s">
        <v>31</v>
      </c>
      <c r="L3" s="55"/>
      <c r="M3" s="56"/>
      <c r="N3" s="47" t="s">
        <v>25</v>
      </c>
      <c r="O3" s="48"/>
      <c r="P3" s="49"/>
      <c r="Q3" s="47" t="s">
        <v>62</v>
      </c>
      <c r="R3" s="48"/>
      <c r="S3" s="49"/>
      <c r="T3" s="47" t="s">
        <v>18</v>
      </c>
      <c r="U3" s="48"/>
      <c r="V3" s="49"/>
      <c r="W3" s="47" t="s">
        <v>34</v>
      </c>
      <c r="X3" s="48"/>
      <c r="Y3" s="49"/>
      <c r="Z3" s="47" t="s">
        <v>35</v>
      </c>
      <c r="AA3" s="48"/>
      <c r="AB3" s="49"/>
      <c r="AC3" s="47" t="s">
        <v>48</v>
      </c>
      <c r="AD3" s="48"/>
      <c r="AE3" s="49"/>
      <c r="AF3" s="47" t="s">
        <v>24</v>
      </c>
      <c r="AG3" s="48"/>
      <c r="AH3" s="49"/>
      <c r="AI3" s="47" t="s">
        <v>20</v>
      </c>
      <c r="AJ3" s="48"/>
      <c r="AK3" s="49"/>
      <c r="AL3" s="47" t="s">
        <v>21</v>
      </c>
      <c r="AM3" s="48"/>
      <c r="AN3" s="49"/>
      <c r="AO3" s="47" t="s">
        <v>19</v>
      </c>
      <c r="AP3" s="48"/>
      <c r="AQ3" s="49"/>
      <c r="AR3" s="47" t="s">
        <v>59</v>
      </c>
      <c r="AS3" s="48"/>
      <c r="AT3" s="49"/>
      <c r="AU3" s="47" t="s">
        <v>41</v>
      </c>
      <c r="AV3" s="48"/>
      <c r="AW3" s="49"/>
      <c r="AX3" s="47" t="s">
        <v>42</v>
      </c>
      <c r="AY3" s="48"/>
      <c r="AZ3" s="49"/>
      <c r="BA3" s="47" t="s">
        <v>17</v>
      </c>
      <c r="BB3" s="48"/>
      <c r="BC3" s="49"/>
      <c r="BD3" s="47" t="s">
        <v>23</v>
      </c>
      <c r="BE3" s="48"/>
      <c r="BF3" s="49"/>
      <c r="BG3" s="47" t="s">
        <v>13</v>
      </c>
      <c r="BH3" s="48"/>
      <c r="BI3" s="49"/>
      <c r="BJ3" s="47" t="s">
        <v>14</v>
      </c>
      <c r="BK3" s="48"/>
      <c r="BL3" s="49"/>
      <c r="BM3" s="47" t="s">
        <v>22</v>
      </c>
      <c r="BN3" s="48"/>
      <c r="BO3" s="49"/>
      <c r="BP3" s="47" t="s">
        <v>36</v>
      </c>
      <c r="BQ3" s="48"/>
      <c r="BR3" s="49"/>
      <c r="BS3" s="47" t="s">
        <v>43</v>
      </c>
      <c r="BT3" s="48"/>
      <c r="BU3" s="49"/>
      <c r="BV3" s="47" t="s">
        <v>11</v>
      </c>
      <c r="BW3" s="48"/>
      <c r="BX3" s="49"/>
      <c r="BY3" s="47" t="s">
        <v>12</v>
      </c>
      <c r="BZ3" s="48"/>
      <c r="CA3" s="49"/>
      <c r="CB3" s="47" t="s">
        <v>40</v>
      </c>
      <c r="CC3" s="48"/>
      <c r="CD3" s="49"/>
      <c r="CE3" s="47" t="s">
        <v>29</v>
      </c>
      <c r="CF3" s="48"/>
      <c r="CG3" s="49"/>
      <c r="CH3" s="47" t="s">
        <v>32</v>
      </c>
      <c r="CI3" s="48"/>
      <c r="CJ3" s="49"/>
      <c r="CK3" s="47" t="s">
        <v>33</v>
      </c>
      <c r="CL3" s="48"/>
      <c r="CM3" s="49"/>
      <c r="CN3" s="47" t="s">
        <v>44</v>
      </c>
      <c r="CO3" s="48"/>
      <c r="CP3" s="49"/>
      <c r="CQ3" s="47" t="s">
        <v>39</v>
      </c>
      <c r="CR3" s="48"/>
      <c r="CS3" s="49"/>
      <c r="CT3" s="47" t="s">
        <v>28</v>
      </c>
      <c r="CU3" s="48"/>
      <c r="CV3" s="49"/>
      <c r="CW3" s="47" t="s">
        <v>26</v>
      </c>
      <c r="CX3" s="48"/>
      <c r="CY3" s="49"/>
      <c r="CZ3" s="47" t="s">
        <v>37</v>
      </c>
      <c r="DA3" s="48"/>
      <c r="DB3" s="49"/>
      <c r="DC3" s="47" t="s">
        <v>38</v>
      </c>
      <c r="DD3" s="48"/>
      <c r="DE3" s="49"/>
      <c r="DF3" s="47" t="s">
        <v>27</v>
      </c>
      <c r="DG3" s="48"/>
      <c r="DH3" s="49"/>
      <c r="DI3" s="47" t="s">
        <v>60</v>
      </c>
      <c r="DJ3" s="48"/>
      <c r="DK3" s="49"/>
    </row>
    <row r="4" spans="1:121" s="4" customFormat="1" ht="38" customHeight="1" thickBot="1" x14ac:dyDescent="0.25">
      <c r="A4" s="10" t="s">
        <v>49</v>
      </c>
      <c r="B4" s="24" t="s">
        <v>2</v>
      </c>
      <c r="C4" s="37" t="s">
        <v>46</v>
      </c>
      <c r="D4" s="26" t="s">
        <v>47</v>
      </c>
      <c r="E4" s="24" t="s">
        <v>2</v>
      </c>
      <c r="F4" s="37" t="s">
        <v>46</v>
      </c>
      <c r="G4" s="26" t="s">
        <v>47</v>
      </c>
      <c r="H4" s="24" t="s">
        <v>2</v>
      </c>
      <c r="I4" s="37" t="s">
        <v>46</v>
      </c>
      <c r="J4" s="26" t="s">
        <v>47</v>
      </c>
      <c r="K4" s="24" t="s">
        <v>2</v>
      </c>
      <c r="L4" s="37" t="s">
        <v>46</v>
      </c>
      <c r="M4" s="26" t="s">
        <v>47</v>
      </c>
      <c r="N4" s="24" t="s">
        <v>2</v>
      </c>
      <c r="O4" s="37" t="s">
        <v>46</v>
      </c>
      <c r="P4" s="26" t="s">
        <v>47</v>
      </c>
      <c r="Q4" s="24" t="s">
        <v>2</v>
      </c>
      <c r="R4" s="37" t="s">
        <v>46</v>
      </c>
      <c r="S4" s="26" t="s">
        <v>47</v>
      </c>
      <c r="T4" s="24" t="s">
        <v>2</v>
      </c>
      <c r="U4" s="37" t="s">
        <v>46</v>
      </c>
      <c r="V4" s="26" t="s">
        <v>47</v>
      </c>
      <c r="W4" s="24" t="s">
        <v>2</v>
      </c>
      <c r="X4" s="37" t="s">
        <v>46</v>
      </c>
      <c r="Y4" s="26" t="s">
        <v>47</v>
      </c>
      <c r="Z4" s="24" t="s">
        <v>2</v>
      </c>
      <c r="AA4" s="37" t="s">
        <v>46</v>
      </c>
      <c r="AB4" s="26" t="s">
        <v>47</v>
      </c>
      <c r="AC4" s="24" t="s">
        <v>2</v>
      </c>
      <c r="AD4" s="37" t="s">
        <v>46</v>
      </c>
      <c r="AE4" s="26" t="s">
        <v>47</v>
      </c>
      <c r="AF4" s="24" t="s">
        <v>2</v>
      </c>
      <c r="AG4" s="37" t="s">
        <v>46</v>
      </c>
      <c r="AH4" s="26" t="s">
        <v>47</v>
      </c>
      <c r="AI4" s="24" t="s">
        <v>2</v>
      </c>
      <c r="AJ4" s="37" t="s">
        <v>46</v>
      </c>
      <c r="AK4" s="26" t="s">
        <v>47</v>
      </c>
      <c r="AL4" s="24" t="s">
        <v>2</v>
      </c>
      <c r="AM4" s="37" t="s">
        <v>46</v>
      </c>
      <c r="AN4" s="26" t="s">
        <v>47</v>
      </c>
      <c r="AO4" s="24" t="s">
        <v>2</v>
      </c>
      <c r="AP4" s="37" t="s">
        <v>46</v>
      </c>
      <c r="AQ4" s="26" t="s">
        <v>47</v>
      </c>
      <c r="AR4" s="24" t="s">
        <v>2</v>
      </c>
      <c r="AS4" s="37" t="s">
        <v>46</v>
      </c>
      <c r="AT4" s="26" t="s">
        <v>47</v>
      </c>
      <c r="AU4" s="24" t="s">
        <v>2</v>
      </c>
      <c r="AV4" s="37" t="s">
        <v>46</v>
      </c>
      <c r="AW4" s="26" t="s">
        <v>47</v>
      </c>
      <c r="AX4" s="24" t="s">
        <v>2</v>
      </c>
      <c r="AY4" s="37" t="s">
        <v>46</v>
      </c>
      <c r="AZ4" s="26" t="s">
        <v>47</v>
      </c>
      <c r="BA4" s="24" t="s">
        <v>2</v>
      </c>
      <c r="BB4" s="37" t="s">
        <v>46</v>
      </c>
      <c r="BC4" s="26" t="s">
        <v>47</v>
      </c>
      <c r="BD4" s="24" t="s">
        <v>2</v>
      </c>
      <c r="BE4" s="37" t="s">
        <v>46</v>
      </c>
      <c r="BF4" s="26" t="s">
        <v>47</v>
      </c>
      <c r="BG4" s="24" t="s">
        <v>2</v>
      </c>
      <c r="BH4" s="37" t="s">
        <v>46</v>
      </c>
      <c r="BI4" s="26" t="s">
        <v>47</v>
      </c>
      <c r="BJ4" s="24" t="s">
        <v>2</v>
      </c>
      <c r="BK4" s="37" t="s">
        <v>46</v>
      </c>
      <c r="BL4" s="26" t="s">
        <v>47</v>
      </c>
      <c r="BM4" s="24" t="s">
        <v>2</v>
      </c>
      <c r="BN4" s="37" t="s">
        <v>46</v>
      </c>
      <c r="BO4" s="26" t="s">
        <v>47</v>
      </c>
      <c r="BP4" s="24" t="s">
        <v>2</v>
      </c>
      <c r="BQ4" s="37" t="s">
        <v>46</v>
      </c>
      <c r="BR4" s="26" t="s">
        <v>47</v>
      </c>
      <c r="BS4" s="24" t="s">
        <v>2</v>
      </c>
      <c r="BT4" s="37" t="s">
        <v>46</v>
      </c>
      <c r="BU4" s="26" t="s">
        <v>47</v>
      </c>
      <c r="BV4" s="24" t="s">
        <v>2</v>
      </c>
      <c r="BW4" s="37" t="s">
        <v>46</v>
      </c>
      <c r="BX4" s="26" t="s">
        <v>47</v>
      </c>
      <c r="BY4" s="24" t="s">
        <v>2</v>
      </c>
      <c r="BZ4" s="37" t="s">
        <v>46</v>
      </c>
      <c r="CA4" s="26" t="s">
        <v>47</v>
      </c>
      <c r="CB4" s="24" t="s">
        <v>2</v>
      </c>
      <c r="CC4" s="37" t="s">
        <v>46</v>
      </c>
      <c r="CD4" s="26" t="s">
        <v>47</v>
      </c>
      <c r="CE4" s="24" t="s">
        <v>2</v>
      </c>
      <c r="CF4" s="37" t="s">
        <v>46</v>
      </c>
      <c r="CG4" s="26" t="s">
        <v>47</v>
      </c>
      <c r="CH4" s="24" t="s">
        <v>2</v>
      </c>
      <c r="CI4" s="37" t="s">
        <v>46</v>
      </c>
      <c r="CJ4" s="26" t="s">
        <v>47</v>
      </c>
      <c r="CK4" s="24" t="s">
        <v>2</v>
      </c>
      <c r="CL4" s="37" t="s">
        <v>46</v>
      </c>
      <c r="CM4" s="26" t="s">
        <v>47</v>
      </c>
      <c r="CN4" s="24" t="s">
        <v>2</v>
      </c>
      <c r="CO4" s="37" t="s">
        <v>46</v>
      </c>
      <c r="CP4" s="26" t="s">
        <v>47</v>
      </c>
      <c r="CQ4" s="24" t="s">
        <v>2</v>
      </c>
      <c r="CR4" s="37" t="s">
        <v>46</v>
      </c>
      <c r="CS4" s="26" t="s">
        <v>47</v>
      </c>
      <c r="CT4" s="24" t="s">
        <v>2</v>
      </c>
      <c r="CU4" s="37" t="s">
        <v>46</v>
      </c>
      <c r="CV4" s="26" t="s">
        <v>47</v>
      </c>
      <c r="CW4" s="24" t="s">
        <v>2</v>
      </c>
      <c r="CX4" s="37" t="s">
        <v>46</v>
      </c>
      <c r="CY4" s="26" t="s">
        <v>47</v>
      </c>
      <c r="CZ4" s="24" t="s">
        <v>2</v>
      </c>
      <c r="DA4" s="37" t="s">
        <v>46</v>
      </c>
      <c r="DB4" s="26" t="s">
        <v>47</v>
      </c>
      <c r="DC4" s="24" t="s">
        <v>2</v>
      </c>
      <c r="DD4" s="37" t="s">
        <v>46</v>
      </c>
      <c r="DE4" s="26" t="s">
        <v>47</v>
      </c>
      <c r="DF4" s="24" t="s">
        <v>2</v>
      </c>
      <c r="DG4" s="37" t="s">
        <v>46</v>
      </c>
      <c r="DH4" s="26" t="s">
        <v>47</v>
      </c>
      <c r="DI4" s="24" t="s">
        <v>2</v>
      </c>
      <c r="DJ4" s="37" t="s">
        <v>46</v>
      </c>
      <c r="DK4" s="26" t="s">
        <v>47</v>
      </c>
    </row>
    <row r="5" spans="1:121" ht="33" customHeight="1" thickBot="1" x14ac:dyDescent="0.25">
      <c r="A5" s="12" t="s">
        <v>53</v>
      </c>
      <c r="B5" s="28">
        <v>6</v>
      </c>
      <c r="C5" s="13">
        <v>0</v>
      </c>
      <c r="D5" s="36"/>
      <c r="E5" s="28">
        <v>6</v>
      </c>
      <c r="F5" s="13">
        <v>0</v>
      </c>
      <c r="G5" s="36"/>
      <c r="H5" s="28">
        <v>6</v>
      </c>
      <c r="I5" s="13">
        <v>0</v>
      </c>
      <c r="J5" s="36"/>
      <c r="K5" s="28">
        <v>6</v>
      </c>
      <c r="L5" s="13">
        <v>0</v>
      </c>
      <c r="M5" s="36"/>
      <c r="N5" s="28">
        <v>6</v>
      </c>
      <c r="O5" s="13">
        <v>0</v>
      </c>
      <c r="P5" s="36"/>
      <c r="Q5" s="28">
        <v>6</v>
      </c>
      <c r="R5" s="13">
        <v>0</v>
      </c>
      <c r="S5" s="36"/>
      <c r="T5" s="28">
        <v>6</v>
      </c>
      <c r="U5" s="13">
        <v>0</v>
      </c>
      <c r="V5" s="36"/>
      <c r="W5" s="28">
        <v>6</v>
      </c>
      <c r="X5" s="13">
        <v>0</v>
      </c>
      <c r="Y5" s="36"/>
      <c r="Z5" s="28">
        <v>6</v>
      </c>
      <c r="AA5" s="13">
        <v>0</v>
      </c>
      <c r="AB5" s="36"/>
      <c r="AC5" s="28">
        <v>6</v>
      </c>
      <c r="AD5" s="13">
        <v>0</v>
      </c>
      <c r="AE5" s="36"/>
      <c r="AF5" s="28">
        <v>6</v>
      </c>
      <c r="AG5" s="13">
        <v>0</v>
      </c>
      <c r="AH5" s="36"/>
      <c r="AI5" s="28">
        <v>6</v>
      </c>
      <c r="AJ5" s="13">
        <v>0</v>
      </c>
      <c r="AK5" s="36"/>
      <c r="AL5" s="28">
        <v>6</v>
      </c>
      <c r="AM5" s="13">
        <v>0</v>
      </c>
      <c r="AN5" s="36"/>
      <c r="AO5" s="28">
        <v>6</v>
      </c>
      <c r="AP5" s="13">
        <v>0</v>
      </c>
      <c r="AQ5" s="36"/>
      <c r="AR5" s="28">
        <v>6</v>
      </c>
      <c r="AS5" s="13">
        <v>0</v>
      </c>
      <c r="AT5" s="36"/>
      <c r="AU5" s="28">
        <v>6</v>
      </c>
      <c r="AV5" s="13">
        <v>0</v>
      </c>
      <c r="AW5" s="36"/>
      <c r="AX5" s="28">
        <v>6</v>
      </c>
      <c r="AY5" s="13">
        <v>0</v>
      </c>
      <c r="AZ5" s="36"/>
      <c r="BA5" s="28">
        <v>6</v>
      </c>
      <c r="BB5" s="13">
        <v>0</v>
      </c>
      <c r="BC5" s="36"/>
      <c r="BD5" s="28">
        <v>6</v>
      </c>
      <c r="BE5" s="13">
        <v>0</v>
      </c>
      <c r="BF5" s="36"/>
      <c r="BG5" s="28">
        <v>6</v>
      </c>
      <c r="BH5" s="13">
        <v>0</v>
      </c>
      <c r="BI5" s="36"/>
      <c r="BJ5" s="28">
        <v>6</v>
      </c>
      <c r="BK5" s="13">
        <v>0</v>
      </c>
      <c r="BL5" s="36"/>
      <c r="BM5" s="28">
        <v>6</v>
      </c>
      <c r="BN5" s="13">
        <v>0</v>
      </c>
      <c r="BO5" s="36"/>
      <c r="BP5" s="28">
        <v>6</v>
      </c>
      <c r="BQ5" s="13">
        <v>0</v>
      </c>
      <c r="BR5" s="36"/>
      <c r="BS5" s="28">
        <v>6</v>
      </c>
      <c r="BT5" s="13">
        <v>0</v>
      </c>
      <c r="BU5" s="36"/>
      <c r="BV5" s="28">
        <v>6</v>
      </c>
      <c r="BW5" s="13">
        <v>0</v>
      </c>
      <c r="BX5" s="36"/>
      <c r="BY5" s="28">
        <v>6</v>
      </c>
      <c r="BZ5" s="13">
        <v>0</v>
      </c>
      <c r="CA5" s="36"/>
      <c r="CB5" s="28">
        <v>6</v>
      </c>
      <c r="CC5" s="13">
        <v>0</v>
      </c>
      <c r="CD5" s="36"/>
      <c r="CE5" s="28">
        <v>6</v>
      </c>
      <c r="CF5" s="13">
        <v>0</v>
      </c>
      <c r="CG5" s="36"/>
      <c r="CH5" s="28">
        <v>6</v>
      </c>
      <c r="CI5" s="13">
        <v>0</v>
      </c>
      <c r="CJ5" s="36"/>
      <c r="CK5" s="28">
        <v>6</v>
      </c>
      <c r="CL5" s="13">
        <v>0</v>
      </c>
      <c r="CM5" s="36"/>
      <c r="CN5" s="28">
        <v>6</v>
      </c>
      <c r="CO5" s="13">
        <v>0</v>
      </c>
      <c r="CP5" s="36"/>
      <c r="CQ5" s="28">
        <v>6</v>
      </c>
      <c r="CR5" s="13">
        <v>0</v>
      </c>
      <c r="CS5" s="36"/>
      <c r="CT5" s="28">
        <v>6</v>
      </c>
      <c r="CU5" s="13">
        <v>0</v>
      </c>
      <c r="CV5" s="36"/>
      <c r="CW5" s="28">
        <v>6</v>
      </c>
      <c r="CX5" s="13">
        <v>0</v>
      </c>
      <c r="CY5" s="36"/>
      <c r="CZ5" s="28">
        <v>6</v>
      </c>
      <c r="DA5" s="13">
        <v>0</v>
      </c>
      <c r="DB5" s="36"/>
      <c r="DC5" s="28">
        <v>6</v>
      </c>
      <c r="DD5" s="13">
        <v>0</v>
      </c>
      <c r="DE5" s="36"/>
      <c r="DF5" s="28">
        <v>6</v>
      </c>
      <c r="DG5" s="13">
        <v>0</v>
      </c>
      <c r="DH5" s="36"/>
      <c r="DI5" s="28">
        <v>6</v>
      </c>
      <c r="DJ5" s="13">
        <v>0</v>
      </c>
      <c r="DK5" s="36"/>
    </row>
    <row r="6" spans="1:121" ht="33" customHeight="1" thickBot="1" x14ac:dyDescent="0.25">
      <c r="A6" s="12" t="s">
        <v>54</v>
      </c>
      <c r="B6" s="28">
        <v>2</v>
      </c>
      <c r="C6" s="13">
        <v>0</v>
      </c>
      <c r="D6" s="36"/>
      <c r="E6" s="28">
        <v>2</v>
      </c>
      <c r="F6" s="13">
        <v>0</v>
      </c>
      <c r="G6" s="36"/>
      <c r="H6" s="28">
        <v>2</v>
      </c>
      <c r="I6" s="13">
        <v>0</v>
      </c>
      <c r="J6" s="36"/>
      <c r="K6" s="28">
        <v>2</v>
      </c>
      <c r="L6" s="13">
        <v>0</v>
      </c>
      <c r="M6" s="36"/>
      <c r="N6" s="28">
        <v>2</v>
      </c>
      <c r="O6" s="13">
        <v>0</v>
      </c>
      <c r="P6" s="36"/>
      <c r="Q6" s="28">
        <v>2</v>
      </c>
      <c r="R6" s="13">
        <v>0</v>
      </c>
      <c r="S6" s="36"/>
      <c r="T6" s="28">
        <v>2</v>
      </c>
      <c r="U6" s="13">
        <v>0</v>
      </c>
      <c r="V6" s="36"/>
      <c r="W6" s="28">
        <v>2</v>
      </c>
      <c r="X6" s="13">
        <v>0</v>
      </c>
      <c r="Y6" s="36"/>
      <c r="Z6" s="28">
        <v>2</v>
      </c>
      <c r="AA6" s="13">
        <v>0</v>
      </c>
      <c r="AB6" s="36"/>
      <c r="AC6" s="28">
        <v>2</v>
      </c>
      <c r="AD6" s="13">
        <v>0</v>
      </c>
      <c r="AE6" s="36"/>
      <c r="AF6" s="28">
        <v>2</v>
      </c>
      <c r="AG6" s="13">
        <v>0</v>
      </c>
      <c r="AH6" s="36"/>
      <c r="AI6" s="28">
        <v>2</v>
      </c>
      <c r="AJ6" s="13">
        <v>0</v>
      </c>
      <c r="AK6" s="36"/>
      <c r="AL6" s="28">
        <v>2</v>
      </c>
      <c r="AM6" s="13">
        <v>0</v>
      </c>
      <c r="AN6" s="36"/>
      <c r="AO6" s="28">
        <v>2</v>
      </c>
      <c r="AP6" s="13">
        <v>0</v>
      </c>
      <c r="AQ6" s="36"/>
      <c r="AR6" s="28">
        <v>2</v>
      </c>
      <c r="AS6" s="13">
        <v>0</v>
      </c>
      <c r="AT6" s="36"/>
      <c r="AU6" s="28">
        <v>2</v>
      </c>
      <c r="AV6" s="13">
        <v>0</v>
      </c>
      <c r="AW6" s="36"/>
      <c r="AX6" s="28">
        <v>2</v>
      </c>
      <c r="AY6" s="13">
        <v>0</v>
      </c>
      <c r="AZ6" s="36"/>
      <c r="BA6" s="28">
        <v>2</v>
      </c>
      <c r="BB6" s="13">
        <v>0</v>
      </c>
      <c r="BC6" s="36"/>
      <c r="BD6" s="28">
        <v>2</v>
      </c>
      <c r="BE6" s="13">
        <v>0</v>
      </c>
      <c r="BF6" s="36"/>
      <c r="BG6" s="28">
        <v>2</v>
      </c>
      <c r="BH6" s="13">
        <v>0</v>
      </c>
      <c r="BI6" s="36"/>
      <c r="BJ6" s="28">
        <v>2</v>
      </c>
      <c r="BK6" s="13">
        <v>0</v>
      </c>
      <c r="BL6" s="36"/>
      <c r="BM6" s="28">
        <v>2</v>
      </c>
      <c r="BN6" s="13">
        <v>0</v>
      </c>
      <c r="BO6" s="36"/>
      <c r="BP6" s="28">
        <v>2</v>
      </c>
      <c r="BQ6" s="13">
        <v>0</v>
      </c>
      <c r="BR6" s="36"/>
      <c r="BS6" s="28">
        <v>2</v>
      </c>
      <c r="BT6" s="13">
        <v>0</v>
      </c>
      <c r="BU6" s="36"/>
      <c r="BV6" s="28">
        <v>2</v>
      </c>
      <c r="BW6" s="13">
        <v>0</v>
      </c>
      <c r="BX6" s="36"/>
      <c r="BY6" s="28">
        <v>2</v>
      </c>
      <c r="BZ6" s="13">
        <v>0</v>
      </c>
      <c r="CA6" s="36"/>
      <c r="CB6" s="28">
        <v>2</v>
      </c>
      <c r="CC6" s="13">
        <v>0</v>
      </c>
      <c r="CD6" s="36"/>
      <c r="CE6" s="28">
        <v>2</v>
      </c>
      <c r="CF6" s="13">
        <v>0</v>
      </c>
      <c r="CG6" s="36"/>
      <c r="CH6" s="28">
        <v>2</v>
      </c>
      <c r="CI6" s="13">
        <v>0</v>
      </c>
      <c r="CJ6" s="36"/>
      <c r="CK6" s="28">
        <v>2</v>
      </c>
      <c r="CL6" s="13">
        <v>0</v>
      </c>
      <c r="CM6" s="36"/>
      <c r="CN6" s="28">
        <v>2</v>
      </c>
      <c r="CO6" s="13">
        <v>0</v>
      </c>
      <c r="CP6" s="36"/>
      <c r="CQ6" s="28">
        <v>2</v>
      </c>
      <c r="CR6" s="13">
        <v>0</v>
      </c>
      <c r="CS6" s="36"/>
      <c r="CT6" s="28">
        <v>2</v>
      </c>
      <c r="CU6" s="13">
        <v>0</v>
      </c>
      <c r="CV6" s="36"/>
      <c r="CW6" s="28">
        <v>2</v>
      </c>
      <c r="CX6" s="13">
        <v>0</v>
      </c>
      <c r="CY6" s="36"/>
      <c r="CZ6" s="28">
        <v>2</v>
      </c>
      <c r="DA6" s="13">
        <v>0</v>
      </c>
      <c r="DB6" s="36"/>
      <c r="DC6" s="28">
        <v>2</v>
      </c>
      <c r="DD6" s="13">
        <v>0</v>
      </c>
      <c r="DE6" s="36"/>
      <c r="DF6" s="28">
        <v>2</v>
      </c>
      <c r="DG6" s="13">
        <v>0</v>
      </c>
      <c r="DH6" s="36"/>
      <c r="DI6" s="28">
        <v>2</v>
      </c>
      <c r="DJ6" s="13">
        <v>0</v>
      </c>
      <c r="DK6" s="36"/>
    </row>
    <row r="7" spans="1:121" ht="33" customHeight="1" thickBot="1" x14ac:dyDescent="0.25">
      <c r="A7" s="12" t="s">
        <v>55</v>
      </c>
      <c r="B7" s="28">
        <v>1</v>
      </c>
      <c r="C7" s="13">
        <v>0</v>
      </c>
      <c r="D7" s="36"/>
      <c r="E7" s="28">
        <v>1</v>
      </c>
      <c r="F7" s="13">
        <v>0</v>
      </c>
      <c r="G7" s="36"/>
      <c r="H7" s="28">
        <v>1</v>
      </c>
      <c r="I7" s="13">
        <v>0</v>
      </c>
      <c r="J7" s="36"/>
      <c r="K7" s="28">
        <v>1</v>
      </c>
      <c r="L7" s="13">
        <v>0</v>
      </c>
      <c r="M7" s="36"/>
      <c r="N7" s="28">
        <v>1</v>
      </c>
      <c r="O7" s="13">
        <v>0</v>
      </c>
      <c r="P7" s="36"/>
      <c r="Q7" s="28">
        <v>1</v>
      </c>
      <c r="R7" s="13">
        <v>0</v>
      </c>
      <c r="S7" s="36"/>
      <c r="T7" s="28">
        <v>1</v>
      </c>
      <c r="U7" s="13">
        <v>0</v>
      </c>
      <c r="V7" s="36"/>
      <c r="W7" s="28">
        <v>1</v>
      </c>
      <c r="X7" s="13">
        <v>0</v>
      </c>
      <c r="Y7" s="36"/>
      <c r="Z7" s="28">
        <v>1</v>
      </c>
      <c r="AA7" s="13">
        <v>0</v>
      </c>
      <c r="AB7" s="36"/>
      <c r="AC7" s="28">
        <v>1</v>
      </c>
      <c r="AD7" s="13">
        <v>0</v>
      </c>
      <c r="AE7" s="36"/>
      <c r="AF7" s="28">
        <v>1</v>
      </c>
      <c r="AG7" s="13">
        <v>0</v>
      </c>
      <c r="AH7" s="36"/>
      <c r="AI7" s="28">
        <v>1</v>
      </c>
      <c r="AJ7" s="13">
        <v>0</v>
      </c>
      <c r="AK7" s="36"/>
      <c r="AL7" s="28">
        <v>1</v>
      </c>
      <c r="AM7" s="13">
        <v>0</v>
      </c>
      <c r="AN7" s="36"/>
      <c r="AO7" s="28">
        <v>1</v>
      </c>
      <c r="AP7" s="13">
        <v>0</v>
      </c>
      <c r="AQ7" s="36"/>
      <c r="AR7" s="28">
        <v>1</v>
      </c>
      <c r="AS7" s="13">
        <v>0</v>
      </c>
      <c r="AT7" s="36"/>
      <c r="AU7" s="28">
        <v>1</v>
      </c>
      <c r="AV7" s="13">
        <v>0</v>
      </c>
      <c r="AW7" s="36"/>
      <c r="AX7" s="28">
        <v>1</v>
      </c>
      <c r="AY7" s="13">
        <v>0</v>
      </c>
      <c r="AZ7" s="36"/>
      <c r="BA7" s="28">
        <v>1</v>
      </c>
      <c r="BB7" s="13">
        <v>0</v>
      </c>
      <c r="BC7" s="36"/>
      <c r="BD7" s="28">
        <v>1</v>
      </c>
      <c r="BE7" s="13">
        <v>0</v>
      </c>
      <c r="BF7" s="36"/>
      <c r="BG7" s="28">
        <v>1</v>
      </c>
      <c r="BH7" s="13">
        <v>0</v>
      </c>
      <c r="BI7" s="36"/>
      <c r="BJ7" s="28">
        <v>1</v>
      </c>
      <c r="BK7" s="13">
        <v>0</v>
      </c>
      <c r="BL7" s="36"/>
      <c r="BM7" s="28">
        <v>1</v>
      </c>
      <c r="BN7" s="13">
        <v>0</v>
      </c>
      <c r="BO7" s="36"/>
      <c r="BP7" s="28">
        <v>1</v>
      </c>
      <c r="BQ7" s="13">
        <v>0</v>
      </c>
      <c r="BR7" s="36"/>
      <c r="BS7" s="28">
        <v>1</v>
      </c>
      <c r="BT7" s="13">
        <v>0</v>
      </c>
      <c r="BU7" s="36"/>
      <c r="BV7" s="28">
        <v>1</v>
      </c>
      <c r="BW7" s="13">
        <v>0</v>
      </c>
      <c r="BX7" s="36"/>
      <c r="BY7" s="28">
        <v>1</v>
      </c>
      <c r="BZ7" s="13">
        <v>0</v>
      </c>
      <c r="CA7" s="36"/>
      <c r="CB7" s="28">
        <v>1</v>
      </c>
      <c r="CC7" s="13">
        <v>0</v>
      </c>
      <c r="CD7" s="36"/>
      <c r="CE7" s="28">
        <v>1</v>
      </c>
      <c r="CF7" s="13">
        <v>0</v>
      </c>
      <c r="CG7" s="36"/>
      <c r="CH7" s="28">
        <v>1</v>
      </c>
      <c r="CI7" s="13">
        <v>0</v>
      </c>
      <c r="CJ7" s="36"/>
      <c r="CK7" s="28">
        <v>1</v>
      </c>
      <c r="CL7" s="13">
        <v>0</v>
      </c>
      <c r="CM7" s="36"/>
      <c r="CN7" s="28">
        <v>1</v>
      </c>
      <c r="CO7" s="13">
        <v>0</v>
      </c>
      <c r="CP7" s="36"/>
      <c r="CQ7" s="28">
        <v>1</v>
      </c>
      <c r="CR7" s="13">
        <v>0</v>
      </c>
      <c r="CS7" s="36"/>
      <c r="CT7" s="28">
        <v>1</v>
      </c>
      <c r="CU7" s="13">
        <v>0</v>
      </c>
      <c r="CV7" s="36"/>
      <c r="CW7" s="28">
        <v>1</v>
      </c>
      <c r="CX7" s="13">
        <v>0</v>
      </c>
      <c r="CY7" s="36"/>
      <c r="CZ7" s="28">
        <v>1</v>
      </c>
      <c r="DA7" s="13">
        <v>0</v>
      </c>
      <c r="DB7" s="36"/>
      <c r="DC7" s="28">
        <v>1</v>
      </c>
      <c r="DD7" s="13">
        <v>0</v>
      </c>
      <c r="DE7" s="36"/>
      <c r="DF7" s="28">
        <v>1</v>
      </c>
      <c r="DG7" s="13">
        <v>0</v>
      </c>
      <c r="DH7" s="36"/>
      <c r="DI7" s="28">
        <v>1</v>
      </c>
      <c r="DJ7" s="13">
        <v>0</v>
      </c>
      <c r="DK7" s="36"/>
    </row>
    <row r="8" spans="1:121" ht="33" customHeight="1" thickBot="1" x14ac:dyDescent="0.25">
      <c r="A8" s="38" t="s">
        <v>9</v>
      </c>
      <c r="B8" s="25"/>
      <c r="C8" s="16">
        <f>(3*C5)+C6</f>
        <v>0</v>
      </c>
      <c r="D8" s="36"/>
      <c r="E8" s="25"/>
      <c r="F8" s="16">
        <f>(3*F5)+F6</f>
        <v>0</v>
      </c>
      <c r="G8" s="36"/>
      <c r="H8" s="25"/>
      <c r="I8" s="16">
        <f>(3*I5)+I6</f>
        <v>0</v>
      </c>
      <c r="J8" s="36"/>
      <c r="K8" s="25"/>
      <c r="L8" s="16">
        <f>(3*L5)+L6</f>
        <v>0</v>
      </c>
      <c r="M8" s="36"/>
      <c r="N8" s="25"/>
      <c r="O8" s="16">
        <f>(3*O5)+O6</f>
        <v>0</v>
      </c>
      <c r="P8" s="36"/>
      <c r="Q8" s="25"/>
      <c r="R8" s="16">
        <f>(3*R5)+R6</f>
        <v>0</v>
      </c>
      <c r="S8" s="36"/>
      <c r="T8" s="25"/>
      <c r="U8" s="16">
        <f>(3*U5)+U6</f>
        <v>0</v>
      </c>
      <c r="V8" s="36"/>
      <c r="W8" s="25"/>
      <c r="X8" s="16">
        <f>(3*X5)+X6</f>
        <v>0</v>
      </c>
      <c r="Y8" s="36"/>
      <c r="Z8" s="25"/>
      <c r="AA8" s="16">
        <f>(3*AA5)+AA6</f>
        <v>0</v>
      </c>
      <c r="AB8" s="36"/>
      <c r="AC8" s="25"/>
      <c r="AD8" s="16">
        <f>(3*AD5)+AD6</f>
        <v>0</v>
      </c>
      <c r="AE8" s="36"/>
      <c r="AF8" s="25"/>
      <c r="AG8" s="16">
        <f>(3*AG5)+AG6</f>
        <v>0</v>
      </c>
      <c r="AH8" s="36"/>
      <c r="AI8" s="25"/>
      <c r="AJ8" s="16">
        <f>(3*AJ5)+AJ6</f>
        <v>0</v>
      </c>
      <c r="AK8" s="36"/>
      <c r="AL8" s="25"/>
      <c r="AM8" s="16">
        <f>(3*AM5)+AM6</f>
        <v>0</v>
      </c>
      <c r="AN8" s="36"/>
      <c r="AO8" s="25"/>
      <c r="AP8" s="16">
        <f>(3*AP5)+AP6</f>
        <v>0</v>
      </c>
      <c r="AQ8" s="36"/>
      <c r="AR8" s="25"/>
      <c r="AS8" s="16">
        <f>(3*AS5)+AS6</f>
        <v>0</v>
      </c>
      <c r="AT8" s="36"/>
      <c r="AU8" s="25"/>
      <c r="AV8" s="16">
        <f>(3*AV5)+AV6</f>
        <v>0</v>
      </c>
      <c r="AW8" s="36"/>
      <c r="AX8" s="25"/>
      <c r="AY8" s="16">
        <f>(3*AY5)+AY6</f>
        <v>0</v>
      </c>
      <c r="AZ8" s="36"/>
      <c r="BA8" s="25"/>
      <c r="BB8" s="16">
        <f>(3*BB5)+BB6</f>
        <v>0</v>
      </c>
      <c r="BC8" s="36"/>
      <c r="BD8" s="25"/>
      <c r="BE8" s="16">
        <f>(3*BE5)+BE6</f>
        <v>0</v>
      </c>
      <c r="BF8" s="36"/>
      <c r="BG8" s="25"/>
      <c r="BH8" s="16">
        <f>(3*BH5)+BH6</f>
        <v>0</v>
      </c>
      <c r="BI8" s="36"/>
      <c r="BJ8" s="25"/>
      <c r="BK8" s="16">
        <f>(3*BK5)+BK6</f>
        <v>0</v>
      </c>
      <c r="BL8" s="36"/>
      <c r="BM8" s="25"/>
      <c r="BN8" s="16">
        <f>(3*BN5)+BN6</f>
        <v>0</v>
      </c>
      <c r="BO8" s="36"/>
      <c r="BP8" s="25"/>
      <c r="BQ8" s="16">
        <f>(3*BQ5)+BQ6</f>
        <v>0</v>
      </c>
      <c r="BR8" s="36"/>
      <c r="BS8" s="25"/>
      <c r="BT8" s="16">
        <f>(3*BT5)+BT6</f>
        <v>0</v>
      </c>
      <c r="BU8" s="36"/>
      <c r="BV8" s="25"/>
      <c r="BW8" s="16">
        <f>(3*BW5)+BW6</f>
        <v>0</v>
      </c>
      <c r="BX8" s="36"/>
      <c r="BY8" s="25"/>
      <c r="BZ8" s="16">
        <f>(3*BZ5)+BZ6</f>
        <v>0</v>
      </c>
      <c r="CA8" s="36"/>
      <c r="CB8" s="25"/>
      <c r="CC8" s="16">
        <f>(3*CC5)+CC6</f>
        <v>0</v>
      </c>
      <c r="CD8" s="36"/>
      <c r="CE8" s="25"/>
      <c r="CF8" s="16">
        <f>(3*CF5)+CF6</f>
        <v>0</v>
      </c>
      <c r="CG8" s="36"/>
      <c r="CH8" s="25"/>
      <c r="CI8" s="16">
        <f>(3*CI5)+CI6</f>
        <v>0</v>
      </c>
      <c r="CJ8" s="36"/>
      <c r="CK8" s="25"/>
      <c r="CL8" s="16">
        <f>(3*CL5)+CL6</f>
        <v>0</v>
      </c>
      <c r="CM8" s="36"/>
      <c r="CN8" s="25"/>
      <c r="CO8" s="16">
        <f>(3*CO5)+CO6</f>
        <v>0</v>
      </c>
      <c r="CP8" s="36"/>
      <c r="CQ8" s="25"/>
      <c r="CR8" s="16">
        <f>(3*CR5)+CR6</f>
        <v>0</v>
      </c>
      <c r="CS8" s="36"/>
      <c r="CT8" s="25"/>
      <c r="CU8" s="16">
        <f>(3*CU5)+CU6</f>
        <v>0</v>
      </c>
      <c r="CV8" s="36"/>
      <c r="CW8" s="25"/>
      <c r="CX8" s="16">
        <f>(3*CX5)+CX6</f>
        <v>0</v>
      </c>
      <c r="CY8" s="36"/>
      <c r="CZ8" s="25"/>
      <c r="DA8" s="16">
        <f>(3*DA5)+DA6</f>
        <v>0</v>
      </c>
      <c r="DB8" s="36"/>
      <c r="DC8" s="25"/>
      <c r="DD8" s="16">
        <f>(3*DD5)+DD6</f>
        <v>0</v>
      </c>
      <c r="DE8" s="36"/>
      <c r="DF8" s="25"/>
      <c r="DG8" s="16">
        <f>(3*DG5)+DG6</f>
        <v>0</v>
      </c>
      <c r="DH8" s="36"/>
      <c r="DI8" s="25"/>
      <c r="DJ8" s="16">
        <f>(3*DJ5)+DJ6</f>
        <v>0</v>
      </c>
      <c r="DK8" s="36"/>
    </row>
    <row r="9" spans="1:121" ht="33" customHeight="1" thickBot="1" x14ac:dyDescent="0.25">
      <c r="A9" s="38" t="s">
        <v>10</v>
      </c>
      <c r="B9" s="25"/>
      <c r="C9" s="16">
        <f>(3*C5)+C6+C7</f>
        <v>0</v>
      </c>
      <c r="D9" s="36"/>
      <c r="E9" s="25"/>
      <c r="F9" s="16">
        <f>(3*F5)+F6+F7</f>
        <v>0</v>
      </c>
      <c r="G9" s="36"/>
      <c r="H9" s="25"/>
      <c r="I9" s="16">
        <f>(3*I5)+I6+I7</f>
        <v>0</v>
      </c>
      <c r="J9" s="36"/>
      <c r="K9" s="25"/>
      <c r="L9" s="16">
        <f>(3*L5)+L6+L7</f>
        <v>0</v>
      </c>
      <c r="M9" s="36"/>
      <c r="N9" s="25"/>
      <c r="O9" s="16">
        <f>(3*O5)+O6+O7</f>
        <v>0</v>
      </c>
      <c r="P9" s="36"/>
      <c r="Q9" s="25"/>
      <c r="R9" s="16">
        <f>(3*R5)+R6+R7</f>
        <v>0</v>
      </c>
      <c r="S9" s="36"/>
      <c r="T9" s="25"/>
      <c r="U9" s="16">
        <f>(3*U5)+U6+U7</f>
        <v>0</v>
      </c>
      <c r="V9" s="36"/>
      <c r="W9" s="25"/>
      <c r="X9" s="16">
        <f>(3*X5)+X6+X7</f>
        <v>0</v>
      </c>
      <c r="Y9" s="36"/>
      <c r="Z9" s="25"/>
      <c r="AA9" s="16">
        <f>(3*AA5)+AA6+AA7</f>
        <v>0</v>
      </c>
      <c r="AB9" s="36"/>
      <c r="AC9" s="25"/>
      <c r="AD9" s="16">
        <f>(3*AD5)+AD6+AD7</f>
        <v>0</v>
      </c>
      <c r="AE9" s="36"/>
      <c r="AF9" s="25"/>
      <c r="AG9" s="16">
        <f>(3*AG5)+AG6+AG7</f>
        <v>0</v>
      </c>
      <c r="AH9" s="36"/>
      <c r="AI9" s="25"/>
      <c r="AJ9" s="16">
        <f>(3*AJ5)+AJ6+AJ7</f>
        <v>0</v>
      </c>
      <c r="AK9" s="36"/>
      <c r="AL9" s="25"/>
      <c r="AM9" s="16">
        <f>(3*AM5)+AM6+AM7</f>
        <v>0</v>
      </c>
      <c r="AN9" s="36"/>
      <c r="AO9" s="25"/>
      <c r="AP9" s="16">
        <f>(3*AP5)+AP6+AP7</f>
        <v>0</v>
      </c>
      <c r="AQ9" s="36"/>
      <c r="AR9" s="25"/>
      <c r="AS9" s="16">
        <f>(3*AS5)+AS6+AS7</f>
        <v>0</v>
      </c>
      <c r="AT9" s="36"/>
      <c r="AU9" s="25"/>
      <c r="AV9" s="16">
        <f>(3*AV5)+AV6+AV7</f>
        <v>0</v>
      </c>
      <c r="AW9" s="36"/>
      <c r="AX9" s="25"/>
      <c r="AY9" s="16">
        <f>(3*AY5)+AY6+AY7</f>
        <v>0</v>
      </c>
      <c r="AZ9" s="36"/>
      <c r="BA9" s="25"/>
      <c r="BB9" s="16">
        <f>(3*BB5)+BB6+BB7</f>
        <v>0</v>
      </c>
      <c r="BC9" s="36"/>
      <c r="BD9" s="25"/>
      <c r="BE9" s="16">
        <f>(3*BE5)+BE6+BE7</f>
        <v>0</v>
      </c>
      <c r="BF9" s="36"/>
      <c r="BG9" s="25"/>
      <c r="BH9" s="16">
        <f>(3*BH5)+BH6+BH7</f>
        <v>0</v>
      </c>
      <c r="BI9" s="36"/>
      <c r="BJ9" s="25"/>
      <c r="BK9" s="16">
        <f>(3*BK5)+BK6+BK7</f>
        <v>0</v>
      </c>
      <c r="BL9" s="36"/>
      <c r="BM9" s="25"/>
      <c r="BN9" s="16">
        <f>(3*BN5)+BN6+BN7</f>
        <v>0</v>
      </c>
      <c r="BO9" s="36"/>
      <c r="BP9" s="25"/>
      <c r="BQ9" s="16">
        <f>(3*BQ5)+BQ6+BQ7</f>
        <v>0</v>
      </c>
      <c r="BR9" s="36"/>
      <c r="BS9" s="25"/>
      <c r="BT9" s="16">
        <f>(3*BT5)+BT6+BT7</f>
        <v>0</v>
      </c>
      <c r="BU9" s="36"/>
      <c r="BV9" s="25"/>
      <c r="BW9" s="16">
        <f>(3*BW5)+BW6+BW7</f>
        <v>0</v>
      </c>
      <c r="BX9" s="36"/>
      <c r="BY9" s="25"/>
      <c r="BZ9" s="16">
        <f>(3*BZ5)+BZ6+BZ7</f>
        <v>0</v>
      </c>
      <c r="CA9" s="36"/>
      <c r="CB9" s="25"/>
      <c r="CC9" s="16">
        <f>(3*CC5)+CC6+CC7</f>
        <v>0</v>
      </c>
      <c r="CD9" s="36"/>
      <c r="CE9" s="25"/>
      <c r="CF9" s="16">
        <f>(3*CF5)+CF6+CF7</f>
        <v>0</v>
      </c>
      <c r="CG9" s="36"/>
      <c r="CH9" s="25"/>
      <c r="CI9" s="16">
        <f>(3*CI5)+CI6+CI7</f>
        <v>0</v>
      </c>
      <c r="CJ9" s="36"/>
      <c r="CK9" s="25"/>
      <c r="CL9" s="16">
        <f>(3*CL5)+CL6+CL7</f>
        <v>0</v>
      </c>
      <c r="CM9" s="36"/>
      <c r="CN9" s="25"/>
      <c r="CO9" s="16">
        <f>(3*CO5)+CO6+CO7</f>
        <v>0</v>
      </c>
      <c r="CP9" s="36"/>
      <c r="CQ9" s="25"/>
      <c r="CR9" s="16">
        <f>(3*CR5)+CR6+CR7</f>
        <v>0</v>
      </c>
      <c r="CS9" s="36"/>
      <c r="CT9" s="25"/>
      <c r="CU9" s="16">
        <f>(3*CU5)+CU6+CU7</f>
        <v>0</v>
      </c>
      <c r="CV9" s="36"/>
      <c r="CW9" s="25"/>
      <c r="CX9" s="16">
        <f>(3*CX5)+CX6+CX7</f>
        <v>0</v>
      </c>
      <c r="CY9" s="36"/>
      <c r="CZ9" s="25"/>
      <c r="DA9" s="16">
        <f>(3*DA5)+DA6+DA7</f>
        <v>0</v>
      </c>
      <c r="DB9" s="36"/>
      <c r="DC9" s="25"/>
      <c r="DD9" s="16">
        <f>(3*DD5)+DD6+DD7</f>
        <v>0</v>
      </c>
      <c r="DE9" s="36"/>
      <c r="DF9" s="25"/>
      <c r="DG9" s="16">
        <f>(3*DG5)+DG6+DG7</f>
        <v>0</v>
      </c>
      <c r="DH9" s="36"/>
      <c r="DI9" s="25"/>
      <c r="DJ9" s="16">
        <f>(3*DJ5)+DJ6+DJ7</f>
        <v>0</v>
      </c>
      <c r="DK9" s="36"/>
    </row>
    <row r="10" spans="1:121" ht="33" customHeight="1" thickBot="1" x14ac:dyDescent="0.25">
      <c r="A10" s="27" t="s">
        <v>63</v>
      </c>
      <c r="B10" s="24" t="s">
        <v>2</v>
      </c>
      <c r="C10" s="37" t="s">
        <v>46</v>
      </c>
      <c r="D10" s="26" t="s">
        <v>47</v>
      </c>
      <c r="E10" s="24" t="s">
        <v>2</v>
      </c>
      <c r="F10" s="37" t="s">
        <v>46</v>
      </c>
      <c r="G10" s="26" t="s">
        <v>47</v>
      </c>
      <c r="H10" s="24" t="s">
        <v>2</v>
      </c>
      <c r="I10" s="37" t="s">
        <v>46</v>
      </c>
      <c r="J10" s="26" t="s">
        <v>47</v>
      </c>
      <c r="K10" s="24" t="s">
        <v>2</v>
      </c>
      <c r="L10" s="37" t="s">
        <v>46</v>
      </c>
      <c r="M10" s="26" t="s">
        <v>47</v>
      </c>
      <c r="N10" s="24" t="s">
        <v>2</v>
      </c>
      <c r="O10" s="37" t="s">
        <v>46</v>
      </c>
      <c r="P10" s="26" t="s">
        <v>47</v>
      </c>
      <c r="Q10" s="24" t="s">
        <v>2</v>
      </c>
      <c r="R10" s="37" t="s">
        <v>46</v>
      </c>
      <c r="S10" s="26" t="s">
        <v>47</v>
      </c>
      <c r="T10" s="24" t="s">
        <v>2</v>
      </c>
      <c r="U10" s="37" t="s">
        <v>46</v>
      </c>
      <c r="V10" s="26" t="s">
        <v>47</v>
      </c>
      <c r="W10" s="24" t="s">
        <v>2</v>
      </c>
      <c r="X10" s="37" t="s">
        <v>46</v>
      </c>
      <c r="Y10" s="26" t="s">
        <v>47</v>
      </c>
      <c r="Z10" s="24" t="s">
        <v>2</v>
      </c>
      <c r="AA10" s="37" t="s">
        <v>46</v>
      </c>
      <c r="AB10" s="26" t="s">
        <v>47</v>
      </c>
      <c r="AC10" s="24" t="s">
        <v>2</v>
      </c>
      <c r="AD10" s="37" t="s">
        <v>46</v>
      </c>
      <c r="AE10" s="26" t="s">
        <v>47</v>
      </c>
      <c r="AF10" s="24" t="s">
        <v>2</v>
      </c>
      <c r="AG10" s="37" t="s">
        <v>46</v>
      </c>
      <c r="AH10" s="26" t="s">
        <v>47</v>
      </c>
      <c r="AI10" s="24" t="s">
        <v>2</v>
      </c>
      <c r="AJ10" s="37" t="s">
        <v>46</v>
      </c>
      <c r="AK10" s="26" t="s">
        <v>47</v>
      </c>
      <c r="AL10" s="24" t="s">
        <v>2</v>
      </c>
      <c r="AM10" s="37" t="s">
        <v>46</v>
      </c>
      <c r="AN10" s="26" t="s">
        <v>47</v>
      </c>
      <c r="AO10" s="24" t="s">
        <v>2</v>
      </c>
      <c r="AP10" s="37" t="s">
        <v>46</v>
      </c>
      <c r="AQ10" s="26" t="s">
        <v>47</v>
      </c>
      <c r="AR10" s="24" t="s">
        <v>2</v>
      </c>
      <c r="AS10" s="37" t="s">
        <v>46</v>
      </c>
      <c r="AT10" s="26" t="s">
        <v>47</v>
      </c>
      <c r="AU10" s="24" t="s">
        <v>2</v>
      </c>
      <c r="AV10" s="37" t="s">
        <v>46</v>
      </c>
      <c r="AW10" s="26" t="s">
        <v>47</v>
      </c>
      <c r="AX10" s="24" t="s">
        <v>2</v>
      </c>
      <c r="AY10" s="37" t="s">
        <v>46</v>
      </c>
      <c r="AZ10" s="26" t="s">
        <v>47</v>
      </c>
      <c r="BA10" s="24" t="s">
        <v>2</v>
      </c>
      <c r="BB10" s="37" t="s">
        <v>46</v>
      </c>
      <c r="BC10" s="26" t="s">
        <v>47</v>
      </c>
      <c r="BD10" s="24" t="s">
        <v>2</v>
      </c>
      <c r="BE10" s="37" t="s">
        <v>46</v>
      </c>
      <c r="BF10" s="26" t="s">
        <v>47</v>
      </c>
      <c r="BG10" s="24" t="s">
        <v>2</v>
      </c>
      <c r="BH10" s="37" t="s">
        <v>46</v>
      </c>
      <c r="BI10" s="26" t="s">
        <v>47</v>
      </c>
      <c r="BJ10" s="24" t="s">
        <v>2</v>
      </c>
      <c r="BK10" s="37" t="s">
        <v>46</v>
      </c>
      <c r="BL10" s="26" t="s">
        <v>47</v>
      </c>
      <c r="BM10" s="24" t="s">
        <v>2</v>
      </c>
      <c r="BN10" s="37" t="s">
        <v>46</v>
      </c>
      <c r="BO10" s="26" t="s">
        <v>47</v>
      </c>
      <c r="BP10" s="24" t="s">
        <v>2</v>
      </c>
      <c r="BQ10" s="37" t="s">
        <v>46</v>
      </c>
      <c r="BR10" s="26" t="s">
        <v>47</v>
      </c>
      <c r="BS10" s="24" t="s">
        <v>2</v>
      </c>
      <c r="BT10" s="37" t="s">
        <v>46</v>
      </c>
      <c r="BU10" s="26" t="s">
        <v>47</v>
      </c>
      <c r="BV10" s="24" t="s">
        <v>2</v>
      </c>
      <c r="BW10" s="37" t="s">
        <v>46</v>
      </c>
      <c r="BX10" s="26" t="s">
        <v>47</v>
      </c>
      <c r="BY10" s="24" t="s">
        <v>2</v>
      </c>
      <c r="BZ10" s="37" t="s">
        <v>46</v>
      </c>
      <c r="CA10" s="26" t="s">
        <v>47</v>
      </c>
      <c r="CB10" s="24" t="s">
        <v>2</v>
      </c>
      <c r="CC10" s="37" t="s">
        <v>46</v>
      </c>
      <c r="CD10" s="26" t="s">
        <v>47</v>
      </c>
      <c r="CE10" s="24" t="s">
        <v>2</v>
      </c>
      <c r="CF10" s="37" t="s">
        <v>46</v>
      </c>
      <c r="CG10" s="26" t="s">
        <v>47</v>
      </c>
      <c r="CH10" s="24" t="s">
        <v>2</v>
      </c>
      <c r="CI10" s="37" t="s">
        <v>46</v>
      </c>
      <c r="CJ10" s="26" t="s">
        <v>47</v>
      </c>
      <c r="CK10" s="24" t="s">
        <v>2</v>
      </c>
      <c r="CL10" s="37" t="s">
        <v>46</v>
      </c>
      <c r="CM10" s="26" t="s">
        <v>47</v>
      </c>
      <c r="CN10" s="24" t="s">
        <v>2</v>
      </c>
      <c r="CO10" s="37" t="s">
        <v>46</v>
      </c>
      <c r="CP10" s="26" t="s">
        <v>47</v>
      </c>
      <c r="CQ10" s="24" t="s">
        <v>2</v>
      </c>
      <c r="CR10" s="37" t="s">
        <v>46</v>
      </c>
      <c r="CS10" s="26" t="s">
        <v>47</v>
      </c>
      <c r="CT10" s="24" t="s">
        <v>2</v>
      </c>
      <c r="CU10" s="37" t="s">
        <v>46</v>
      </c>
      <c r="CV10" s="26" t="s">
        <v>47</v>
      </c>
      <c r="CW10" s="24" t="s">
        <v>2</v>
      </c>
      <c r="CX10" s="37" t="s">
        <v>46</v>
      </c>
      <c r="CY10" s="26" t="s">
        <v>47</v>
      </c>
      <c r="CZ10" s="24" t="s">
        <v>2</v>
      </c>
      <c r="DA10" s="37" t="s">
        <v>46</v>
      </c>
      <c r="DB10" s="26" t="s">
        <v>47</v>
      </c>
      <c r="DC10" s="24" t="s">
        <v>2</v>
      </c>
      <c r="DD10" s="37" t="s">
        <v>46</v>
      </c>
      <c r="DE10" s="26" t="s">
        <v>47</v>
      </c>
      <c r="DF10" s="24" t="s">
        <v>2</v>
      </c>
      <c r="DG10" s="37" t="s">
        <v>46</v>
      </c>
      <c r="DH10" s="26" t="s">
        <v>47</v>
      </c>
      <c r="DI10" s="24" t="s">
        <v>2</v>
      </c>
      <c r="DJ10" s="37" t="s">
        <v>46</v>
      </c>
      <c r="DK10" s="26" t="s">
        <v>47</v>
      </c>
    </row>
    <row r="11" spans="1:121" ht="33" customHeight="1" thickBot="1" x14ac:dyDescent="0.25">
      <c r="A11" s="12" t="s">
        <v>56</v>
      </c>
      <c r="B11" s="28">
        <f>B5</f>
        <v>6</v>
      </c>
      <c r="C11" s="13">
        <v>0</v>
      </c>
      <c r="D11" s="22">
        <f t="shared" ref="D11" si="0">B11*C11</f>
        <v>0</v>
      </c>
      <c r="E11" s="28">
        <f>E5</f>
        <v>6</v>
      </c>
      <c r="F11" s="13">
        <v>0</v>
      </c>
      <c r="G11" s="22">
        <f t="shared" ref="G11:G12" si="1">E11*F11</f>
        <v>0</v>
      </c>
      <c r="H11" s="28">
        <f>H5</f>
        <v>6</v>
      </c>
      <c r="I11" s="13">
        <v>0</v>
      </c>
      <c r="J11" s="22">
        <f t="shared" ref="J11:J12" si="2">H11*I11</f>
        <v>0</v>
      </c>
      <c r="K11" s="28">
        <f>K5</f>
        <v>6</v>
      </c>
      <c r="L11" s="13">
        <v>0</v>
      </c>
      <c r="M11" s="22">
        <f t="shared" ref="M11:M12" si="3">K11*L11</f>
        <v>0</v>
      </c>
      <c r="N11" s="28">
        <f>N5</f>
        <v>6</v>
      </c>
      <c r="O11" s="13">
        <v>0</v>
      </c>
      <c r="P11" s="22">
        <f t="shared" ref="P11:P12" si="4">N11*O11</f>
        <v>0</v>
      </c>
      <c r="Q11" s="28">
        <f>Q5</f>
        <v>6</v>
      </c>
      <c r="R11" s="13">
        <v>0</v>
      </c>
      <c r="S11" s="22">
        <f t="shared" ref="S11:S12" si="5">Q11*R11</f>
        <v>0</v>
      </c>
      <c r="T11" s="28">
        <f>T5</f>
        <v>6</v>
      </c>
      <c r="U11" s="13">
        <v>0</v>
      </c>
      <c r="V11" s="22">
        <f t="shared" ref="V11:V12" si="6">T11*U11</f>
        <v>0</v>
      </c>
      <c r="W11" s="28">
        <f>W5</f>
        <v>6</v>
      </c>
      <c r="X11" s="13">
        <v>0</v>
      </c>
      <c r="Y11" s="22">
        <f t="shared" ref="Y11:Y12" si="7">W11*X11</f>
        <v>0</v>
      </c>
      <c r="Z11" s="28">
        <f>Z5</f>
        <v>6</v>
      </c>
      <c r="AA11" s="13">
        <v>0</v>
      </c>
      <c r="AB11" s="22">
        <f t="shared" ref="AB11:AB16" si="8">Z11*AA11</f>
        <v>0</v>
      </c>
      <c r="AC11" s="28">
        <f>AC5</f>
        <v>6</v>
      </c>
      <c r="AD11" s="13">
        <v>0</v>
      </c>
      <c r="AE11" s="22">
        <f t="shared" ref="AE11:AE12" si="9">AC11*AD11</f>
        <v>0</v>
      </c>
      <c r="AF11" s="28">
        <f>AF5</f>
        <v>6</v>
      </c>
      <c r="AG11" s="13">
        <v>0</v>
      </c>
      <c r="AH11" s="22">
        <f t="shared" ref="AH11:AH12" si="10">AF11*AG11</f>
        <v>0</v>
      </c>
      <c r="AI11" s="28">
        <f>AI5</f>
        <v>6</v>
      </c>
      <c r="AJ11" s="13">
        <v>0</v>
      </c>
      <c r="AK11" s="22">
        <f t="shared" ref="AK11:AK12" si="11">AI11*AJ11</f>
        <v>0</v>
      </c>
      <c r="AL11" s="28">
        <f>AL5</f>
        <v>6</v>
      </c>
      <c r="AM11" s="13">
        <v>0</v>
      </c>
      <c r="AN11" s="22">
        <f t="shared" ref="AN11:AN12" si="12">AL11*AM11</f>
        <v>0</v>
      </c>
      <c r="AO11" s="28">
        <f>AO5</f>
        <v>6</v>
      </c>
      <c r="AP11" s="13">
        <v>0</v>
      </c>
      <c r="AQ11" s="22">
        <f t="shared" ref="AQ11:AQ12" si="13">AO11*AP11</f>
        <v>0</v>
      </c>
      <c r="AR11" s="28">
        <f>AR5</f>
        <v>6</v>
      </c>
      <c r="AS11" s="13">
        <v>0</v>
      </c>
      <c r="AT11" s="22">
        <f t="shared" ref="AT11:AT12" si="14">AR11*AS11</f>
        <v>0</v>
      </c>
      <c r="AU11" s="28">
        <f>AU5</f>
        <v>6</v>
      </c>
      <c r="AV11" s="13">
        <v>0</v>
      </c>
      <c r="AW11" s="22">
        <f t="shared" ref="AW11:AW12" si="15">AU11*AV11</f>
        <v>0</v>
      </c>
      <c r="AX11" s="28">
        <f>AX5</f>
        <v>6</v>
      </c>
      <c r="AY11" s="13">
        <v>0</v>
      </c>
      <c r="AZ11" s="22">
        <f t="shared" ref="AZ11:AZ12" si="16">AX11*AY11</f>
        <v>0</v>
      </c>
      <c r="BA11" s="28">
        <f>BA5</f>
        <v>6</v>
      </c>
      <c r="BB11" s="13">
        <v>0</v>
      </c>
      <c r="BC11" s="22">
        <f t="shared" ref="BC11:BC12" si="17">BA11*BB11</f>
        <v>0</v>
      </c>
      <c r="BD11" s="28">
        <f>BD5</f>
        <v>6</v>
      </c>
      <c r="BE11" s="13">
        <v>0</v>
      </c>
      <c r="BF11" s="22">
        <f t="shared" ref="BF11:BF12" si="18">BD11*BE11</f>
        <v>0</v>
      </c>
      <c r="BG11" s="28">
        <f>BG5</f>
        <v>6</v>
      </c>
      <c r="BH11" s="13">
        <v>0</v>
      </c>
      <c r="BI11" s="22">
        <f t="shared" ref="BI11:BI12" si="19">BG11*BH11</f>
        <v>0</v>
      </c>
      <c r="BJ11" s="28">
        <f>BJ5</f>
        <v>6</v>
      </c>
      <c r="BK11" s="13">
        <v>0</v>
      </c>
      <c r="BL11" s="22">
        <f t="shared" ref="BL11:BL12" si="20">BJ11*BK11</f>
        <v>0</v>
      </c>
      <c r="BM11" s="28">
        <f>BM5</f>
        <v>6</v>
      </c>
      <c r="BN11" s="13">
        <v>0</v>
      </c>
      <c r="BO11" s="22">
        <f t="shared" ref="BO11:BO12" si="21">BM11*BN11</f>
        <v>0</v>
      </c>
      <c r="BP11" s="28">
        <f>BP5</f>
        <v>6</v>
      </c>
      <c r="BQ11" s="13">
        <v>0</v>
      </c>
      <c r="BR11" s="22">
        <f t="shared" ref="BR11:BR12" si="22">BP11*BQ11</f>
        <v>0</v>
      </c>
      <c r="BS11" s="28">
        <f>BS5</f>
        <v>6</v>
      </c>
      <c r="BT11" s="13">
        <v>0</v>
      </c>
      <c r="BU11" s="22">
        <f t="shared" ref="BU11:BU12" si="23">BS11*BT11</f>
        <v>0</v>
      </c>
      <c r="BV11" s="28">
        <f>BV5</f>
        <v>6</v>
      </c>
      <c r="BW11" s="13">
        <v>0</v>
      </c>
      <c r="BX11" s="22">
        <f t="shared" ref="BX11:BX12" si="24">BV11*BW11</f>
        <v>0</v>
      </c>
      <c r="BY11" s="28">
        <f>BY5</f>
        <v>6</v>
      </c>
      <c r="BZ11" s="13">
        <v>0</v>
      </c>
      <c r="CA11" s="22">
        <f t="shared" ref="CA11:CA12" si="25">BY11*BZ11</f>
        <v>0</v>
      </c>
      <c r="CB11" s="28">
        <f>CB5</f>
        <v>6</v>
      </c>
      <c r="CC11" s="13">
        <v>0</v>
      </c>
      <c r="CD11" s="22">
        <f t="shared" ref="CD11:CD12" si="26">CB11*CC11</f>
        <v>0</v>
      </c>
      <c r="CE11" s="28">
        <f>CE5</f>
        <v>6</v>
      </c>
      <c r="CF11" s="13">
        <v>0</v>
      </c>
      <c r="CG11" s="22">
        <f t="shared" ref="CG11:CG12" si="27">CE11*CF11</f>
        <v>0</v>
      </c>
      <c r="CH11" s="28">
        <f>CH5</f>
        <v>6</v>
      </c>
      <c r="CI11" s="13">
        <v>0</v>
      </c>
      <c r="CJ11" s="22">
        <f t="shared" ref="CJ11:CJ12" si="28">CH11*CI11</f>
        <v>0</v>
      </c>
      <c r="CK11" s="28">
        <f>CK5</f>
        <v>6</v>
      </c>
      <c r="CL11" s="13">
        <v>0</v>
      </c>
      <c r="CM11" s="22">
        <f t="shared" ref="CM11:CM12" si="29">CK11*CL11</f>
        <v>0</v>
      </c>
      <c r="CN11" s="28">
        <f>CN5</f>
        <v>6</v>
      </c>
      <c r="CO11" s="13">
        <v>0</v>
      </c>
      <c r="CP11" s="22">
        <f t="shared" ref="CP11:CP12" si="30">CN11*CO11</f>
        <v>0</v>
      </c>
      <c r="CQ11" s="28">
        <f>CQ5</f>
        <v>6</v>
      </c>
      <c r="CR11" s="13">
        <v>0</v>
      </c>
      <c r="CS11" s="22">
        <f t="shared" ref="CS11:CS12" si="31">CQ11*CR11</f>
        <v>0</v>
      </c>
      <c r="CT11" s="28">
        <f>CT5</f>
        <v>6</v>
      </c>
      <c r="CU11" s="13">
        <v>0</v>
      </c>
      <c r="CV11" s="22">
        <f t="shared" ref="CV11:CV16" si="32">CT11*CU11</f>
        <v>0</v>
      </c>
      <c r="CW11" s="28">
        <f>CW5</f>
        <v>6</v>
      </c>
      <c r="CX11" s="13">
        <v>0</v>
      </c>
      <c r="CY11" s="22">
        <f t="shared" ref="CY11:CY12" si="33">CW11*CX11</f>
        <v>0</v>
      </c>
      <c r="CZ11" s="28">
        <f>CZ5</f>
        <v>6</v>
      </c>
      <c r="DA11" s="13">
        <v>0</v>
      </c>
      <c r="DB11" s="22">
        <f t="shared" ref="DB11:DB16" si="34">CZ11*DA11</f>
        <v>0</v>
      </c>
      <c r="DC11" s="28">
        <f>DC5</f>
        <v>6</v>
      </c>
      <c r="DD11" s="13">
        <v>0</v>
      </c>
      <c r="DE11" s="22">
        <f t="shared" ref="DE11:DE16" si="35">DC11*DD11</f>
        <v>0</v>
      </c>
      <c r="DF11" s="28">
        <f>DF5</f>
        <v>6</v>
      </c>
      <c r="DG11" s="13">
        <v>0</v>
      </c>
      <c r="DH11" s="22">
        <f t="shared" ref="DH11:DH12" si="36">DF11*DG11</f>
        <v>0</v>
      </c>
      <c r="DI11" s="28">
        <f>DI5</f>
        <v>6</v>
      </c>
      <c r="DJ11" s="13">
        <v>0</v>
      </c>
      <c r="DK11" s="22">
        <f t="shared" ref="DK11:DK12" si="37">DI11*DJ11</f>
        <v>0</v>
      </c>
    </row>
    <row r="12" spans="1:121" ht="33" customHeight="1" thickBot="1" x14ac:dyDescent="0.25">
      <c r="A12" s="12" t="s">
        <v>50</v>
      </c>
      <c r="B12" s="39">
        <f>B5</f>
        <v>6</v>
      </c>
      <c r="C12" s="13">
        <v>0</v>
      </c>
      <c r="D12" s="22">
        <f>B12*C12</f>
        <v>0</v>
      </c>
      <c r="E12" s="39">
        <f>E5</f>
        <v>6</v>
      </c>
      <c r="F12" s="13">
        <v>0</v>
      </c>
      <c r="G12" s="22">
        <f t="shared" si="1"/>
        <v>0</v>
      </c>
      <c r="H12" s="39">
        <f>H5</f>
        <v>6</v>
      </c>
      <c r="I12" s="13">
        <v>0</v>
      </c>
      <c r="J12" s="22">
        <f t="shared" si="2"/>
        <v>0</v>
      </c>
      <c r="K12" s="39">
        <f>K5</f>
        <v>6</v>
      </c>
      <c r="L12" s="13">
        <v>0</v>
      </c>
      <c r="M12" s="22">
        <f t="shared" si="3"/>
        <v>0</v>
      </c>
      <c r="N12" s="39">
        <f>N5</f>
        <v>6</v>
      </c>
      <c r="O12" s="13">
        <v>0</v>
      </c>
      <c r="P12" s="22">
        <f t="shared" si="4"/>
        <v>0</v>
      </c>
      <c r="Q12" s="39">
        <f>Q5</f>
        <v>6</v>
      </c>
      <c r="R12" s="13">
        <v>0</v>
      </c>
      <c r="S12" s="22">
        <f t="shared" si="5"/>
        <v>0</v>
      </c>
      <c r="T12" s="39">
        <f>T5</f>
        <v>6</v>
      </c>
      <c r="U12" s="13">
        <v>0</v>
      </c>
      <c r="V12" s="22">
        <f t="shared" si="6"/>
        <v>0</v>
      </c>
      <c r="W12" s="39">
        <f>W5</f>
        <v>6</v>
      </c>
      <c r="X12" s="13">
        <v>0</v>
      </c>
      <c r="Y12" s="22">
        <f t="shared" si="7"/>
        <v>0</v>
      </c>
      <c r="Z12" s="39">
        <f>Z5</f>
        <v>6</v>
      </c>
      <c r="AA12" s="13">
        <v>0</v>
      </c>
      <c r="AB12" s="22">
        <f t="shared" si="8"/>
        <v>0</v>
      </c>
      <c r="AC12" s="39">
        <f>AC5</f>
        <v>6</v>
      </c>
      <c r="AD12" s="13">
        <v>0</v>
      </c>
      <c r="AE12" s="22">
        <f t="shared" si="9"/>
        <v>0</v>
      </c>
      <c r="AF12" s="39">
        <f>AF5</f>
        <v>6</v>
      </c>
      <c r="AG12" s="13">
        <v>0</v>
      </c>
      <c r="AH12" s="22">
        <f t="shared" si="10"/>
        <v>0</v>
      </c>
      <c r="AI12" s="39">
        <f>AI5</f>
        <v>6</v>
      </c>
      <c r="AJ12" s="13">
        <v>0</v>
      </c>
      <c r="AK12" s="22">
        <f t="shared" si="11"/>
        <v>0</v>
      </c>
      <c r="AL12" s="39">
        <f>AL5</f>
        <v>6</v>
      </c>
      <c r="AM12" s="13">
        <v>0</v>
      </c>
      <c r="AN12" s="22">
        <f t="shared" si="12"/>
        <v>0</v>
      </c>
      <c r="AO12" s="39">
        <f>AO5</f>
        <v>6</v>
      </c>
      <c r="AP12" s="13">
        <v>0</v>
      </c>
      <c r="AQ12" s="22">
        <f t="shared" si="13"/>
        <v>0</v>
      </c>
      <c r="AR12" s="39">
        <f>AR5</f>
        <v>6</v>
      </c>
      <c r="AS12" s="13">
        <v>0</v>
      </c>
      <c r="AT12" s="22">
        <f t="shared" si="14"/>
        <v>0</v>
      </c>
      <c r="AU12" s="39">
        <f>AU5</f>
        <v>6</v>
      </c>
      <c r="AV12" s="13">
        <v>0</v>
      </c>
      <c r="AW12" s="22">
        <f t="shared" si="15"/>
        <v>0</v>
      </c>
      <c r="AX12" s="39">
        <f>AX5</f>
        <v>6</v>
      </c>
      <c r="AY12" s="13">
        <v>0</v>
      </c>
      <c r="AZ12" s="22">
        <f t="shared" si="16"/>
        <v>0</v>
      </c>
      <c r="BA12" s="39">
        <f>BA5</f>
        <v>6</v>
      </c>
      <c r="BB12" s="13">
        <v>0</v>
      </c>
      <c r="BC12" s="22">
        <f t="shared" si="17"/>
        <v>0</v>
      </c>
      <c r="BD12" s="39">
        <f>BD5</f>
        <v>6</v>
      </c>
      <c r="BE12" s="13">
        <v>0</v>
      </c>
      <c r="BF12" s="22">
        <f t="shared" si="18"/>
        <v>0</v>
      </c>
      <c r="BG12" s="39">
        <f>BG5</f>
        <v>6</v>
      </c>
      <c r="BH12" s="13">
        <v>0</v>
      </c>
      <c r="BI12" s="22">
        <f t="shared" si="19"/>
        <v>0</v>
      </c>
      <c r="BJ12" s="39">
        <f>BJ5</f>
        <v>6</v>
      </c>
      <c r="BK12" s="13">
        <v>0</v>
      </c>
      <c r="BL12" s="22">
        <f t="shared" si="20"/>
        <v>0</v>
      </c>
      <c r="BM12" s="39">
        <f>BM5</f>
        <v>6</v>
      </c>
      <c r="BN12" s="13">
        <v>0</v>
      </c>
      <c r="BO12" s="22">
        <f t="shared" si="21"/>
        <v>0</v>
      </c>
      <c r="BP12" s="39">
        <f>BP5</f>
        <v>6</v>
      </c>
      <c r="BQ12" s="13">
        <v>0</v>
      </c>
      <c r="BR12" s="22">
        <f t="shared" si="22"/>
        <v>0</v>
      </c>
      <c r="BS12" s="39">
        <f>BS5</f>
        <v>6</v>
      </c>
      <c r="BT12" s="13">
        <v>0</v>
      </c>
      <c r="BU12" s="22">
        <f t="shared" si="23"/>
        <v>0</v>
      </c>
      <c r="BV12" s="39">
        <f>BV5</f>
        <v>6</v>
      </c>
      <c r="BW12" s="13">
        <v>0</v>
      </c>
      <c r="BX12" s="22">
        <f t="shared" si="24"/>
        <v>0</v>
      </c>
      <c r="BY12" s="39">
        <f>BY5</f>
        <v>6</v>
      </c>
      <c r="BZ12" s="13">
        <v>0</v>
      </c>
      <c r="CA12" s="22">
        <f t="shared" si="25"/>
        <v>0</v>
      </c>
      <c r="CB12" s="39">
        <f>CB5</f>
        <v>6</v>
      </c>
      <c r="CC12" s="13">
        <v>0</v>
      </c>
      <c r="CD12" s="22">
        <f t="shared" si="26"/>
        <v>0</v>
      </c>
      <c r="CE12" s="39">
        <f>CE5</f>
        <v>6</v>
      </c>
      <c r="CF12" s="13">
        <v>0</v>
      </c>
      <c r="CG12" s="22">
        <f t="shared" si="27"/>
        <v>0</v>
      </c>
      <c r="CH12" s="39">
        <f>CH5</f>
        <v>6</v>
      </c>
      <c r="CI12" s="13">
        <v>0</v>
      </c>
      <c r="CJ12" s="22">
        <f t="shared" si="28"/>
        <v>0</v>
      </c>
      <c r="CK12" s="39">
        <f>CK5</f>
        <v>6</v>
      </c>
      <c r="CL12" s="13">
        <v>0</v>
      </c>
      <c r="CM12" s="22">
        <f t="shared" si="29"/>
        <v>0</v>
      </c>
      <c r="CN12" s="39">
        <f>CN5</f>
        <v>6</v>
      </c>
      <c r="CO12" s="13">
        <v>0</v>
      </c>
      <c r="CP12" s="22">
        <f t="shared" si="30"/>
        <v>0</v>
      </c>
      <c r="CQ12" s="39">
        <f>CQ5</f>
        <v>6</v>
      </c>
      <c r="CR12" s="13">
        <v>0</v>
      </c>
      <c r="CS12" s="22">
        <f t="shared" si="31"/>
        <v>0</v>
      </c>
      <c r="CT12" s="39">
        <f>CT5</f>
        <v>6</v>
      </c>
      <c r="CU12" s="13">
        <v>0</v>
      </c>
      <c r="CV12" s="22">
        <f t="shared" si="32"/>
        <v>0</v>
      </c>
      <c r="CW12" s="39">
        <f>CW5</f>
        <v>6</v>
      </c>
      <c r="CX12" s="13">
        <v>0</v>
      </c>
      <c r="CY12" s="22">
        <f t="shared" si="33"/>
        <v>0</v>
      </c>
      <c r="CZ12" s="39">
        <f>CZ5</f>
        <v>6</v>
      </c>
      <c r="DA12" s="13">
        <v>0</v>
      </c>
      <c r="DB12" s="22">
        <f t="shared" si="34"/>
        <v>0</v>
      </c>
      <c r="DC12" s="39">
        <f>DC5</f>
        <v>6</v>
      </c>
      <c r="DD12" s="13">
        <v>0</v>
      </c>
      <c r="DE12" s="22">
        <f t="shared" si="35"/>
        <v>0</v>
      </c>
      <c r="DF12" s="39">
        <f>DF5</f>
        <v>6</v>
      </c>
      <c r="DG12" s="13">
        <v>0</v>
      </c>
      <c r="DH12" s="22">
        <f t="shared" si="36"/>
        <v>0</v>
      </c>
      <c r="DI12" s="39">
        <f>DI5</f>
        <v>6</v>
      </c>
      <c r="DJ12" s="13">
        <v>0</v>
      </c>
      <c r="DK12" s="22">
        <f t="shared" si="37"/>
        <v>0</v>
      </c>
    </row>
    <row r="13" spans="1:121" ht="33" customHeight="1" thickBot="1" x14ac:dyDescent="0.25">
      <c r="A13" s="12" t="s">
        <v>57</v>
      </c>
      <c r="B13" s="28">
        <f>B6</f>
        <v>2</v>
      </c>
      <c r="C13" s="13">
        <v>0</v>
      </c>
      <c r="D13" s="22">
        <f t="shared" ref="D13" si="38">B13*C13</f>
        <v>0</v>
      </c>
      <c r="E13" s="28">
        <f>E6</f>
        <v>2</v>
      </c>
      <c r="F13" s="13">
        <v>0</v>
      </c>
      <c r="G13" s="22">
        <f t="shared" ref="G13" si="39">E13*F13</f>
        <v>0</v>
      </c>
      <c r="H13" s="28">
        <f>H6</f>
        <v>2</v>
      </c>
      <c r="I13" s="13">
        <v>0</v>
      </c>
      <c r="J13" s="22">
        <f t="shared" ref="J13" si="40">H13*I13</f>
        <v>0</v>
      </c>
      <c r="K13" s="28">
        <f>K6</f>
        <v>2</v>
      </c>
      <c r="L13" s="13">
        <v>0</v>
      </c>
      <c r="M13" s="22">
        <f t="shared" ref="M13" si="41">K13*L13</f>
        <v>0</v>
      </c>
      <c r="N13" s="28">
        <f>N6</f>
        <v>2</v>
      </c>
      <c r="O13" s="13">
        <v>0</v>
      </c>
      <c r="P13" s="22">
        <f t="shared" ref="P13" si="42">N13*O13</f>
        <v>0</v>
      </c>
      <c r="Q13" s="28">
        <f>Q6</f>
        <v>2</v>
      </c>
      <c r="R13" s="13">
        <v>0</v>
      </c>
      <c r="S13" s="22">
        <f t="shared" ref="S13" si="43">Q13*R13</f>
        <v>0</v>
      </c>
      <c r="T13" s="28">
        <f>T6</f>
        <v>2</v>
      </c>
      <c r="U13" s="13">
        <v>0</v>
      </c>
      <c r="V13" s="22">
        <f t="shared" ref="V13" si="44">T13*U13</f>
        <v>0</v>
      </c>
      <c r="W13" s="28">
        <f>W6</f>
        <v>2</v>
      </c>
      <c r="X13" s="13">
        <v>0</v>
      </c>
      <c r="Y13" s="22">
        <f t="shared" ref="Y13" si="45">W13*X13</f>
        <v>0</v>
      </c>
      <c r="Z13" s="28">
        <f>Z6</f>
        <v>2</v>
      </c>
      <c r="AA13" s="13">
        <v>0</v>
      </c>
      <c r="AB13" s="22">
        <f t="shared" si="8"/>
        <v>0</v>
      </c>
      <c r="AC13" s="28">
        <f>AC6</f>
        <v>2</v>
      </c>
      <c r="AD13" s="13">
        <v>0</v>
      </c>
      <c r="AE13" s="22">
        <f t="shared" ref="AE13:AE14" si="46">AC13*AD13</f>
        <v>0</v>
      </c>
      <c r="AF13" s="28">
        <f>AF6</f>
        <v>2</v>
      </c>
      <c r="AG13" s="13">
        <v>0</v>
      </c>
      <c r="AH13" s="22">
        <f t="shared" ref="AH13" si="47">AF13*AG13</f>
        <v>0</v>
      </c>
      <c r="AI13" s="28">
        <f>AI6</f>
        <v>2</v>
      </c>
      <c r="AJ13" s="13">
        <v>0</v>
      </c>
      <c r="AK13" s="22">
        <f t="shared" ref="AK13" si="48">AI13*AJ13</f>
        <v>0</v>
      </c>
      <c r="AL13" s="28">
        <f>AL6</f>
        <v>2</v>
      </c>
      <c r="AM13" s="13">
        <v>0</v>
      </c>
      <c r="AN13" s="22">
        <f t="shared" ref="AN13" si="49">AL13*AM13</f>
        <v>0</v>
      </c>
      <c r="AO13" s="28">
        <f>AO6</f>
        <v>2</v>
      </c>
      <c r="AP13" s="13">
        <v>0</v>
      </c>
      <c r="AQ13" s="22">
        <f t="shared" ref="AQ13" si="50">AO13*AP13</f>
        <v>0</v>
      </c>
      <c r="AR13" s="28">
        <f>AR6</f>
        <v>2</v>
      </c>
      <c r="AS13" s="13">
        <v>0</v>
      </c>
      <c r="AT13" s="22">
        <f t="shared" ref="AT13" si="51">AR13*AS13</f>
        <v>0</v>
      </c>
      <c r="AU13" s="28">
        <f>AU6</f>
        <v>2</v>
      </c>
      <c r="AV13" s="13">
        <v>0</v>
      </c>
      <c r="AW13" s="22">
        <f t="shared" ref="AW13" si="52">AU13*AV13</f>
        <v>0</v>
      </c>
      <c r="AX13" s="28">
        <f>AX6</f>
        <v>2</v>
      </c>
      <c r="AY13" s="13">
        <v>0</v>
      </c>
      <c r="AZ13" s="22">
        <f t="shared" ref="AZ13" si="53">AX13*AY13</f>
        <v>0</v>
      </c>
      <c r="BA13" s="28">
        <f>BA6</f>
        <v>2</v>
      </c>
      <c r="BB13" s="13">
        <v>0</v>
      </c>
      <c r="BC13" s="22">
        <f t="shared" ref="BC13" si="54">BA13*BB13</f>
        <v>0</v>
      </c>
      <c r="BD13" s="28">
        <f>BD6</f>
        <v>2</v>
      </c>
      <c r="BE13" s="13">
        <v>0</v>
      </c>
      <c r="BF13" s="22">
        <f t="shared" ref="BF13" si="55">BD13*BE13</f>
        <v>0</v>
      </c>
      <c r="BG13" s="28">
        <f>BG6</f>
        <v>2</v>
      </c>
      <c r="BH13" s="13">
        <v>0</v>
      </c>
      <c r="BI13" s="22">
        <f t="shared" ref="BI13" si="56">BG13*BH13</f>
        <v>0</v>
      </c>
      <c r="BJ13" s="28">
        <f>BJ6</f>
        <v>2</v>
      </c>
      <c r="BK13" s="13">
        <v>0</v>
      </c>
      <c r="BL13" s="22">
        <f t="shared" ref="BL13" si="57">BJ13*BK13</f>
        <v>0</v>
      </c>
      <c r="BM13" s="28">
        <f>BM6</f>
        <v>2</v>
      </c>
      <c r="BN13" s="13">
        <v>0</v>
      </c>
      <c r="BO13" s="22">
        <f t="shared" ref="BO13" si="58">BM13*BN13</f>
        <v>0</v>
      </c>
      <c r="BP13" s="28">
        <f>BP6</f>
        <v>2</v>
      </c>
      <c r="BQ13" s="13">
        <v>0</v>
      </c>
      <c r="BR13" s="22">
        <f t="shared" ref="BR13" si="59">BP13*BQ13</f>
        <v>0</v>
      </c>
      <c r="BS13" s="28">
        <f>BS6</f>
        <v>2</v>
      </c>
      <c r="BT13" s="13">
        <v>0</v>
      </c>
      <c r="BU13" s="22">
        <f t="shared" ref="BU13" si="60">BS13*BT13</f>
        <v>0</v>
      </c>
      <c r="BV13" s="28">
        <f>BV6</f>
        <v>2</v>
      </c>
      <c r="BW13" s="13">
        <v>0</v>
      </c>
      <c r="BX13" s="22">
        <f t="shared" ref="BX13" si="61">BV13*BW13</f>
        <v>0</v>
      </c>
      <c r="BY13" s="28">
        <f>BY6</f>
        <v>2</v>
      </c>
      <c r="BZ13" s="13">
        <v>0</v>
      </c>
      <c r="CA13" s="22">
        <f t="shared" ref="CA13" si="62">BY13*BZ13</f>
        <v>0</v>
      </c>
      <c r="CB13" s="28">
        <f>CB6</f>
        <v>2</v>
      </c>
      <c r="CC13" s="13">
        <v>0</v>
      </c>
      <c r="CD13" s="22">
        <f t="shared" ref="CD13" si="63">CB13*CC13</f>
        <v>0</v>
      </c>
      <c r="CE13" s="28">
        <f>CE6</f>
        <v>2</v>
      </c>
      <c r="CF13" s="13">
        <v>0</v>
      </c>
      <c r="CG13" s="22">
        <f t="shared" ref="CG13" si="64">CE13*CF13</f>
        <v>0</v>
      </c>
      <c r="CH13" s="28">
        <f>CH6</f>
        <v>2</v>
      </c>
      <c r="CI13" s="13">
        <v>0</v>
      </c>
      <c r="CJ13" s="22">
        <f t="shared" ref="CJ13" si="65">CH13*CI13</f>
        <v>0</v>
      </c>
      <c r="CK13" s="28">
        <f>CK6</f>
        <v>2</v>
      </c>
      <c r="CL13" s="13">
        <v>0</v>
      </c>
      <c r="CM13" s="22">
        <f t="shared" ref="CM13" si="66">CK13*CL13</f>
        <v>0</v>
      </c>
      <c r="CN13" s="28">
        <f>CN6</f>
        <v>2</v>
      </c>
      <c r="CO13" s="13">
        <v>0</v>
      </c>
      <c r="CP13" s="22">
        <f t="shared" ref="CP13" si="67">CN13*CO13</f>
        <v>0</v>
      </c>
      <c r="CQ13" s="28">
        <f>CQ6</f>
        <v>2</v>
      </c>
      <c r="CR13" s="13">
        <v>0</v>
      </c>
      <c r="CS13" s="22">
        <f t="shared" ref="CS13" si="68">CQ13*CR13</f>
        <v>0</v>
      </c>
      <c r="CT13" s="28">
        <f>CT6</f>
        <v>2</v>
      </c>
      <c r="CU13" s="13">
        <v>0</v>
      </c>
      <c r="CV13" s="22">
        <f t="shared" si="32"/>
        <v>0</v>
      </c>
      <c r="CW13" s="28">
        <f>CW6</f>
        <v>2</v>
      </c>
      <c r="CX13" s="13">
        <v>0</v>
      </c>
      <c r="CY13" s="22">
        <f t="shared" ref="CY13" si="69">CW13*CX13</f>
        <v>0</v>
      </c>
      <c r="CZ13" s="28">
        <f>CZ6</f>
        <v>2</v>
      </c>
      <c r="DA13" s="13">
        <v>0</v>
      </c>
      <c r="DB13" s="22">
        <f t="shared" si="34"/>
        <v>0</v>
      </c>
      <c r="DC13" s="28">
        <f>DC6</f>
        <v>2</v>
      </c>
      <c r="DD13" s="13">
        <v>0</v>
      </c>
      <c r="DE13" s="22">
        <f t="shared" si="35"/>
        <v>0</v>
      </c>
      <c r="DF13" s="28">
        <f>DF6</f>
        <v>2</v>
      </c>
      <c r="DG13" s="13">
        <v>0</v>
      </c>
      <c r="DH13" s="22">
        <f t="shared" ref="DH13" si="70">DF13*DG13</f>
        <v>0</v>
      </c>
      <c r="DI13" s="28">
        <f>DI6</f>
        <v>2</v>
      </c>
      <c r="DJ13" s="13">
        <v>0</v>
      </c>
      <c r="DK13" s="22">
        <f t="shared" ref="DK13" si="71">DI13*DJ13</f>
        <v>0</v>
      </c>
    </row>
    <row r="14" spans="1:121" ht="33" customHeight="1" thickBot="1" x14ac:dyDescent="0.25">
      <c r="A14" s="12" t="s">
        <v>51</v>
      </c>
      <c r="B14" s="39">
        <f>B6</f>
        <v>2</v>
      </c>
      <c r="C14" s="13">
        <v>0</v>
      </c>
      <c r="D14" s="22">
        <f>B14*C14</f>
        <v>0</v>
      </c>
      <c r="E14" s="39">
        <f>E6</f>
        <v>2</v>
      </c>
      <c r="F14" s="13">
        <v>0</v>
      </c>
      <c r="G14" s="22">
        <f t="shared" ref="G14" si="72">E14*F14</f>
        <v>0</v>
      </c>
      <c r="H14" s="39">
        <f>H6</f>
        <v>2</v>
      </c>
      <c r="I14" s="13">
        <v>0</v>
      </c>
      <c r="J14" s="22">
        <f t="shared" ref="J14" si="73">H14*I14</f>
        <v>0</v>
      </c>
      <c r="K14" s="39">
        <f>K6</f>
        <v>2</v>
      </c>
      <c r="L14" s="13">
        <v>0</v>
      </c>
      <c r="M14" s="22">
        <f t="shared" ref="M14" si="74">K14*L14</f>
        <v>0</v>
      </c>
      <c r="N14" s="39">
        <f>N6</f>
        <v>2</v>
      </c>
      <c r="O14" s="13">
        <v>0</v>
      </c>
      <c r="P14" s="22">
        <f t="shared" ref="P14" si="75">N14*O14</f>
        <v>0</v>
      </c>
      <c r="Q14" s="39">
        <f>Q6</f>
        <v>2</v>
      </c>
      <c r="R14" s="13">
        <v>0</v>
      </c>
      <c r="S14" s="22">
        <f t="shared" ref="S14" si="76">Q14*R14</f>
        <v>0</v>
      </c>
      <c r="T14" s="39">
        <f>T6</f>
        <v>2</v>
      </c>
      <c r="U14" s="13">
        <v>0</v>
      </c>
      <c r="V14" s="22">
        <f t="shared" ref="V14" si="77">T14*U14</f>
        <v>0</v>
      </c>
      <c r="W14" s="39">
        <f>W6</f>
        <v>2</v>
      </c>
      <c r="X14" s="13">
        <v>0</v>
      </c>
      <c r="Y14" s="22">
        <f t="shared" ref="Y14" si="78">W14*X14</f>
        <v>0</v>
      </c>
      <c r="Z14" s="39">
        <f>Z6</f>
        <v>2</v>
      </c>
      <c r="AA14" s="13">
        <v>0</v>
      </c>
      <c r="AB14" s="22">
        <f t="shared" si="8"/>
        <v>0</v>
      </c>
      <c r="AC14" s="39">
        <f>AC6</f>
        <v>2</v>
      </c>
      <c r="AD14" s="13">
        <v>0</v>
      </c>
      <c r="AE14" s="22">
        <f t="shared" si="46"/>
        <v>0</v>
      </c>
      <c r="AF14" s="39">
        <f>AF6</f>
        <v>2</v>
      </c>
      <c r="AG14" s="13">
        <v>0</v>
      </c>
      <c r="AH14" s="22">
        <f t="shared" ref="AH14" si="79">AF14*AG14</f>
        <v>0</v>
      </c>
      <c r="AI14" s="39">
        <f>AI6</f>
        <v>2</v>
      </c>
      <c r="AJ14" s="13">
        <v>0</v>
      </c>
      <c r="AK14" s="22">
        <f t="shared" ref="AK14" si="80">AI14*AJ14</f>
        <v>0</v>
      </c>
      <c r="AL14" s="39">
        <f>AL6</f>
        <v>2</v>
      </c>
      <c r="AM14" s="13">
        <v>0</v>
      </c>
      <c r="AN14" s="22">
        <f t="shared" ref="AN14" si="81">AL14*AM14</f>
        <v>0</v>
      </c>
      <c r="AO14" s="39">
        <f>AO6</f>
        <v>2</v>
      </c>
      <c r="AP14" s="13">
        <v>0</v>
      </c>
      <c r="AQ14" s="22">
        <f t="shared" ref="AQ14" si="82">AO14*AP14</f>
        <v>0</v>
      </c>
      <c r="AR14" s="39">
        <f>AR6</f>
        <v>2</v>
      </c>
      <c r="AS14" s="13">
        <v>0</v>
      </c>
      <c r="AT14" s="22">
        <f t="shared" ref="AT14" si="83">AR14*AS14</f>
        <v>0</v>
      </c>
      <c r="AU14" s="39">
        <f>AU6</f>
        <v>2</v>
      </c>
      <c r="AV14" s="13">
        <v>0</v>
      </c>
      <c r="AW14" s="22">
        <f t="shared" ref="AW14" si="84">AU14*AV14</f>
        <v>0</v>
      </c>
      <c r="AX14" s="39">
        <f>AX6</f>
        <v>2</v>
      </c>
      <c r="AY14" s="13">
        <v>0</v>
      </c>
      <c r="AZ14" s="22">
        <f t="shared" ref="AZ14" si="85">AX14*AY14</f>
        <v>0</v>
      </c>
      <c r="BA14" s="39">
        <f>BA6</f>
        <v>2</v>
      </c>
      <c r="BB14" s="13">
        <v>0</v>
      </c>
      <c r="BC14" s="22">
        <f t="shared" ref="BC14" si="86">BA14*BB14</f>
        <v>0</v>
      </c>
      <c r="BD14" s="39">
        <f>BD6</f>
        <v>2</v>
      </c>
      <c r="BE14" s="13">
        <v>0</v>
      </c>
      <c r="BF14" s="22">
        <f t="shared" ref="BF14" si="87">BD14*BE14</f>
        <v>0</v>
      </c>
      <c r="BG14" s="39">
        <f>BG6</f>
        <v>2</v>
      </c>
      <c r="BH14" s="13">
        <v>0</v>
      </c>
      <c r="BI14" s="22">
        <f t="shared" ref="BI14" si="88">BG14*BH14</f>
        <v>0</v>
      </c>
      <c r="BJ14" s="39">
        <f>BJ6</f>
        <v>2</v>
      </c>
      <c r="BK14" s="13">
        <v>0</v>
      </c>
      <c r="BL14" s="22">
        <f t="shared" ref="BL14" si="89">BJ14*BK14</f>
        <v>0</v>
      </c>
      <c r="BM14" s="39">
        <f>BM6</f>
        <v>2</v>
      </c>
      <c r="BN14" s="13">
        <v>0</v>
      </c>
      <c r="BO14" s="22">
        <f t="shared" ref="BO14" si="90">BM14*BN14</f>
        <v>0</v>
      </c>
      <c r="BP14" s="39">
        <f>BP6</f>
        <v>2</v>
      </c>
      <c r="BQ14" s="13">
        <v>0</v>
      </c>
      <c r="BR14" s="22">
        <f t="shared" ref="BR14" si="91">BP14*BQ14</f>
        <v>0</v>
      </c>
      <c r="BS14" s="39">
        <f>BS6</f>
        <v>2</v>
      </c>
      <c r="BT14" s="13">
        <v>0</v>
      </c>
      <c r="BU14" s="22">
        <f t="shared" ref="BU14" si="92">BS14*BT14</f>
        <v>0</v>
      </c>
      <c r="BV14" s="39">
        <f>BV6</f>
        <v>2</v>
      </c>
      <c r="BW14" s="13">
        <v>0</v>
      </c>
      <c r="BX14" s="22">
        <f t="shared" ref="BX14" si="93">BV14*BW14</f>
        <v>0</v>
      </c>
      <c r="BY14" s="39">
        <f>BY6</f>
        <v>2</v>
      </c>
      <c r="BZ14" s="13">
        <v>0</v>
      </c>
      <c r="CA14" s="22">
        <f t="shared" ref="CA14" si="94">BY14*BZ14</f>
        <v>0</v>
      </c>
      <c r="CB14" s="39">
        <f>CB6</f>
        <v>2</v>
      </c>
      <c r="CC14" s="13">
        <v>0</v>
      </c>
      <c r="CD14" s="22">
        <f t="shared" ref="CD14" si="95">CB14*CC14</f>
        <v>0</v>
      </c>
      <c r="CE14" s="39">
        <f>CE6</f>
        <v>2</v>
      </c>
      <c r="CF14" s="13">
        <v>0</v>
      </c>
      <c r="CG14" s="22">
        <f t="shared" ref="CG14" si="96">CE14*CF14</f>
        <v>0</v>
      </c>
      <c r="CH14" s="39">
        <f>CH6</f>
        <v>2</v>
      </c>
      <c r="CI14" s="13">
        <v>0</v>
      </c>
      <c r="CJ14" s="22">
        <f t="shared" ref="CJ14" si="97">CH14*CI14</f>
        <v>0</v>
      </c>
      <c r="CK14" s="39">
        <f>CK6</f>
        <v>2</v>
      </c>
      <c r="CL14" s="13">
        <v>0</v>
      </c>
      <c r="CM14" s="22">
        <f t="shared" ref="CM14" si="98">CK14*CL14</f>
        <v>0</v>
      </c>
      <c r="CN14" s="39">
        <f>CN6</f>
        <v>2</v>
      </c>
      <c r="CO14" s="13">
        <v>0</v>
      </c>
      <c r="CP14" s="22">
        <f t="shared" ref="CP14" si="99">CN14*CO14</f>
        <v>0</v>
      </c>
      <c r="CQ14" s="39">
        <f>CQ6</f>
        <v>2</v>
      </c>
      <c r="CR14" s="13">
        <v>0</v>
      </c>
      <c r="CS14" s="22">
        <f t="shared" ref="CS14" si="100">CQ14*CR14</f>
        <v>0</v>
      </c>
      <c r="CT14" s="39">
        <f>CT6</f>
        <v>2</v>
      </c>
      <c r="CU14" s="13">
        <v>0</v>
      </c>
      <c r="CV14" s="22">
        <f t="shared" si="32"/>
        <v>0</v>
      </c>
      <c r="CW14" s="39">
        <f>CW6</f>
        <v>2</v>
      </c>
      <c r="CX14" s="13">
        <v>0</v>
      </c>
      <c r="CY14" s="22">
        <f t="shared" ref="CY14" si="101">CW14*CX14</f>
        <v>0</v>
      </c>
      <c r="CZ14" s="39">
        <f>CZ6</f>
        <v>2</v>
      </c>
      <c r="DA14" s="13">
        <v>0</v>
      </c>
      <c r="DB14" s="22">
        <f t="shared" si="34"/>
        <v>0</v>
      </c>
      <c r="DC14" s="39">
        <f>DC6</f>
        <v>2</v>
      </c>
      <c r="DD14" s="13">
        <v>0</v>
      </c>
      <c r="DE14" s="22">
        <f t="shared" si="35"/>
        <v>0</v>
      </c>
      <c r="DF14" s="39">
        <f>DF6</f>
        <v>2</v>
      </c>
      <c r="DG14" s="13">
        <v>0</v>
      </c>
      <c r="DH14" s="22">
        <f t="shared" ref="DH14" si="102">DF14*DG14</f>
        <v>0</v>
      </c>
      <c r="DI14" s="39">
        <f>DI6</f>
        <v>2</v>
      </c>
      <c r="DJ14" s="13">
        <v>0</v>
      </c>
      <c r="DK14" s="22">
        <f t="shared" ref="DK14" si="103">DI14*DJ14</f>
        <v>0</v>
      </c>
    </row>
    <row r="15" spans="1:121" ht="33" customHeight="1" thickBot="1" x14ac:dyDescent="0.25">
      <c r="A15" s="12" t="s">
        <v>58</v>
      </c>
      <c r="B15" s="39">
        <f>B7</f>
        <v>1</v>
      </c>
      <c r="C15" s="13">
        <v>0</v>
      </c>
      <c r="D15" s="22">
        <f>B15*C15</f>
        <v>0</v>
      </c>
      <c r="E15" s="39">
        <f>E7</f>
        <v>1</v>
      </c>
      <c r="F15" s="13">
        <v>0</v>
      </c>
      <c r="G15" s="22">
        <f t="shared" ref="G15" si="104">E15*F15</f>
        <v>0</v>
      </c>
      <c r="H15" s="39">
        <f>H7</f>
        <v>1</v>
      </c>
      <c r="I15" s="13">
        <v>0</v>
      </c>
      <c r="J15" s="22">
        <f t="shared" ref="J15" si="105">H15*I15</f>
        <v>0</v>
      </c>
      <c r="K15" s="39">
        <f>K7</f>
        <v>1</v>
      </c>
      <c r="L15" s="13">
        <v>0</v>
      </c>
      <c r="M15" s="22">
        <f t="shared" ref="M15" si="106">K15*L15</f>
        <v>0</v>
      </c>
      <c r="N15" s="39">
        <f>N7</f>
        <v>1</v>
      </c>
      <c r="O15" s="13">
        <v>0</v>
      </c>
      <c r="P15" s="22">
        <f t="shared" ref="P15" si="107">N15*O15</f>
        <v>0</v>
      </c>
      <c r="Q15" s="39">
        <f>Q7</f>
        <v>1</v>
      </c>
      <c r="R15" s="13">
        <v>0</v>
      </c>
      <c r="S15" s="22">
        <f t="shared" ref="S15" si="108">Q15*R15</f>
        <v>0</v>
      </c>
      <c r="T15" s="39">
        <f>T7</f>
        <v>1</v>
      </c>
      <c r="U15" s="13">
        <v>0</v>
      </c>
      <c r="V15" s="22">
        <f t="shared" ref="V15" si="109">T15*U15</f>
        <v>0</v>
      </c>
      <c r="W15" s="39">
        <f>W7</f>
        <v>1</v>
      </c>
      <c r="X15" s="13">
        <v>0</v>
      </c>
      <c r="Y15" s="22">
        <f t="shared" ref="Y15" si="110">W15*X15</f>
        <v>0</v>
      </c>
      <c r="Z15" s="39">
        <f>Z7</f>
        <v>1</v>
      </c>
      <c r="AA15" s="13">
        <v>0</v>
      </c>
      <c r="AB15" s="22">
        <f t="shared" si="8"/>
        <v>0</v>
      </c>
      <c r="AC15" s="39">
        <f>AC7</f>
        <v>1</v>
      </c>
      <c r="AD15" s="13">
        <v>0</v>
      </c>
      <c r="AE15" s="22">
        <f t="shared" ref="AE15" si="111">AC15*AD15</f>
        <v>0</v>
      </c>
      <c r="AF15" s="39">
        <f>AF7</f>
        <v>1</v>
      </c>
      <c r="AG15" s="13">
        <v>0</v>
      </c>
      <c r="AH15" s="22">
        <f t="shared" ref="AH15" si="112">AF15*AG15</f>
        <v>0</v>
      </c>
      <c r="AI15" s="39">
        <f>AI7</f>
        <v>1</v>
      </c>
      <c r="AJ15" s="13">
        <v>0</v>
      </c>
      <c r="AK15" s="22">
        <f t="shared" ref="AK15" si="113">AI15*AJ15</f>
        <v>0</v>
      </c>
      <c r="AL15" s="39">
        <f>AL7</f>
        <v>1</v>
      </c>
      <c r="AM15" s="13">
        <v>0</v>
      </c>
      <c r="AN15" s="22">
        <f t="shared" ref="AN15" si="114">AL15*AM15</f>
        <v>0</v>
      </c>
      <c r="AO15" s="39">
        <f>AO7</f>
        <v>1</v>
      </c>
      <c r="AP15" s="13">
        <v>0</v>
      </c>
      <c r="AQ15" s="22">
        <f t="shared" ref="AQ15" si="115">AO15*AP15</f>
        <v>0</v>
      </c>
      <c r="AR15" s="39">
        <f>AR7</f>
        <v>1</v>
      </c>
      <c r="AS15" s="13">
        <v>0</v>
      </c>
      <c r="AT15" s="22">
        <f t="shared" ref="AT15" si="116">AR15*AS15</f>
        <v>0</v>
      </c>
      <c r="AU15" s="39">
        <f>AU7</f>
        <v>1</v>
      </c>
      <c r="AV15" s="13">
        <v>0</v>
      </c>
      <c r="AW15" s="22">
        <f t="shared" ref="AW15" si="117">AU15*AV15</f>
        <v>0</v>
      </c>
      <c r="AX15" s="39">
        <f>AX7</f>
        <v>1</v>
      </c>
      <c r="AY15" s="13">
        <v>0</v>
      </c>
      <c r="AZ15" s="22">
        <f t="shared" ref="AZ15" si="118">AX15*AY15</f>
        <v>0</v>
      </c>
      <c r="BA15" s="39">
        <f>BA7</f>
        <v>1</v>
      </c>
      <c r="BB15" s="13">
        <v>0</v>
      </c>
      <c r="BC15" s="22">
        <f t="shared" ref="BC15" si="119">BA15*BB15</f>
        <v>0</v>
      </c>
      <c r="BD15" s="39">
        <f>BD7</f>
        <v>1</v>
      </c>
      <c r="BE15" s="13">
        <v>0</v>
      </c>
      <c r="BF15" s="22">
        <f t="shared" ref="BF15" si="120">BD15*BE15</f>
        <v>0</v>
      </c>
      <c r="BG15" s="39">
        <f>BG7</f>
        <v>1</v>
      </c>
      <c r="BH15" s="13">
        <v>0</v>
      </c>
      <c r="BI15" s="22">
        <f t="shared" ref="BI15" si="121">BG15*BH15</f>
        <v>0</v>
      </c>
      <c r="BJ15" s="39">
        <f>BJ7</f>
        <v>1</v>
      </c>
      <c r="BK15" s="13">
        <v>0</v>
      </c>
      <c r="BL15" s="22">
        <f t="shared" ref="BL15" si="122">BJ15*BK15</f>
        <v>0</v>
      </c>
      <c r="BM15" s="39">
        <f>BM7</f>
        <v>1</v>
      </c>
      <c r="BN15" s="13">
        <v>0</v>
      </c>
      <c r="BO15" s="22">
        <f t="shared" ref="BO15" si="123">BM15*BN15</f>
        <v>0</v>
      </c>
      <c r="BP15" s="39">
        <f>BP7</f>
        <v>1</v>
      </c>
      <c r="BQ15" s="13">
        <v>0</v>
      </c>
      <c r="BR15" s="22">
        <f t="shared" ref="BR15" si="124">BP15*BQ15</f>
        <v>0</v>
      </c>
      <c r="BS15" s="39">
        <f>BS7</f>
        <v>1</v>
      </c>
      <c r="BT15" s="13">
        <v>0</v>
      </c>
      <c r="BU15" s="22">
        <f t="shared" ref="BU15" si="125">BS15*BT15</f>
        <v>0</v>
      </c>
      <c r="BV15" s="39">
        <f>BV7</f>
        <v>1</v>
      </c>
      <c r="BW15" s="13">
        <v>0</v>
      </c>
      <c r="BX15" s="22">
        <f t="shared" ref="BX15" si="126">BV15*BW15</f>
        <v>0</v>
      </c>
      <c r="BY15" s="39">
        <f>BY7</f>
        <v>1</v>
      </c>
      <c r="BZ15" s="13">
        <v>0</v>
      </c>
      <c r="CA15" s="22">
        <f t="shared" ref="CA15" si="127">BY15*BZ15</f>
        <v>0</v>
      </c>
      <c r="CB15" s="39">
        <f>CB7</f>
        <v>1</v>
      </c>
      <c r="CC15" s="13">
        <v>0</v>
      </c>
      <c r="CD15" s="22">
        <f t="shared" ref="CD15" si="128">CB15*CC15</f>
        <v>0</v>
      </c>
      <c r="CE15" s="39">
        <f>CE7</f>
        <v>1</v>
      </c>
      <c r="CF15" s="13">
        <v>0</v>
      </c>
      <c r="CG15" s="22">
        <f t="shared" ref="CG15" si="129">CE15*CF15</f>
        <v>0</v>
      </c>
      <c r="CH15" s="39">
        <f>CH7</f>
        <v>1</v>
      </c>
      <c r="CI15" s="13">
        <v>0</v>
      </c>
      <c r="CJ15" s="22">
        <f t="shared" ref="CJ15" si="130">CH15*CI15</f>
        <v>0</v>
      </c>
      <c r="CK15" s="39">
        <f>CK7</f>
        <v>1</v>
      </c>
      <c r="CL15" s="13">
        <v>0</v>
      </c>
      <c r="CM15" s="22">
        <f t="shared" ref="CM15" si="131">CK15*CL15</f>
        <v>0</v>
      </c>
      <c r="CN15" s="39">
        <f>CN7</f>
        <v>1</v>
      </c>
      <c r="CO15" s="13">
        <v>0</v>
      </c>
      <c r="CP15" s="22">
        <f t="shared" ref="CP15" si="132">CN15*CO15</f>
        <v>0</v>
      </c>
      <c r="CQ15" s="39">
        <f>CQ7</f>
        <v>1</v>
      </c>
      <c r="CR15" s="13">
        <v>0</v>
      </c>
      <c r="CS15" s="22">
        <f t="shared" ref="CS15" si="133">CQ15*CR15</f>
        <v>0</v>
      </c>
      <c r="CT15" s="39">
        <f>CT7</f>
        <v>1</v>
      </c>
      <c r="CU15" s="13">
        <v>0</v>
      </c>
      <c r="CV15" s="22">
        <f t="shared" si="32"/>
        <v>0</v>
      </c>
      <c r="CW15" s="39">
        <f>CW7</f>
        <v>1</v>
      </c>
      <c r="CX15" s="13">
        <v>0</v>
      </c>
      <c r="CY15" s="22">
        <f t="shared" ref="CY15" si="134">CW15*CX15</f>
        <v>0</v>
      </c>
      <c r="CZ15" s="39">
        <f>CZ7</f>
        <v>1</v>
      </c>
      <c r="DA15" s="13">
        <v>0</v>
      </c>
      <c r="DB15" s="22">
        <f t="shared" si="34"/>
        <v>0</v>
      </c>
      <c r="DC15" s="39">
        <f>DC7</f>
        <v>1</v>
      </c>
      <c r="DD15" s="13">
        <v>0</v>
      </c>
      <c r="DE15" s="22">
        <f t="shared" si="35"/>
        <v>0</v>
      </c>
      <c r="DF15" s="39">
        <f>DF7</f>
        <v>1</v>
      </c>
      <c r="DG15" s="13">
        <v>0</v>
      </c>
      <c r="DH15" s="22">
        <f t="shared" ref="DH15" si="135">DF15*DG15</f>
        <v>0</v>
      </c>
      <c r="DI15" s="39">
        <f>DI7</f>
        <v>1</v>
      </c>
      <c r="DJ15" s="13">
        <v>0</v>
      </c>
      <c r="DK15" s="22">
        <f t="shared" ref="DK15" si="136">DI15*DJ15</f>
        <v>0</v>
      </c>
    </row>
    <row r="16" spans="1:121" ht="33" customHeight="1" thickBot="1" x14ac:dyDescent="0.25">
      <c r="A16" s="12" t="s">
        <v>52</v>
      </c>
      <c r="B16" s="39">
        <f>B7</f>
        <v>1</v>
      </c>
      <c r="C16" s="13">
        <v>0</v>
      </c>
      <c r="D16" s="22">
        <f>B16*C16</f>
        <v>0</v>
      </c>
      <c r="E16" s="39">
        <f>E7</f>
        <v>1</v>
      </c>
      <c r="F16" s="13">
        <v>0</v>
      </c>
      <c r="G16" s="22">
        <f t="shared" ref="G16" si="137">E16*F16</f>
        <v>0</v>
      </c>
      <c r="H16" s="39">
        <f>H7</f>
        <v>1</v>
      </c>
      <c r="I16" s="13">
        <v>0</v>
      </c>
      <c r="J16" s="22">
        <f t="shared" ref="J16" si="138">H16*I16</f>
        <v>0</v>
      </c>
      <c r="K16" s="39">
        <f>K7</f>
        <v>1</v>
      </c>
      <c r="L16" s="13">
        <v>0</v>
      </c>
      <c r="M16" s="22">
        <f t="shared" ref="M16" si="139">K16*L16</f>
        <v>0</v>
      </c>
      <c r="N16" s="39">
        <f>N7</f>
        <v>1</v>
      </c>
      <c r="O16" s="13">
        <v>0</v>
      </c>
      <c r="P16" s="22">
        <f t="shared" ref="P16" si="140">N16*O16</f>
        <v>0</v>
      </c>
      <c r="Q16" s="39">
        <f>Q7</f>
        <v>1</v>
      </c>
      <c r="R16" s="13">
        <v>0</v>
      </c>
      <c r="S16" s="22">
        <f t="shared" ref="S16" si="141">Q16*R16</f>
        <v>0</v>
      </c>
      <c r="T16" s="39">
        <f>T7</f>
        <v>1</v>
      </c>
      <c r="U16" s="13">
        <v>0</v>
      </c>
      <c r="V16" s="22">
        <f t="shared" ref="V16" si="142">T16*U16</f>
        <v>0</v>
      </c>
      <c r="W16" s="39">
        <f>W7</f>
        <v>1</v>
      </c>
      <c r="X16" s="13">
        <v>0</v>
      </c>
      <c r="Y16" s="22">
        <f t="shared" ref="Y16" si="143">W16*X16</f>
        <v>0</v>
      </c>
      <c r="Z16" s="39">
        <f>Z7</f>
        <v>1</v>
      </c>
      <c r="AA16" s="13">
        <v>0</v>
      </c>
      <c r="AB16" s="22">
        <f t="shared" si="8"/>
        <v>0</v>
      </c>
      <c r="AC16" s="39">
        <f>AC7</f>
        <v>1</v>
      </c>
      <c r="AD16" s="13">
        <v>0</v>
      </c>
      <c r="AE16" s="22">
        <f t="shared" ref="AE16" si="144">AC16*AD16</f>
        <v>0</v>
      </c>
      <c r="AF16" s="39">
        <f>AF7</f>
        <v>1</v>
      </c>
      <c r="AG16" s="13">
        <v>0</v>
      </c>
      <c r="AH16" s="22">
        <f t="shared" ref="AH16" si="145">AF16*AG16</f>
        <v>0</v>
      </c>
      <c r="AI16" s="39">
        <f>AI7</f>
        <v>1</v>
      </c>
      <c r="AJ16" s="13">
        <v>0</v>
      </c>
      <c r="AK16" s="22">
        <f t="shared" ref="AK16" si="146">AI16*AJ16</f>
        <v>0</v>
      </c>
      <c r="AL16" s="39">
        <f>AL7</f>
        <v>1</v>
      </c>
      <c r="AM16" s="13">
        <v>0</v>
      </c>
      <c r="AN16" s="22">
        <f t="shared" ref="AN16" si="147">AL16*AM16</f>
        <v>0</v>
      </c>
      <c r="AO16" s="39">
        <f>AO7</f>
        <v>1</v>
      </c>
      <c r="AP16" s="13">
        <v>0</v>
      </c>
      <c r="AQ16" s="22">
        <f t="shared" ref="AQ16" si="148">AO16*AP16</f>
        <v>0</v>
      </c>
      <c r="AR16" s="39">
        <f>AR7</f>
        <v>1</v>
      </c>
      <c r="AS16" s="13">
        <v>0</v>
      </c>
      <c r="AT16" s="22">
        <f t="shared" ref="AT16" si="149">AR16*AS16</f>
        <v>0</v>
      </c>
      <c r="AU16" s="39">
        <f>AU7</f>
        <v>1</v>
      </c>
      <c r="AV16" s="13">
        <v>0</v>
      </c>
      <c r="AW16" s="22">
        <f t="shared" ref="AW16" si="150">AU16*AV16</f>
        <v>0</v>
      </c>
      <c r="AX16" s="39">
        <f>AX7</f>
        <v>1</v>
      </c>
      <c r="AY16" s="13">
        <v>0</v>
      </c>
      <c r="AZ16" s="22">
        <f t="shared" ref="AZ16" si="151">AX16*AY16</f>
        <v>0</v>
      </c>
      <c r="BA16" s="39">
        <f>BA7</f>
        <v>1</v>
      </c>
      <c r="BB16" s="13">
        <v>0</v>
      </c>
      <c r="BC16" s="22">
        <f t="shared" ref="BC16" si="152">BA16*BB16</f>
        <v>0</v>
      </c>
      <c r="BD16" s="39">
        <f>BD7</f>
        <v>1</v>
      </c>
      <c r="BE16" s="13">
        <v>0</v>
      </c>
      <c r="BF16" s="22">
        <f t="shared" ref="BF16" si="153">BD16*BE16</f>
        <v>0</v>
      </c>
      <c r="BG16" s="39">
        <f>BG7</f>
        <v>1</v>
      </c>
      <c r="BH16" s="13">
        <v>0</v>
      </c>
      <c r="BI16" s="22">
        <f t="shared" ref="BI16" si="154">BG16*BH16</f>
        <v>0</v>
      </c>
      <c r="BJ16" s="39">
        <f>BJ7</f>
        <v>1</v>
      </c>
      <c r="BK16" s="13">
        <v>0</v>
      </c>
      <c r="BL16" s="22">
        <f t="shared" ref="BL16" si="155">BJ16*BK16</f>
        <v>0</v>
      </c>
      <c r="BM16" s="39">
        <f>BM7</f>
        <v>1</v>
      </c>
      <c r="BN16" s="13">
        <v>0</v>
      </c>
      <c r="BO16" s="22">
        <f t="shared" ref="BO16" si="156">BM16*BN16</f>
        <v>0</v>
      </c>
      <c r="BP16" s="39">
        <f>BP7</f>
        <v>1</v>
      </c>
      <c r="BQ16" s="13">
        <v>0</v>
      </c>
      <c r="BR16" s="22">
        <f t="shared" ref="BR16" si="157">BP16*BQ16</f>
        <v>0</v>
      </c>
      <c r="BS16" s="39">
        <f>BS7</f>
        <v>1</v>
      </c>
      <c r="BT16" s="13">
        <v>0</v>
      </c>
      <c r="BU16" s="22">
        <f t="shared" ref="BU16" si="158">BS16*BT16</f>
        <v>0</v>
      </c>
      <c r="BV16" s="39">
        <f>BV7</f>
        <v>1</v>
      </c>
      <c r="BW16" s="13">
        <v>0</v>
      </c>
      <c r="BX16" s="22">
        <f t="shared" ref="BX16" si="159">BV16*BW16</f>
        <v>0</v>
      </c>
      <c r="BY16" s="39">
        <f>BY7</f>
        <v>1</v>
      </c>
      <c r="BZ16" s="13">
        <v>0</v>
      </c>
      <c r="CA16" s="22">
        <f t="shared" ref="CA16" si="160">BY16*BZ16</f>
        <v>0</v>
      </c>
      <c r="CB16" s="39">
        <f>CB7</f>
        <v>1</v>
      </c>
      <c r="CC16" s="13">
        <v>0</v>
      </c>
      <c r="CD16" s="22">
        <f t="shared" ref="CD16" si="161">CB16*CC16</f>
        <v>0</v>
      </c>
      <c r="CE16" s="39">
        <f>CE7</f>
        <v>1</v>
      </c>
      <c r="CF16" s="13">
        <v>0</v>
      </c>
      <c r="CG16" s="22">
        <f t="shared" ref="CG16" si="162">CE16*CF16</f>
        <v>0</v>
      </c>
      <c r="CH16" s="39">
        <f>CH7</f>
        <v>1</v>
      </c>
      <c r="CI16" s="13">
        <v>0</v>
      </c>
      <c r="CJ16" s="22">
        <f t="shared" ref="CJ16" si="163">CH16*CI16</f>
        <v>0</v>
      </c>
      <c r="CK16" s="39">
        <f>CK7</f>
        <v>1</v>
      </c>
      <c r="CL16" s="13">
        <v>0</v>
      </c>
      <c r="CM16" s="22">
        <f t="shared" ref="CM16" si="164">CK16*CL16</f>
        <v>0</v>
      </c>
      <c r="CN16" s="39">
        <f>CN7</f>
        <v>1</v>
      </c>
      <c r="CO16" s="13">
        <v>0</v>
      </c>
      <c r="CP16" s="22">
        <f t="shared" ref="CP16" si="165">CN16*CO16</f>
        <v>0</v>
      </c>
      <c r="CQ16" s="39">
        <f>CQ7</f>
        <v>1</v>
      </c>
      <c r="CR16" s="13">
        <v>0</v>
      </c>
      <c r="CS16" s="22">
        <f t="shared" ref="CS16" si="166">CQ16*CR16</f>
        <v>0</v>
      </c>
      <c r="CT16" s="39">
        <f>CT7</f>
        <v>1</v>
      </c>
      <c r="CU16" s="13">
        <v>0</v>
      </c>
      <c r="CV16" s="22">
        <f t="shared" si="32"/>
        <v>0</v>
      </c>
      <c r="CW16" s="39">
        <f>CW7</f>
        <v>1</v>
      </c>
      <c r="CX16" s="13">
        <v>0</v>
      </c>
      <c r="CY16" s="22">
        <f t="shared" ref="CY16" si="167">CW16*CX16</f>
        <v>0</v>
      </c>
      <c r="CZ16" s="39">
        <f>CZ7</f>
        <v>1</v>
      </c>
      <c r="DA16" s="13">
        <v>0</v>
      </c>
      <c r="DB16" s="22">
        <f t="shared" si="34"/>
        <v>0</v>
      </c>
      <c r="DC16" s="39">
        <f>DC7</f>
        <v>1</v>
      </c>
      <c r="DD16" s="13">
        <v>0</v>
      </c>
      <c r="DE16" s="22">
        <f t="shared" si="35"/>
        <v>0</v>
      </c>
      <c r="DF16" s="39">
        <f>DF7</f>
        <v>1</v>
      </c>
      <c r="DG16" s="13">
        <v>0</v>
      </c>
      <c r="DH16" s="22">
        <f t="shared" ref="DH16" si="168">DF16*DG16</f>
        <v>0</v>
      </c>
      <c r="DI16" s="39">
        <f>DI7</f>
        <v>1</v>
      </c>
      <c r="DJ16" s="13">
        <v>0</v>
      </c>
      <c r="DK16" s="22">
        <f t="shared" ref="DK16" si="169">DI16*DJ16</f>
        <v>0</v>
      </c>
    </row>
    <row r="17" spans="1:115" ht="33" customHeight="1" thickBot="1" x14ac:dyDescent="0.25">
      <c r="A17" s="14" t="s">
        <v>3</v>
      </c>
      <c r="B17" s="15"/>
      <c r="C17" s="40"/>
      <c r="D17" s="23">
        <f>C8+C9+D13+D14+D11+D12+D15+D16</f>
        <v>0</v>
      </c>
      <c r="E17" s="15"/>
      <c r="F17" s="40"/>
      <c r="G17" s="23">
        <f>F8+F9+G13+G14+G11+G12+G15+G16</f>
        <v>0</v>
      </c>
      <c r="H17" s="15"/>
      <c r="I17" s="40"/>
      <c r="J17" s="23">
        <f>I8+I9+J13+J14+J11+J12+J15+J16</f>
        <v>0</v>
      </c>
      <c r="K17" s="15"/>
      <c r="L17" s="40"/>
      <c r="M17" s="23">
        <f>L8+L9+M13+M14+M11+M12+M15+M16</f>
        <v>0</v>
      </c>
      <c r="N17" s="15"/>
      <c r="O17" s="40"/>
      <c r="P17" s="23">
        <f>O8+O9+P13+P14+P11+P12+P15+P16</f>
        <v>0</v>
      </c>
      <c r="Q17" s="15"/>
      <c r="R17" s="40"/>
      <c r="S17" s="23">
        <f>R8+R9+S13+S14+S11+S12+S15+S16</f>
        <v>0</v>
      </c>
      <c r="T17" s="15"/>
      <c r="U17" s="40"/>
      <c r="V17" s="23">
        <f>U8+U9+V13+V14+V11+V12+V15+V16</f>
        <v>0</v>
      </c>
      <c r="W17" s="15"/>
      <c r="X17" s="40"/>
      <c r="Y17" s="23">
        <f>X8+X9+Y13+Y14+Y11+Y12+Y15+Y16</f>
        <v>0</v>
      </c>
      <c r="Z17" s="15"/>
      <c r="AA17" s="40"/>
      <c r="AB17" s="23">
        <f>AA8+AA9+AB13+AB14+AB11+AB12+AB15+AB16</f>
        <v>0</v>
      </c>
      <c r="AC17" s="15"/>
      <c r="AD17" s="40"/>
      <c r="AE17" s="23">
        <f>AD8+AD9+AE13+AE14+AE11+AE12+AE15+AE16</f>
        <v>0</v>
      </c>
      <c r="AF17" s="15"/>
      <c r="AG17" s="40"/>
      <c r="AH17" s="23">
        <f>AG8+AG9+AH13+AH14+AH11+AH12+AH15+AH16</f>
        <v>0</v>
      </c>
      <c r="AI17" s="15"/>
      <c r="AJ17" s="40"/>
      <c r="AK17" s="23">
        <f>AJ8+AJ9+AK13+AK14+AK11+AK12+AK15+AK16</f>
        <v>0</v>
      </c>
      <c r="AL17" s="15"/>
      <c r="AM17" s="40"/>
      <c r="AN17" s="23">
        <f>AM8+AM9+AN13+AN14+AN11+AN12+AN15+AN16</f>
        <v>0</v>
      </c>
      <c r="AO17" s="15"/>
      <c r="AP17" s="40"/>
      <c r="AQ17" s="23">
        <f>AP8+AP9+AQ13+AQ14+AQ11+AQ12+AQ15+AQ16</f>
        <v>0</v>
      </c>
      <c r="AR17" s="15"/>
      <c r="AS17" s="40"/>
      <c r="AT17" s="23">
        <f>AS8+AS9+AT13+AT14+AT11+AT12+AT15+AT16</f>
        <v>0</v>
      </c>
      <c r="AU17" s="15"/>
      <c r="AV17" s="40"/>
      <c r="AW17" s="23">
        <f>AV8+AV9+AW13+AW14+AW11+AW12+AW15+AW16</f>
        <v>0</v>
      </c>
      <c r="AX17" s="15"/>
      <c r="AY17" s="40"/>
      <c r="AZ17" s="23">
        <f>AY8+AY9+AZ13+AZ14+AZ11+AZ12+AZ15+AZ16</f>
        <v>0</v>
      </c>
      <c r="BA17" s="15"/>
      <c r="BB17" s="40"/>
      <c r="BC17" s="23">
        <f>BB8+BB9+BC13+BC14+BC11+BC12+BC15+BC16</f>
        <v>0</v>
      </c>
      <c r="BD17" s="15"/>
      <c r="BE17" s="40"/>
      <c r="BF17" s="23">
        <f>BE8+BE9+BF13+BF14+BF11+BF12+BF15+BF16</f>
        <v>0</v>
      </c>
      <c r="BG17" s="15"/>
      <c r="BH17" s="40"/>
      <c r="BI17" s="23">
        <f>BH8+BH9+BI13+BI14+BI11+BI12+BI15+BI16</f>
        <v>0</v>
      </c>
      <c r="BJ17" s="15"/>
      <c r="BK17" s="40"/>
      <c r="BL17" s="23">
        <f>BK8+BK9+BL13+BL14+BL11+BL12+BL15+BL16</f>
        <v>0</v>
      </c>
      <c r="BM17" s="15"/>
      <c r="BN17" s="40"/>
      <c r="BO17" s="23">
        <f>BN8+BN9+BO13+BO14+BO11+BO12+BO15+BO16</f>
        <v>0</v>
      </c>
      <c r="BP17" s="15"/>
      <c r="BQ17" s="40"/>
      <c r="BR17" s="23">
        <f>BQ8+BQ9+BR13+BR14+BR11+BR12+BR15+BR16</f>
        <v>0</v>
      </c>
      <c r="BS17" s="15"/>
      <c r="BT17" s="40"/>
      <c r="BU17" s="23">
        <f>BT8+BT9+BU13+BU14+BU11+BU12+BU15+BU16</f>
        <v>0</v>
      </c>
      <c r="BV17" s="15"/>
      <c r="BW17" s="40"/>
      <c r="BX17" s="23">
        <f>BW8+BW9+BX13+BX14+BX11+BX12+BX15+BX16</f>
        <v>0</v>
      </c>
      <c r="BY17" s="15"/>
      <c r="BZ17" s="40"/>
      <c r="CA17" s="23">
        <f>BZ8+BZ9+CA13+CA14+CA11+CA12+CA15+CA16</f>
        <v>0</v>
      </c>
      <c r="CB17" s="15"/>
      <c r="CC17" s="40"/>
      <c r="CD17" s="23">
        <f>CC8+CC9+CD13+CD14+CD11+CD12+CD15+CD16</f>
        <v>0</v>
      </c>
      <c r="CE17" s="15"/>
      <c r="CF17" s="40"/>
      <c r="CG17" s="23">
        <f>CF8+CF9+CG13+CG14+CG11+CG12+CG15+CG16</f>
        <v>0</v>
      </c>
      <c r="CH17" s="15"/>
      <c r="CI17" s="40"/>
      <c r="CJ17" s="23">
        <f>CI8+CI9+CJ13+CJ14+CJ11+CJ12+CJ15+CJ16</f>
        <v>0</v>
      </c>
      <c r="CK17" s="15"/>
      <c r="CL17" s="40"/>
      <c r="CM17" s="23">
        <f>CL8+CL9+CM13+CM14+CM11+CM12+CM15+CM16</f>
        <v>0</v>
      </c>
      <c r="CN17" s="15"/>
      <c r="CO17" s="40"/>
      <c r="CP17" s="23">
        <f>CO8+CO9+CP13+CP14+CP11+CP12+CP15+CP16</f>
        <v>0</v>
      </c>
      <c r="CQ17" s="15"/>
      <c r="CR17" s="40"/>
      <c r="CS17" s="23">
        <f>CR8+CR9+CS13+CS14+CS11+CS12+CS15+CS16</f>
        <v>0</v>
      </c>
      <c r="CT17" s="15"/>
      <c r="CU17" s="40"/>
      <c r="CV17" s="23">
        <f>CU8+CU9+CV13+CV14+CV11+CV12+CV15+CV16</f>
        <v>0</v>
      </c>
      <c r="CW17" s="15"/>
      <c r="CX17" s="40"/>
      <c r="CY17" s="23">
        <f>CX8+CX9+CY13+CY14+CY11+CY12+CY15+CY16</f>
        <v>0</v>
      </c>
      <c r="CZ17" s="15"/>
      <c r="DA17" s="40"/>
      <c r="DB17" s="23">
        <f>DA8+DA9+DB13+DB14+DB11+DB12+DB15+DB16</f>
        <v>0</v>
      </c>
      <c r="DC17" s="15"/>
      <c r="DD17" s="40"/>
      <c r="DE17" s="23">
        <f>DD8+DD9+DE13+DE14+DE11+DE12+DE15+DE16</f>
        <v>0</v>
      </c>
      <c r="DF17" s="15"/>
      <c r="DG17" s="40"/>
      <c r="DH17" s="23">
        <f>DG8+DG9+DH13+DH14+DH11+DH12+DH15+DH16</f>
        <v>0</v>
      </c>
      <c r="DI17" s="15"/>
      <c r="DJ17" s="40"/>
      <c r="DK17" s="23">
        <f>DJ8+DJ9+DK13+DK14+DK11+DK12+DK15+DK16</f>
        <v>0</v>
      </c>
    </row>
    <row r="18" spans="1:115" ht="13" thickBot="1" x14ac:dyDescent="0.25">
      <c r="Q18" s="42" t="s">
        <v>61</v>
      </c>
      <c r="R18" s="42"/>
      <c r="S18" s="42"/>
      <c r="DI18" s="42" t="s">
        <v>61</v>
      </c>
      <c r="DJ18" s="42"/>
      <c r="DK18" s="42"/>
    </row>
    <row r="19" spans="1:115" ht="33" customHeight="1" thickBot="1" x14ac:dyDescent="0.25">
      <c r="A19" s="10" t="s">
        <v>4</v>
      </c>
      <c r="B19" s="10" t="s">
        <v>64</v>
      </c>
      <c r="C19" s="11" t="s">
        <v>5</v>
      </c>
      <c r="D19" s="41" t="s">
        <v>45</v>
      </c>
      <c r="Q19" s="43"/>
      <c r="R19" s="43"/>
      <c r="S19" s="43"/>
      <c r="DI19" s="43"/>
      <c r="DJ19" s="43"/>
      <c r="DK19" s="43"/>
    </row>
    <row r="20" spans="1:115" ht="33" customHeight="1" thickBot="1" x14ac:dyDescent="0.25">
      <c r="A20" s="12" t="s">
        <v>65</v>
      </c>
      <c r="B20" s="29">
        <v>1</v>
      </c>
      <c r="C20" s="13">
        <v>0</v>
      </c>
      <c r="D20" s="19">
        <f t="shared" ref="D20:D22" si="170">C20*B20</f>
        <v>0</v>
      </c>
    </row>
    <row r="21" spans="1:115" ht="33" customHeight="1" thickBot="1" x14ac:dyDescent="0.25">
      <c r="A21" s="12" t="s">
        <v>66</v>
      </c>
      <c r="B21" s="29">
        <v>100</v>
      </c>
      <c r="C21" s="13">
        <v>0</v>
      </c>
      <c r="D21" s="19">
        <f t="shared" si="170"/>
        <v>0</v>
      </c>
    </row>
    <row r="22" spans="1:115" ht="33" customHeight="1" thickBot="1" x14ac:dyDescent="0.25">
      <c r="A22" s="12" t="s">
        <v>67</v>
      </c>
      <c r="B22" s="29">
        <v>20</v>
      </c>
      <c r="C22" s="13">
        <v>0</v>
      </c>
      <c r="D22" s="19">
        <f t="shared" si="170"/>
        <v>0</v>
      </c>
    </row>
    <row r="23" spans="1:115" ht="33" customHeight="1" thickBot="1" x14ac:dyDescent="0.25">
      <c r="A23" s="12" t="s">
        <v>68</v>
      </c>
      <c r="B23" s="29">
        <v>20</v>
      </c>
      <c r="C23" s="13">
        <v>0</v>
      </c>
      <c r="D23" s="19">
        <f>C23*B23</f>
        <v>0</v>
      </c>
    </row>
    <row r="24" spans="1:115" ht="33" customHeight="1" thickBot="1" x14ac:dyDescent="0.25">
      <c r="A24" s="14" t="s">
        <v>6</v>
      </c>
      <c r="B24" s="15"/>
      <c r="C24" s="16"/>
      <c r="D24" s="16">
        <f>SUM(D20:D23)</f>
        <v>0</v>
      </c>
    </row>
    <row r="25" spans="1:115" x14ac:dyDescent="0.2">
      <c r="A25" s="5"/>
      <c r="B25" s="5"/>
      <c r="P25" s="3"/>
      <c r="R25" s="3"/>
      <c r="S25" s="3"/>
      <c r="U25" s="3"/>
      <c r="V25" s="3"/>
      <c r="X25" s="3"/>
    </row>
    <row r="26" spans="1:115" ht="56" customHeight="1" x14ac:dyDescent="0.2">
      <c r="A26" s="17" t="s">
        <v>7</v>
      </c>
      <c r="B26" s="57">
        <f>(D17+J17+M17+P17+S17+D24+V17+Y17+AN17+AB17+AH17+AK17+AQ17+AT17+AW17+BC17+BF17+BI17+BL17+BO17+BR17+BU17+BX17+CD17+CG17+CJ17+CP17+CS17+CV17+CY17+DH17+DK17+CA17+G17+AZ17+CM17+DB17+DE17+AE17)</f>
        <v>0</v>
      </c>
      <c r="C26" s="58"/>
      <c r="D26" s="59"/>
      <c r="J26" s="33"/>
      <c r="K26" s="33"/>
      <c r="L26" s="33"/>
      <c r="M26" s="33"/>
      <c r="N26" s="33"/>
      <c r="O26" s="33"/>
    </row>
    <row r="27" spans="1:115" x14ac:dyDescent="0.2">
      <c r="A27" s="5"/>
      <c r="B27" s="6"/>
    </row>
    <row r="28" spans="1:115" ht="40" customHeight="1" x14ac:dyDescent="0.2">
      <c r="A28" s="17" t="s">
        <v>8</v>
      </c>
      <c r="B28" s="44"/>
      <c r="C28" s="45"/>
      <c r="D28" s="46"/>
    </row>
    <row r="29" spans="1:115" x14ac:dyDescent="0.2">
      <c r="A29" s="7">
        <v>2022</v>
      </c>
      <c r="B29" s="8"/>
    </row>
    <row r="30" spans="1:115" ht="70" customHeight="1" x14ac:dyDescent="0.2"/>
    <row r="31" spans="1:115" x14ac:dyDescent="0.2">
      <c r="A31" s="4"/>
    </row>
  </sheetData>
  <sheetProtection algorithmName="SHA-512" hashValue="D4y3ozXB+bbJ0Mc/+zTyORbSGox9dk3/SUe2iJpCDy2SH3qwOMcuTepmKHp7izXOg3TQAqnb0WqTCr4jewpeSg==" saltValue="L5VNEE1Y1fmYeUYV6xTy3A==" spinCount="100000" sheet="1" objects="1" scenarios="1"/>
  <protectedRanges>
    <protectedRange password="CC06" sqref="A11 A13 H12 H14:H16 K12 K14:K16 N12 N14:N16 Q12 Q14:Q16 T12 T14:T16 W12 W14:W16 Z12 Z14:Z16 AC12 AC14:AC16 AF12 AF14:AF16 AI12 AI14:AI16 AL12 AL14:AL16 AO12 AO14:AO16 AR12 AR14:AR16 AU12 AU14:AU16 AX12 AX14:AX16 BA12 BA14:BA16 BD12 BD14:BD16 BG12 BG14:BG16 BJ12 BJ14:BJ16 BM12 BM14:BM16 BP12 BP14:BP16 BS12 BS14:BS16 BV12 BV14:BV16 BY12 BY14:BY16 CB12 CB14:CB16 CE12 CE14:CE16 CH12 CH14:CH16 CK12 CK14:CK16 CN12 CN14:CN16 CQ12 CQ14:CQ16 CT12 CT14:CT16 CZ12 CZ14:CZ16 DC12 DC14:DC16 CW12 CW14:CW16 DF12 DF14:DF16 DI12 DI14:DI16 E14:E16 A12:B12 A14:B16 E12" name="GEGEVENSPAND_2"/>
  </protectedRanges>
  <mergeCells count="43">
    <mergeCell ref="CZ3:DB3"/>
    <mergeCell ref="DC3:DE3"/>
    <mergeCell ref="B26:D26"/>
    <mergeCell ref="BY3:CA3"/>
    <mergeCell ref="E3:G3"/>
    <mergeCell ref="AX3:AZ3"/>
    <mergeCell ref="W3:Y3"/>
    <mergeCell ref="BP3:BR3"/>
    <mergeCell ref="CW3:CY3"/>
    <mergeCell ref="CE3:CG3"/>
    <mergeCell ref="CN3:CP3"/>
    <mergeCell ref="BD3:BF3"/>
    <mergeCell ref="AO3:AQ3"/>
    <mergeCell ref="CB3:CD3"/>
    <mergeCell ref="CK3:CM3"/>
    <mergeCell ref="CT3:CV3"/>
    <mergeCell ref="A1:AA1"/>
    <mergeCell ref="AL3:AN3"/>
    <mergeCell ref="Q3:S3"/>
    <mergeCell ref="B3:D3"/>
    <mergeCell ref="H3:J3"/>
    <mergeCell ref="N3:P3"/>
    <mergeCell ref="K3:M3"/>
    <mergeCell ref="T3:V3"/>
    <mergeCell ref="AC3:AE3"/>
    <mergeCell ref="AF3:AH3"/>
    <mergeCell ref="AI3:AK3"/>
    <mergeCell ref="DI18:DK19"/>
    <mergeCell ref="Q18:S19"/>
    <mergeCell ref="B28:D28"/>
    <mergeCell ref="DI3:DK3"/>
    <mergeCell ref="Z3:AB3"/>
    <mergeCell ref="AU3:AW3"/>
    <mergeCell ref="BS3:BU3"/>
    <mergeCell ref="AR3:AT3"/>
    <mergeCell ref="CQ3:CS3"/>
    <mergeCell ref="BV3:BX3"/>
    <mergeCell ref="BG3:BI3"/>
    <mergeCell ref="BJ3:BL3"/>
    <mergeCell ref="BM3:BO3"/>
    <mergeCell ref="CH3:CJ3"/>
    <mergeCell ref="BA3:BC3"/>
    <mergeCell ref="DF3:DH3"/>
  </mergeCells>
  <conditionalFormatting sqref="C5:C7 F5:F7 I5:I7 L5:L7 O5:O7 R5:R7 U5:U7 X5:X7 AA5:AA7 AD5:AD7 AG5:AG7 AJ5:AJ7 AM5:AM7 AP5:AP7 AS5:AS7 AV5:AV7 AY5:AY7 BB5:BB7 BE5:BE7 BH5:BH7 BK5:BK7 BN5:BN7 BQ5:BQ7 BT5:BT7 BW5:BW7 BZ5:BZ7 CC5:CC7 CF5:CF7 CI5:CI7 CL5:CL7 CO5:CO7 CR5:CR7 CU5:CU7 CX5:CX7 DG5:DG7 DJ5:DJ7 C18:Q18 T18:AU18 C20:D23">
    <cfRule type="containsText" dxfId="173" priority="851" operator="containsText" text="2022">
      <formula>NOT(ISERROR(SEARCH("2022",C5)))</formula>
    </cfRule>
    <cfRule type="containsText" dxfId="172" priority="855" operator="containsText" text="JA">
      <formula>NOT(ISERROR(SEARCH("JA",C5)))</formula>
    </cfRule>
    <cfRule type="containsText" dxfId="171" priority="854" operator="containsText" text="2019">
      <formula>NOT(ISERROR(SEARCH("2019",C5)))</formula>
    </cfRule>
    <cfRule type="containsText" dxfId="170" priority="853" operator="containsText" text="2020">
      <formula>NOT(ISERROR(SEARCH("2020",C5)))</formula>
    </cfRule>
    <cfRule type="containsText" dxfId="169" priority="852" operator="containsText" text="2021">
      <formula>NOT(ISERROR(SEARCH("2021",C5)))</formula>
    </cfRule>
  </conditionalFormatting>
  <conditionalFormatting sqref="C11:D16 F11:G16 I11:J16 L11:M16 O11:P16 R11:S16 U11:V16 X11:Y16 AA11:AB16 AD11:AE16 AG11:AH16 AJ11:AK16 AM11:AN16 AP11:AQ16 AS11:AT16 AV11:AW16 AY11:AZ16 BB11:BC16 BE11:BF16 BH11:BI16 BK11:BL16 BN11:BO16 BQ11:BR16 BT11:BU16 BW11:BX16 BZ11:CA16 CC11:CD16 CF11:CG16 CI11:CJ16 CL11:CM16 CO11:CP16 CR11:CS16 CU11:CV16 CX11:DE16 DG11:DH16 DJ11:DK16">
    <cfRule type="containsText" dxfId="168" priority="13" operator="containsText" text="2021">
      <formula>NOT(ISERROR(SEARCH("2021",C11)))</formula>
    </cfRule>
    <cfRule type="containsText" dxfId="167" priority="14" operator="containsText" text="2020">
      <formula>NOT(ISERROR(SEARCH("2020",C11)))</formula>
    </cfRule>
    <cfRule type="containsText" dxfId="166" priority="15" operator="containsText" text="2019">
      <formula>NOT(ISERROR(SEARCH("2019",C11)))</formula>
    </cfRule>
    <cfRule type="containsText" dxfId="165" priority="16" operator="containsText" text="JA">
      <formula>NOT(ISERROR(SEARCH("JA",C11)))</formula>
    </cfRule>
  </conditionalFormatting>
  <conditionalFormatting sqref="K26">
    <cfRule type="cellIs" dxfId="164" priority="1997" operator="greaterThan">
      <formula>440000</formula>
    </cfRule>
  </conditionalFormatting>
  <conditionalFormatting sqref="N26">
    <cfRule type="cellIs" dxfId="163" priority="4240" operator="greaterThan">
      <formula>440000</formula>
    </cfRule>
  </conditionalFormatting>
  <conditionalFormatting sqref="Q26">
    <cfRule type="cellIs" dxfId="162" priority="4194" operator="greaterThan">
      <formula>440000</formula>
    </cfRule>
  </conditionalFormatting>
  <conditionalFormatting sqref="T26">
    <cfRule type="cellIs" dxfId="161" priority="103" operator="greaterThan">
      <formula>440000</formula>
    </cfRule>
  </conditionalFormatting>
  <conditionalFormatting sqref="W26">
    <cfRule type="cellIs" dxfId="160" priority="4182" operator="greaterThan">
      <formula>440000</formula>
    </cfRule>
  </conditionalFormatting>
  <conditionalFormatting sqref="Z26">
    <cfRule type="cellIs" dxfId="159" priority="4170" operator="greaterThan">
      <formula>440000</formula>
    </cfRule>
  </conditionalFormatting>
  <conditionalFormatting sqref="AF26">
    <cfRule type="cellIs" dxfId="158" priority="4158" operator="greaterThan">
      <formula>440000</formula>
    </cfRule>
  </conditionalFormatting>
  <conditionalFormatting sqref="AI26">
    <cfRule type="cellIs" dxfId="157" priority="1531" operator="greaterThan">
      <formula>440000</formula>
    </cfRule>
  </conditionalFormatting>
  <conditionalFormatting sqref="AL26">
    <cfRule type="cellIs" dxfId="156" priority="4134" operator="greaterThan">
      <formula>440000</formula>
    </cfRule>
  </conditionalFormatting>
  <conditionalFormatting sqref="AO26">
    <cfRule type="cellIs" dxfId="155" priority="4122" operator="greaterThan">
      <formula>440000</formula>
    </cfRule>
  </conditionalFormatting>
  <conditionalFormatting sqref="AR26">
    <cfRule type="cellIs" dxfId="154" priority="4110" operator="greaterThan">
      <formula>440000</formula>
    </cfRule>
  </conditionalFormatting>
  <conditionalFormatting sqref="AU26">
    <cfRule type="cellIs" dxfId="153" priority="4074" operator="greaterThan">
      <formula>440000</formula>
    </cfRule>
  </conditionalFormatting>
  <conditionalFormatting sqref="AX18">
    <cfRule type="containsText" dxfId="152" priority="4066" operator="containsText" text="2019">
      <formula>NOT(ISERROR(SEARCH("2019",AX18)))</formula>
    </cfRule>
    <cfRule type="containsText" dxfId="151" priority="4065" operator="containsText" text="2020">
      <formula>NOT(ISERROR(SEARCH("2020",AX18)))</formula>
    </cfRule>
    <cfRule type="containsText" dxfId="150" priority="4064" operator="containsText" text="2021">
      <formula>NOT(ISERROR(SEARCH("2021",AX18)))</formula>
    </cfRule>
    <cfRule type="containsText" dxfId="149" priority="4063" operator="containsText" text="2022">
      <formula>NOT(ISERROR(SEARCH("2022",AX18)))</formula>
    </cfRule>
    <cfRule type="containsText" dxfId="148" priority="4067" operator="containsText" text="JA">
      <formula>NOT(ISERROR(SEARCH("JA",AX18)))</formula>
    </cfRule>
  </conditionalFormatting>
  <conditionalFormatting sqref="AX26">
    <cfRule type="cellIs" dxfId="147" priority="4062" operator="greaterThan">
      <formula>440000</formula>
    </cfRule>
  </conditionalFormatting>
  <conditionalFormatting sqref="BA18">
    <cfRule type="containsText" dxfId="146" priority="4042" operator="containsText" text="2019">
      <formula>NOT(ISERROR(SEARCH("2019",BA18)))</formula>
    </cfRule>
    <cfRule type="containsText" dxfId="145" priority="4039" operator="containsText" text="2022">
      <formula>NOT(ISERROR(SEARCH("2022",BA18)))</formula>
    </cfRule>
    <cfRule type="containsText" dxfId="144" priority="4040" operator="containsText" text="2021">
      <formula>NOT(ISERROR(SEARCH("2021",BA18)))</formula>
    </cfRule>
    <cfRule type="containsText" dxfId="143" priority="4041" operator="containsText" text="2020">
      <formula>NOT(ISERROR(SEARCH("2020",BA18)))</formula>
    </cfRule>
    <cfRule type="containsText" dxfId="142" priority="4043" operator="containsText" text="JA">
      <formula>NOT(ISERROR(SEARCH("JA",BA18)))</formula>
    </cfRule>
  </conditionalFormatting>
  <conditionalFormatting sqref="BA26">
    <cfRule type="cellIs" dxfId="141" priority="4038" operator="greaterThan">
      <formula>440000</formula>
    </cfRule>
  </conditionalFormatting>
  <conditionalFormatting sqref="BD18">
    <cfRule type="containsText" dxfId="140" priority="101" operator="containsText" text="2019">
      <formula>NOT(ISERROR(SEARCH("2019",BD18)))</formula>
    </cfRule>
    <cfRule type="containsText" dxfId="139" priority="102" operator="containsText" text="JA">
      <formula>NOT(ISERROR(SEARCH("JA",BD18)))</formula>
    </cfRule>
    <cfRule type="containsText" dxfId="138" priority="100" operator="containsText" text="2020">
      <formula>NOT(ISERROR(SEARCH("2020",BD18)))</formula>
    </cfRule>
    <cfRule type="containsText" dxfId="137" priority="99" operator="containsText" text="2021">
      <formula>NOT(ISERROR(SEARCH("2021",BD18)))</formula>
    </cfRule>
    <cfRule type="containsText" dxfId="136" priority="98" operator="containsText" text="2022">
      <formula>NOT(ISERROR(SEARCH("2022",BD18)))</formula>
    </cfRule>
  </conditionalFormatting>
  <conditionalFormatting sqref="BD26">
    <cfRule type="cellIs" dxfId="135" priority="97" operator="greaterThan">
      <formula>440000</formula>
    </cfRule>
  </conditionalFormatting>
  <conditionalFormatting sqref="BG18">
    <cfRule type="containsText" dxfId="134" priority="4030" operator="containsText" text="2019">
      <formula>NOT(ISERROR(SEARCH("2019",BG18)))</formula>
    </cfRule>
    <cfRule type="containsText" dxfId="133" priority="4029" operator="containsText" text="2020">
      <formula>NOT(ISERROR(SEARCH("2020",BG18)))</formula>
    </cfRule>
    <cfRule type="containsText" dxfId="132" priority="4028" operator="containsText" text="2021">
      <formula>NOT(ISERROR(SEARCH("2021",BG18)))</formula>
    </cfRule>
    <cfRule type="containsText" dxfId="131" priority="4027" operator="containsText" text="2022">
      <formula>NOT(ISERROR(SEARCH("2022",BG18)))</formula>
    </cfRule>
    <cfRule type="containsText" dxfId="130" priority="4031" operator="containsText" text="JA">
      <formula>NOT(ISERROR(SEARCH("JA",BG18)))</formula>
    </cfRule>
  </conditionalFormatting>
  <conditionalFormatting sqref="BG26">
    <cfRule type="cellIs" dxfId="129" priority="4026" operator="greaterThan">
      <formula>440000</formula>
    </cfRule>
  </conditionalFormatting>
  <conditionalFormatting sqref="BJ18">
    <cfRule type="containsText" dxfId="128" priority="4019" operator="containsText" text="JA">
      <formula>NOT(ISERROR(SEARCH("JA",BJ18)))</formula>
    </cfRule>
    <cfRule type="containsText" dxfId="127" priority="4015" operator="containsText" text="2022">
      <formula>NOT(ISERROR(SEARCH("2022",BJ18)))</formula>
    </cfRule>
    <cfRule type="containsText" dxfId="126" priority="4016" operator="containsText" text="2021">
      <formula>NOT(ISERROR(SEARCH("2021",BJ18)))</formula>
    </cfRule>
    <cfRule type="containsText" dxfId="125" priority="4017" operator="containsText" text="2020">
      <formula>NOT(ISERROR(SEARCH("2020",BJ18)))</formula>
    </cfRule>
    <cfRule type="containsText" dxfId="124" priority="4018" operator="containsText" text="2019">
      <formula>NOT(ISERROR(SEARCH("2019",BJ18)))</formula>
    </cfRule>
  </conditionalFormatting>
  <conditionalFormatting sqref="BJ26">
    <cfRule type="cellIs" dxfId="123" priority="4014" operator="greaterThan">
      <formula>440000</formula>
    </cfRule>
  </conditionalFormatting>
  <conditionalFormatting sqref="BM18">
    <cfRule type="containsText" dxfId="122" priority="4006" operator="containsText" text="2019">
      <formula>NOT(ISERROR(SEARCH("2019",BM18)))</formula>
    </cfRule>
    <cfRule type="containsText" dxfId="121" priority="4005" operator="containsText" text="2020">
      <formula>NOT(ISERROR(SEARCH("2020",BM18)))</formula>
    </cfRule>
    <cfRule type="containsText" dxfId="120" priority="4004" operator="containsText" text="2021">
      <formula>NOT(ISERROR(SEARCH("2021",BM18)))</formula>
    </cfRule>
    <cfRule type="containsText" dxfId="119" priority="4007" operator="containsText" text="JA">
      <formula>NOT(ISERROR(SEARCH("JA",BM18)))</formula>
    </cfRule>
    <cfRule type="containsText" dxfId="118" priority="4003" operator="containsText" text="2022">
      <formula>NOT(ISERROR(SEARCH("2022",BM18)))</formula>
    </cfRule>
  </conditionalFormatting>
  <conditionalFormatting sqref="BM26">
    <cfRule type="cellIs" dxfId="117" priority="4002" operator="greaterThan">
      <formula>440000</formula>
    </cfRule>
  </conditionalFormatting>
  <conditionalFormatting sqref="BP18">
    <cfRule type="containsText" dxfId="116" priority="2140" operator="containsText" text="2022">
      <formula>NOT(ISERROR(SEARCH("2022",BP18)))</formula>
    </cfRule>
    <cfRule type="containsText" dxfId="115" priority="2141" operator="containsText" text="2021">
      <formula>NOT(ISERROR(SEARCH("2021",BP18)))</formula>
    </cfRule>
    <cfRule type="containsText" dxfId="114" priority="2142" operator="containsText" text="2020">
      <formula>NOT(ISERROR(SEARCH("2020",BP18)))</formula>
    </cfRule>
    <cfRule type="containsText" dxfId="113" priority="2143" operator="containsText" text="2019">
      <formula>NOT(ISERROR(SEARCH("2019",BP18)))</formula>
    </cfRule>
    <cfRule type="containsText" dxfId="112" priority="2144" operator="containsText" text="JA">
      <formula>NOT(ISERROR(SEARCH("JA",BP18)))</formula>
    </cfRule>
  </conditionalFormatting>
  <conditionalFormatting sqref="BP26">
    <cfRule type="cellIs" dxfId="111" priority="2139" operator="greaterThan">
      <formula>440000</formula>
    </cfRule>
  </conditionalFormatting>
  <conditionalFormatting sqref="BS18">
    <cfRule type="containsText" dxfId="110" priority="3995" operator="containsText" text="JA">
      <formula>NOT(ISERROR(SEARCH("JA",BS18)))</formula>
    </cfRule>
    <cfRule type="containsText" dxfId="109" priority="3994" operator="containsText" text="2019">
      <formula>NOT(ISERROR(SEARCH("2019",BS18)))</formula>
    </cfRule>
    <cfRule type="containsText" dxfId="108" priority="3993" operator="containsText" text="2020">
      <formula>NOT(ISERROR(SEARCH("2020",BS18)))</formula>
    </cfRule>
    <cfRule type="containsText" dxfId="107" priority="3992" operator="containsText" text="2021">
      <formula>NOT(ISERROR(SEARCH("2021",BS18)))</formula>
    </cfRule>
    <cfRule type="containsText" dxfId="106" priority="3991" operator="containsText" text="2022">
      <formula>NOT(ISERROR(SEARCH("2022",BS18)))</formula>
    </cfRule>
  </conditionalFormatting>
  <conditionalFormatting sqref="BS26">
    <cfRule type="cellIs" dxfId="105" priority="3990" operator="greaterThan">
      <formula>440000</formula>
    </cfRule>
  </conditionalFormatting>
  <conditionalFormatting sqref="BV18">
    <cfRule type="containsText" dxfId="104" priority="3983" operator="containsText" text="JA">
      <formula>NOT(ISERROR(SEARCH("JA",BV18)))</formula>
    </cfRule>
    <cfRule type="containsText" dxfId="103" priority="3981" operator="containsText" text="2020">
      <formula>NOT(ISERROR(SEARCH("2020",BV18)))</formula>
    </cfRule>
    <cfRule type="containsText" dxfId="102" priority="3980" operator="containsText" text="2021">
      <formula>NOT(ISERROR(SEARCH("2021",BV18)))</formula>
    </cfRule>
    <cfRule type="containsText" dxfId="101" priority="3979" operator="containsText" text="2022">
      <formula>NOT(ISERROR(SEARCH("2022",BV18)))</formula>
    </cfRule>
    <cfRule type="containsText" dxfId="100" priority="3982" operator="containsText" text="2019">
      <formula>NOT(ISERROR(SEARCH("2019",BV18)))</formula>
    </cfRule>
  </conditionalFormatting>
  <conditionalFormatting sqref="BV26">
    <cfRule type="cellIs" dxfId="99" priority="3978" operator="greaterThan">
      <formula>440000</formula>
    </cfRule>
  </conditionalFormatting>
  <conditionalFormatting sqref="BY18">
    <cfRule type="containsText" dxfId="98" priority="3971" operator="containsText" text="JA">
      <formula>NOT(ISERROR(SEARCH("JA",BY18)))</formula>
    </cfRule>
    <cfRule type="containsText" dxfId="97" priority="3970" operator="containsText" text="2019">
      <formula>NOT(ISERROR(SEARCH("2019",BY18)))</formula>
    </cfRule>
    <cfRule type="containsText" dxfId="96" priority="3969" operator="containsText" text="2020">
      <formula>NOT(ISERROR(SEARCH("2020",BY18)))</formula>
    </cfRule>
    <cfRule type="containsText" dxfId="95" priority="3968" operator="containsText" text="2021">
      <formula>NOT(ISERROR(SEARCH("2021",BY18)))</formula>
    </cfRule>
    <cfRule type="containsText" dxfId="94" priority="3967" operator="containsText" text="2022">
      <formula>NOT(ISERROR(SEARCH("2022",BY18)))</formula>
    </cfRule>
  </conditionalFormatting>
  <conditionalFormatting sqref="BY26">
    <cfRule type="cellIs" dxfId="93" priority="3966" operator="greaterThan">
      <formula>440000</formula>
    </cfRule>
  </conditionalFormatting>
  <conditionalFormatting sqref="CB18">
    <cfRule type="containsText" dxfId="92" priority="3959" operator="containsText" text="JA">
      <formula>NOT(ISERROR(SEARCH("JA",CB18)))</formula>
    </cfRule>
    <cfRule type="containsText" dxfId="91" priority="3958" operator="containsText" text="2019">
      <formula>NOT(ISERROR(SEARCH("2019",CB18)))</formula>
    </cfRule>
    <cfRule type="containsText" dxfId="90" priority="3957" operator="containsText" text="2020">
      <formula>NOT(ISERROR(SEARCH("2020",CB18)))</formula>
    </cfRule>
    <cfRule type="containsText" dxfId="89" priority="3956" operator="containsText" text="2021">
      <formula>NOT(ISERROR(SEARCH("2021",CB18)))</formula>
    </cfRule>
    <cfRule type="containsText" dxfId="88" priority="3955" operator="containsText" text="2022">
      <formula>NOT(ISERROR(SEARCH("2022",CB18)))</formula>
    </cfRule>
  </conditionalFormatting>
  <conditionalFormatting sqref="CB26">
    <cfRule type="cellIs" dxfId="87" priority="3954" operator="greaterThan">
      <formula>440000</formula>
    </cfRule>
  </conditionalFormatting>
  <conditionalFormatting sqref="CE18">
    <cfRule type="containsText" dxfId="86" priority="114" operator="containsText" text="JA">
      <formula>NOT(ISERROR(SEARCH("JA",CE18)))</formula>
    </cfRule>
    <cfRule type="containsText" dxfId="85" priority="113" operator="containsText" text="2019">
      <formula>NOT(ISERROR(SEARCH("2019",CE18)))</formula>
    </cfRule>
    <cfRule type="containsText" dxfId="84" priority="112" operator="containsText" text="2020">
      <formula>NOT(ISERROR(SEARCH("2020",CE18)))</formula>
    </cfRule>
    <cfRule type="containsText" dxfId="83" priority="111" operator="containsText" text="2021">
      <formula>NOT(ISERROR(SEARCH("2021",CE18)))</formula>
    </cfRule>
    <cfRule type="containsText" dxfId="82" priority="110" operator="containsText" text="2022">
      <formula>NOT(ISERROR(SEARCH("2022",CE18)))</formula>
    </cfRule>
  </conditionalFormatting>
  <conditionalFormatting sqref="CE26">
    <cfRule type="cellIs" dxfId="81" priority="109" operator="greaterThan">
      <formula>440000</formula>
    </cfRule>
  </conditionalFormatting>
  <conditionalFormatting sqref="CH18">
    <cfRule type="containsText" dxfId="80" priority="3935" operator="containsText" text="JA">
      <formula>NOT(ISERROR(SEARCH("JA",CH18)))</formula>
    </cfRule>
    <cfRule type="containsText" dxfId="79" priority="3934" operator="containsText" text="2019">
      <formula>NOT(ISERROR(SEARCH("2019",CH18)))</formula>
    </cfRule>
    <cfRule type="containsText" dxfId="78" priority="3933" operator="containsText" text="2020">
      <formula>NOT(ISERROR(SEARCH("2020",CH18)))</formula>
    </cfRule>
    <cfRule type="containsText" dxfId="77" priority="3932" operator="containsText" text="2021">
      <formula>NOT(ISERROR(SEARCH("2021",CH18)))</formula>
    </cfRule>
    <cfRule type="containsText" dxfId="76" priority="3931" operator="containsText" text="2022">
      <formula>NOT(ISERROR(SEARCH("2022",CH18)))</formula>
    </cfRule>
  </conditionalFormatting>
  <conditionalFormatting sqref="CH26">
    <cfRule type="cellIs" dxfId="75" priority="3930" operator="greaterThan">
      <formula>440000</formula>
    </cfRule>
  </conditionalFormatting>
  <conditionalFormatting sqref="CK18">
    <cfRule type="containsText" dxfId="74" priority="3923" operator="containsText" text="JA">
      <formula>NOT(ISERROR(SEARCH("JA",CK18)))</formula>
    </cfRule>
    <cfRule type="containsText" dxfId="73" priority="3919" operator="containsText" text="2022">
      <formula>NOT(ISERROR(SEARCH("2022",CK18)))</formula>
    </cfRule>
    <cfRule type="containsText" dxfId="72" priority="3920" operator="containsText" text="2021">
      <formula>NOT(ISERROR(SEARCH("2021",CK18)))</formula>
    </cfRule>
    <cfRule type="containsText" dxfId="71" priority="3921" operator="containsText" text="2020">
      <formula>NOT(ISERROR(SEARCH("2020",CK18)))</formula>
    </cfRule>
    <cfRule type="containsText" dxfId="70" priority="3922" operator="containsText" text="2019">
      <formula>NOT(ISERROR(SEARCH("2019",CK18)))</formula>
    </cfRule>
  </conditionalFormatting>
  <conditionalFormatting sqref="CK26">
    <cfRule type="cellIs" dxfId="69" priority="3918" operator="greaterThan">
      <formula>440000</formula>
    </cfRule>
  </conditionalFormatting>
  <conditionalFormatting sqref="CN18">
    <cfRule type="containsText" dxfId="68" priority="3911" operator="containsText" text="JA">
      <formula>NOT(ISERROR(SEARCH("JA",CN18)))</formula>
    </cfRule>
    <cfRule type="containsText" dxfId="67" priority="3910" operator="containsText" text="2019">
      <formula>NOT(ISERROR(SEARCH("2019",CN18)))</formula>
    </cfRule>
    <cfRule type="containsText" dxfId="66" priority="3909" operator="containsText" text="2020">
      <formula>NOT(ISERROR(SEARCH("2020",CN18)))</formula>
    </cfRule>
    <cfRule type="containsText" dxfId="65" priority="3908" operator="containsText" text="2021">
      <formula>NOT(ISERROR(SEARCH("2021",CN18)))</formula>
    </cfRule>
    <cfRule type="containsText" dxfId="64" priority="3907" operator="containsText" text="2022">
      <formula>NOT(ISERROR(SEARCH("2022",CN18)))</formula>
    </cfRule>
  </conditionalFormatting>
  <conditionalFormatting sqref="CN26">
    <cfRule type="cellIs" dxfId="63" priority="3906" operator="greaterThan">
      <formula>440000</formula>
    </cfRule>
  </conditionalFormatting>
  <conditionalFormatting sqref="CQ18">
    <cfRule type="containsText" dxfId="62" priority="1836" operator="containsText" text="2022">
      <formula>NOT(ISERROR(SEARCH("2022",CQ18)))</formula>
    </cfRule>
    <cfRule type="containsText" dxfId="61" priority="1837" operator="containsText" text="2021">
      <formula>NOT(ISERROR(SEARCH("2021",CQ18)))</formula>
    </cfRule>
    <cfRule type="containsText" dxfId="60" priority="1838" operator="containsText" text="2020">
      <formula>NOT(ISERROR(SEARCH("2020",CQ18)))</formula>
    </cfRule>
    <cfRule type="containsText" dxfId="59" priority="1839" operator="containsText" text="2019">
      <formula>NOT(ISERROR(SEARCH("2019",CQ18)))</formula>
    </cfRule>
    <cfRule type="containsText" dxfId="58" priority="1840" operator="containsText" text="JA">
      <formula>NOT(ISERROR(SEARCH("JA",CQ18)))</formula>
    </cfRule>
  </conditionalFormatting>
  <conditionalFormatting sqref="CQ26">
    <cfRule type="cellIs" dxfId="57" priority="1835" operator="greaterThan">
      <formula>440000</formula>
    </cfRule>
  </conditionalFormatting>
  <conditionalFormatting sqref="CT18">
    <cfRule type="containsText" dxfId="56" priority="3899" operator="containsText" text="JA">
      <formula>NOT(ISERROR(SEARCH("JA",CT18)))</formula>
    </cfRule>
    <cfRule type="containsText" dxfId="55" priority="3898" operator="containsText" text="2019">
      <formula>NOT(ISERROR(SEARCH("2019",CT18)))</formula>
    </cfRule>
    <cfRule type="containsText" dxfId="54" priority="3897" operator="containsText" text="2020">
      <formula>NOT(ISERROR(SEARCH("2020",CT18)))</formula>
    </cfRule>
    <cfRule type="containsText" dxfId="53" priority="3896" operator="containsText" text="2021">
      <formula>NOT(ISERROR(SEARCH("2021",CT18)))</formula>
    </cfRule>
    <cfRule type="containsText" dxfId="52" priority="3895" operator="containsText" text="2022">
      <formula>NOT(ISERROR(SEARCH("2022",CT18)))</formula>
    </cfRule>
  </conditionalFormatting>
  <conditionalFormatting sqref="CT26">
    <cfRule type="cellIs" dxfId="51" priority="3894" operator="greaterThan">
      <formula>440000</formula>
    </cfRule>
  </conditionalFormatting>
  <conditionalFormatting sqref="CW18">
    <cfRule type="containsText" dxfId="50" priority="3887" operator="containsText" text="JA">
      <formula>NOT(ISERROR(SEARCH("JA",CW18)))</formula>
    </cfRule>
    <cfRule type="containsText" dxfId="49" priority="3886" operator="containsText" text="2019">
      <formula>NOT(ISERROR(SEARCH("2019",CW18)))</formula>
    </cfRule>
    <cfRule type="containsText" dxfId="48" priority="3885" operator="containsText" text="2020">
      <formula>NOT(ISERROR(SEARCH("2020",CW18)))</formula>
    </cfRule>
    <cfRule type="containsText" dxfId="47" priority="3884" operator="containsText" text="2021">
      <formula>NOT(ISERROR(SEARCH("2021",CW18)))</formula>
    </cfRule>
    <cfRule type="containsText" dxfId="46" priority="3883" operator="containsText" text="2022">
      <formula>NOT(ISERROR(SEARCH("2022",CW18)))</formula>
    </cfRule>
  </conditionalFormatting>
  <conditionalFormatting sqref="CW26">
    <cfRule type="cellIs" dxfId="45" priority="3882" operator="greaterThan">
      <formula>440000</formula>
    </cfRule>
  </conditionalFormatting>
  <conditionalFormatting sqref="CX11:DE16 C11:D16 F11:G16 I11:J16 L11:M16 O11:P16 R11:S16 U11:V16 X11:Y16 AA11:AB16 AD11:AE16 AG11:AH16 AJ11:AK16 AM11:AN16 AP11:AQ16 AS11:AT16 AV11:AW16 AY11:AZ16 BB11:BC16 BE11:BF16 BH11:BI16 BK11:BL16 BN11:BO16 BQ11:BR16 BT11:BU16 BW11:BX16 BZ11:CA16 CC11:CD16 CF11:CG16 CI11:CJ16 CL11:CM16 CO11:CP16 CR11:CS16 CU11:CV16 DG11:DH16 DJ11:DK16">
    <cfRule type="containsText" dxfId="44" priority="12" operator="containsText" text="2022">
      <formula>NOT(ISERROR(SEARCH("2022",C11)))</formula>
    </cfRule>
  </conditionalFormatting>
  <conditionalFormatting sqref="DA5:DA7">
    <cfRule type="containsText" dxfId="43" priority="67" operator="containsText" text="2022">
      <formula>NOT(ISERROR(SEARCH("2022",DA5)))</formula>
    </cfRule>
    <cfRule type="containsText" dxfId="42" priority="68" operator="containsText" text="2021">
      <formula>NOT(ISERROR(SEARCH("2021",DA5)))</formula>
    </cfRule>
    <cfRule type="containsText" dxfId="41" priority="69" operator="containsText" text="2020">
      <formula>NOT(ISERROR(SEARCH("2020",DA5)))</formula>
    </cfRule>
    <cfRule type="containsText" dxfId="40" priority="70" operator="containsText" text="2019">
      <formula>NOT(ISERROR(SEARCH("2019",DA5)))</formula>
    </cfRule>
    <cfRule type="containsText" dxfId="39" priority="71" operator="containsText" text="JA">
      <formula>NOT(ISERROR(SEARCH("JA",DA5)))</formula>
    </cfRule>
  </conditionalFormatting>
  <conditionalFormatting sqref="DA11:DA16">
    <cfRule type="containsText" dxfId="38" priority="7" operator="containsText" text="2022">
      <formula>NOT(ISERROR(SEARCH("2022",DA11)))</formula>
    </cfRule>
    <cfRule type="containsText" dxfId="37" priority="8" operator="containsText" text="2021">
      <formula>NOT(ISERROR(SEARCH("2021",DA11)))</formula>
    </cfRule>
    <cfRule type="containsText" dxfId="36" priority="9" operator="containsText" text="2020">
      <formula>NOT(ISERROR(SEARCH("2020",DA11)))</formula>
    </cfRule>
    <cfRule type="containsText" dxfId="35" priority="10" operator="containsText" text="2019">
      <formula>NOT(ISERROR(SEARCH("2019",DA11)))</formula>
    </cfRule>
    <cfRule type="containsText" dxfId="34" priority="11" operator="containsText" text="JA">
      <formula>NOT(ISERROR(SEARCH("JA",DA11)))</formula>
    </cfRule>
  </conditionalFormatting>
  <conditionalFormatting sqref="DD5:DD7">
    <cfRule type="containsText" dxfId="33" priority="62" operator="containsText" text="2022">
      <formula>NOT(ISERROR(SEARCH("2022",DD5)))</formula>
    </cfRule>
    <cfRule type="containsText" dxfId="32" priority="63" operator="containsText" text="2021">
      <formula>NOT(ISERROR(SEARCH("2021",DD5)))</formula>
    </cfRule>
    <cfRule type="containsText" dxfId="31" priority="64" operator="containsText" text="2020">
      <formula>NOT(ISERROR(SEARCH("2020",DD5)))</formula>
    </cfRule>
    <cfRule type="containsText" dxfId="30" priority="65" operator="containsText" text="2019">
      <formula>NOT(ISERROR(SEARCH("2019",DD5)))</formula>
    </cfRule>
    <cfRule type="containsText" dxfId="29" priority="66" operator="containsText" text="JA">
      <formula>NOT(ISERROR(SEARCH("JA",DD5)))</formula>
    </cfRule>
  </conditionalFormatting>
  <conditionalFormatting sqref="DD11:DD16">
    <cfRule type="containsText" dxfId="28" priority="2" operator="containsText" text="2022">
      <formula>NOT(ISERROR(SEARCH("2022",DD11)))</formula>
    </cfRule>
    <cfRule type="containsText" dxfId="27" priority="3" operator="containsText" text="2021">
      <formula>NOT(ISERROR(SEARCH("2021",DD11)))</formula>
    </cfRule>
    <cfRule type="containsText" dxfId="26" priority="4" operator="containsText" text="2020">
      <formula>NOT(ISERROR(SEARCH("2020",DD11)))</formula>
    </cfRule>
    <cfRule type="containsText" dxfId="25" priority="5" operator="containsText" text="2019">
      <formula>NOT(ISERROR(SEARCH("2019",DD11)))</formula>
    </cfRule>
    <cfRule type="containsText" dxfId="24" priority="6" operator="containsText" text="JA">
      <formula>NOT(ISERROR(SEARCH("JA",DD11)))</formula>
    </cfRule>
  </conditionalFormatting>
  <conditionalFormatting sqref="DF18">
    <cfRule type="containsText" dxfId="23" priority="3874" operator="containsText" text="2019">
      <formula>NOT(ISERROR(SEARCH("2019",DF18)))</formula>
    </cfRule>
    <cfRule type="containsText" dxfId="22" priority="3875" operator="containsText" text="JA">
      <formula>NOT(ISERROR(SEARCH("JA",DF18)))</formula>
    </cfRule>
    <cfRule type="containsText" dxfId="21" priority="3871" operator="containsText" text="2022">
      <formula>NOT(ISERROR(SEARCH("2022",DF18)))</formula>
    </cfRule>
    <cfRule type="containsText" dxfId="20" priority="3872" operator="containsText" text="2021">
      <formula>NOT(ISERROR(SEARCH("2021",DF18)))</formula>
    </cfRule>
    <cfRule type="containsText" dxfId="19" priority="3873" operator="containsText" text="2020">
      <formula>NOT(ISERROR(SEARCH("2020",DF18)))</formula>
    </cfRule>
  </conditionalFormatting>
  <conditionalFormatting sqref="DF26">
    <cfRule type="cellIs" dxfId="18" priority="3870" operator="greaterThan">
      <formula>440000</formula>
    </cfRule>
  </conditionalFormatting>
  <conditionalFormatting sqref="DI18">
    <cfRule type="containsText" dxfId="17" priority="3859" operator="containsText" text="2022">
      <formula>NOT(ISERROR(SEARCH("2022",DI18)))</formula>
    </cfRule>
    <cfRule type="containsText" dxfId="16" priority="3860" operator="containsText" text="2021">
      <formula>NOT(ISERROR(SEARCH("2021",DI18)))</formula>
    </cfRule>
    <cfRule type="containsText" dxfId="15" priority="3861" operator="containsText" text="2020">
      <formula>NOT(ISERROR(SEARCH("2020",DI18)))</formula>
    </cfRule>
    <cfRule type="containsText" dxfId="14" priority="3862" operator="containsText" text="2019">
      <formula>NOT(ISERROR(SEARCH("2019",DI18)))</formula>
    </cfRule>
    <cfRule type="containsText" dxfId="13" priority="3863" operator="containsText" text="JA">
      <formula>NOT(ISERROR(SEARCH("JA",DI18)))</formula>
    </cfRule>
  </conditionalFormatting>
  <conditionalFormatting sqref="DI26">
    <cfRule type="cellIs" dxfId="12" priority="3858" operator="greaterThan">
      <formula>440000</formula>
    </cfRule>
  </conditionalFormatting>
  <conditionalFormatting sqref="DL18">
    <cfRule type="containsText" dxfId="11" priority="3847" operator="containsText" text="2022">
      <formula>NOT(ISERROR(SEARCH("2022",DL18)))</formula>
    </cfRule>
    <cfRule type="containsText" dxfId="10" priority="3848" operator="containsText" text="2021">
      <formula>NOT(ISERROR(SEARCH("2021",DL18)))</formula>
    </cfRule>
    <cfRule type="containsText" dxfId="9" priority="3849" operator="containsText" text="2020">
      <formula>NOT(ISERROR(SEARCH("2020",DL18)))</formula>
    </cfRule>
    <cfRule type="containsText" dxfId="8" priority="3850" operator="containsText" text="2019">
      <formula>NOT(ISERROR(SEARCH("2019",DL18)))</formula>
    </cfRule>
    <cfRule type="containsText" dxfId="7" priority="3851" operator="containsText" text="JA">
      <formula>NOT(ISERROR(SEARCH("JA",DL18)))</formula>
    </cfRule>
  </conditionalFormatting>
  <conditionalFormatting sqref="DL26">
    <cfRule type="cellIs" dxfId="6" priority="3846" operator="greaterThan">
      <formula>440000</formula>
    </cfRule>
  </conditionalFormatting>
  <conditionalFormatting sqref="DO18">
    <cfRule type="containsText" dxfId="5" priority="1674" operator="containsText" text="2022">
      <formula>NOT(ISERROR(SEARCH("2022",DO18)))</formula>
    </cfRule>
    <cfRule type="containsText" dxfId="4" priority="1675" operator="containsText" text="2021">
      <formula>NOT(ISERROR(SEARCH("2021",DO18)))</formula>
    </cfRule>
    <cfRule type="containsText" dxfId="3" priority="1676" operator="containsText" text="2020">
      <formula>NOT(ISERROR(SEARCH("2020",DO18)))</formula>
    </cfRule>
    <cfRule type="containsText" dxfId="2" priority="1678" operator="containsText" text="JA">
      <formula>NOT(ISERROR(SEARCH("JA",DO18)))</formula>
    </cfRule>
    <cfRule type="containsText" dxfId="1" priority="1677" operator="containsText" text="2019">
      <formula>NOT(ISERROR(SEARCH("2019",DO18)))</formula>
    </cfRule>
  </conditionalFormatting>
  <conditionalFormatting sqref="DO26">
    <cfRule type="cellIs" dxfId="0" priority="1673" operator="greaterThan">
      <formula>440000</formula>
    </cfRule>
  </conditionalFormatting>
  <pageMargins left="0.7" right="0.7" top="0.75" bottom="0.75" header="0.3" footer="0.3"/>
  <pageSetup paperSize="8" fitToWidth="0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9F3C12-9426-4885-B258-F93BD79F0DB9}"/>
</file>

<file path=customXml/itemProps2.xml><?xml version="1.0" encoding="utf-8"?>
<ds:datastoreItem xmlns:ds="http://schemas.openxmlformats.org/officeDocument/2006/customXml" ds:itemID="{58CAE70F-17EC-462E-91F4-11E4A0694308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580fba09-c863-4608-bacc-f6700c967b3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5E03DC4-5C0D-47D1-B55A-8B0700CE03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JAAR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Saskia Roos</dc:creator>
  <cp:keywords/>
  <dc:description>Copyright BiC</dc:description>
  <cp:lastModifiedBy>Annique Visser</cp:lastModifiedBy>
  <cp:revision/>
  <dcterms:created xsi:type="dcterms:W3CDTF">2018-12-03T10:17:04Z</dcterms:created>
  <dcterms:modified xsi:type="dcterms:W3CDTF">2026-06-09T10:13:26Z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