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J:\Project\Teylingen\2026 EUA milieustraat\01 Concept Aanbestedingsdocumenten\Bijlage 2 Gunningscriteria en wijze van beoordelen\"/>
    </mc:Choice>
  </mc:AlternateContent>
  <xr:revisionPtr revIDLastSave="0" documentId="13_ncr:1_{D8A1458A-A69C-4083-9707-6449F3372E94}" xr6:coauthVersionLast="47" xr6:coauthVersionMax="47" xr10:uidLastSave="{00000000-0000-0000-0000-000000000000}"/>
  <bookViews>
    <workbookView xWindow="-23148" yWindow="-828" windowWidth="23256" windowHeight="12456" activeTab="1" xr2:uid="{00000000-000D-0000-FFFF-FFFF00000000}"/>
  </bookViews>
  <sheets>
    <sheet name="Invulformulier voorbeeld" sheetId="3" r:id="rId1"/>
    <sheet name="Invulformulier" sheetId="1" r:id="rId2"/>
    <sheet name="Bewijslast" sheetId="2" r:id="rId3"/>
    <sheet name="Logboek totaal" sheetId="4" r:id="rId4"/>
    <sheet name="Begin" sheetId="5" r:id="rId5"/>
    <sheet name="2026 wk49" sheetId="6" r:id="rId6"/>
    <sheet name="2026 wk50" sheetId="7" r:id="rId7"/>
    <sheet name="Einde"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4" l="1"/>
  <c r="C8" i="4"/>
  <c r="I31" i="7"/>
  <c r="I30" i="7"/>
  <c r="I29" i="7"/>
  <c r="I28" i="7"/>
  <c r="I27" i="7"/>
  <c r="I26" i="7"/>
  <c r="I25" i="7"/>
  <c r="I24" i="7"/>
  <c r="I23" i="7"/>
  <c r="I22" i="7"/>
  <c r="I21" i="7"/>
  <c r="I20" i="7"/>
  <c r="I19" i="7"/>
  <c r="I18" i="7"/>
  <c r="I17" i="7"/>
  <c r="I16" i="7"/>
  <c r="I15" i="7"/>
  <c r="I31" i="6"/>
  <c r="I30" i="6"/>
  <c r="I29" i="6"/>
  <c r="I28" i="6"/>
  <c r="I27" i="6"/>
  <c r="I26" i="6"/>
  <c r="I25" i="6"/>
  <c r="I24" i="6"/>
  <c r="I23" i="6"/>
  <c r="I22" i="6"/>
  <c r="I21" i="6"/>
  <c r="I20" i="6"/>
  <c r="I19" i="6"/>
  <c r="I18" i="6"/>
  <c r="I17" i="6"/>
  <c r="I16" i="6"/>
  <c r="I15" i="6"/>
  <c r="I15" i="4" l="1"/>
  <c r="J14" i="2"/>
  <c r="I16" i="4"/>
  <c r="I17" i="4"/>
  <c r="I18" i="4"/>
  <c r="I19" i="4"/>
  <c r="I20" i="4"/>
  <c r="I21" i="4"/>
  <c r="I22" i="4"/>
  <c r="I23" i="4"/>
  <c r="I24" i="4"/>
  <c r="I25" i="4"/>
  <c r="I26" i="4"/>
  <c r="I27" i="4"/>
  <c r="I28" i="4"/>
  <c r="I29" i="4"/>
  <c r="I30" i="4"/>
  <c r="I31" i="4"/>
  <c r="J13" i="2"/>
  <c r="J15" i="2"/>
  <c r="J16" i="2"/>
  <c r="J17" i="2"/>
  <c r="J18" i="2"/>
  <c r="J19" i="2"/>
  <c r="J20" i="2"/>
  <c r="J21" i="2"/>
  <c r="J22" i="2"/>
  <c r="J23" i="2"/>
  <c r="J24" i="2"/>
  <c r="J25" i="2"/>
  <c r="J26" i="2"/>
  <c r="J27" i="2"/>
  <c r="J28" i="2"/>
  <c r="J29" i="2"/>
  <c r="J30" i="2"/>
  <c r="J31" i="2"/>
  <c r="J12" i="2"/>
  <c r="I14" i="4" l="1"/>
  <c r="I14" i="7"/>
  <c r="I14" i="6"/>
  <c r="I12" i="4"/>
  <c r="I12" i="7"/>
  <c r="I12" i="6"/>
  <c r="I13" i="4"/>
  <c r="I13" i="6"/>
  <c r="I13" i="7"/>
  <c r="J32" i="2"/>
  <c r="C8" i="7" l="1"/>
  <c r="C8" i="6"/>
  <c r="C14" i="4"/>
  <c r="J15" i="4"/>
  <c r="J16" i="4"/>
  <c r="J17" i="4"/>
  <c r="J18" i="4"/>
  <c r="J19" i="4"/>
  <c r="J20" i="4"/>
  <c r="J21" i="4"/>
  <c r="J22" i="4"/>
  <c r="J23" i="4"/>
  <c r="J24" i="4"/>
  <c r="J25" i="4"/>
  <c r="J26" i="4"/>
  <c r="J27" i="4"/>
  <c r="J28" i="4"/>
  <c r="J29" i="4"/>
  <c r="J30" i="4"/>
  <c r="J31" i="4"/>
  <c r="J31" i="7"/>
  <c r="H31" i="7"/>
  <c r="G31" i="7"/>
  <c r="F31" i="7"/>
  <c r="E31" i="7"/>
  <c r="C31" i="7"/>
  <c r="J30" i="7"/>
  <c r="H30" i="7"/>
  <c r="G30" i="7"/>
  <c r="F30" i="7"/>
  <c r="E30" i="7"/>
  <c r="C30" i="7"/>
  <c r="J29" i="7"/>
  <c r="H29" i="7"/>
  <c r="G29" i="7"/>
  <c r="F29" i="7"/>
  <c r="E29" i="7"/>
  <c r="C29" i="7"/>
  <c r="J28" i="7"/>
  <c r="H28" i="7"/>
  <c r="G28" i="7"/>
  <c r="F28" i="7"/>
  <c r="E28" i="7"/>
  <c r="C28" i="7"/>
  <c r="J27" i="7"/>
  <c r="H27" i="7"/>
  <c r="G27" i="7"/>
  <c r="F27" i="7"/>
  <c r="E27" i="7"/>
  <c r="C27" i="7"/>
  <c r="J26" i="7"/>
  <c r="H26" i="7"/>
  <c r="G26" i="7"/>
  <c r="F26" i="7"/>
  <c r="E26" i="7"/>
  <c r="C26" i="7"/>
  <c r="J25" i="7"/>
  <c r="H25" i="7"/>
  <c r="G25" i="7"/>
  <c r="F25" i="7"/>
  <c r="E25" i="7"/>
  <c r="C25" i="7"/>
  <c r="J24" i="7"/>
  <c r="H24" i="7"/>
  <c r="G24" i="7"/>
  <c r="F24" i="7"/>
  <c r="E24" i="7"/>
  <c r="C24" i="7"/>
  <c r="J23" i="7"/>
  <c r="H23" i="7"/>
  <c r="G23" i="7"/>
  <c r="F23" i="7"/>
  <c r="E23" i="7"/>
  <c r="C23" i="7"/>
  <c r="J22" i="7"/>
  <c r="H22" i="7"/>
  <c r="G22" i="7"/>
  <c r="F22" i="7"/>
  <c r="E22" i="7"/>
  <c r="C22" i="7"/>
  <c r="J21" i="7"/>
  <c r="H21" i="7"/>
  <c r="G21" i="7"/>
  <c r="F21" i="7"/>
  <c r="E21" i="7"/>
  <c r="C21" i="7"/>
  <c r="J20" i="7"/>
  <c r="H20" i="7"/>
  <c r="G20" i="7"/>
  <c r="F20" i="7"/>
  <c r="E20" i="7"/>
  <c r="C20" i="7"/>
  <c r="J19" i="7"/>
  <c r="H19" i="7"/>
  <c r="G19" i="7"/>
  <c r="F19" i="7"/>
  <c r="E19" i="7"/>
  <c r="C19" i="7"/>
  <c r="J18" i="7"/>
  <c r="H18" i="7"/>
  <c r="G18" i="7"/>
  <c r="F18" i="7"/>
  <c r="E18" i="7"/>
  <c r="C18" i="7"/>
  <c r="J17" i="7"/>
  <c r="H17" i="7"/>
  <c r="G17" i="7"/>
  <c r="F17" i="7"/>
  <c r="E17" i="7"/>
  <c r="C17" i="7"/>
  <c r="J16" i="7"/>
  <c r="H16" i="7"/>
  <c r="G16" i="7"/>
  <c r="F16" i="7"/>
  <c r="E16" i="7"/>
  <c r="C16" i="7"/>
  <c r="J15" i="7"/>
  <c r="H15" i="7"/>
  <c r="G15" i="7"/>
  <c r="F15" i="7"/>
  <c r="E15" i="7"/>
  <c r="C15" i="7"/>
  <c r="J14" i="7"/>
  <c r="H14" i="7"/>
  <c r="G14" i="7"/>
  <c r="F14" i="7"/>
  <c r="E14" i="7"/>
  <c r="C14" i="7"/>
  <c r="J13" i="7"/>
  <c r="H13" i="7"/>
  <c r="G13" i="7"/>
  <c r="F13" i="7"/>
  <c r="E13" i="7"/>
  <c r="C13" i="7"/>
  <c r="J12" i="7"/>
  <c r="H12" i="7"/>
  <c r="G12" i="7"/>
  <c r="F12" i="7"/>
  <c r="E12" i="7"/>
  <c r="C12" i="7"/>
  <c r="H14" i="6"/>
  <c r="H15" i="6"/>
  <c r="H16" i="6"/>
  <c r="H17" i="6"/>
  <c r="H18" i="6"/>
  <c r="H19" i="6"/>
  <c r="H20" i="6"/>
  <c r="H21" i="6"/>
  <c r="H22" i="6"/>
  <c r="H23" i="6"/>
  <c r="H24" i="6"/>
  <c r="H25" i="6"/>
  <c r="H26" i="6"/>
  <c r="H27" i="6"/>
  <c r="H28" i="6"/>
  <c r="H29" i="6"/>
  <c r="H30" i="6"/>
  <c r="H31" i="6"/>
  <c r="G14" i="6"/>
  <c r="G15" i="6"/>
  <c r="G16" i="6"/>
  <c r="G17" i="6"/>
  <c r="G18" i="6"/>
  <c r="G19" i="6"/>
  <c r="G20" i="6"/>
  <c r="G21" i="6"/>
  <c r="G22" i="6"/>
  <c r="G23" i="6"/>
  <c r="G24" i="6"/>
  <c r="G25" i="6"/>
  <c r="G26" i="6"/>
  <c r="G27" i="6"/>
  <c r="G28" i="6"/>
  <c r="G29" i="6"/>
  <c r="G30" i="6"/>
  <c r="G31" i="6"/>
  <c r="F14" i="6"/>
  <c r="F15" i="6"/>
  <c r="F16" i="6"/>
  <c r="F17" i="6"/>
  <c r="F18" i="6"/>
  <c r="F19" i="6"/>
  <c r="F20" i="6"/>
  <c r="F21" i="6"/>
  <c r="F22" i="6"/>
  <c r="F23" i="6"/>
  <c r="F24" i="6"/>
  <c r="F25" i="6"/>
  <c r="F26" i="6"/>
  <c r="F27" i="6"/>
  <c r="F28" i="6"/>
  <c r="F29" i="6"/>
  <c r="F30" i="6"/>
  <c r="F31" i="6"/>
  <c r="H12" i="6"/>
  <c r="H13" i="6"/>
  <c r="G12" i="6"/>
  <c r="F12" i="6"/>
  <c r="F13" i="6"/>
  <c r="G13" i="6"/>
  <c r="E14" i="6"/>
  <c r="E15" i="6"/>
  <c r="E16" i="6"/>
  <c r="E17" i="6"/>
  <c r="E18" i="6"/>
  <c r="E19" i="6"/>
  <c r="E20" i="6"/>
  <c r="E21" i="6"/>
  <c r="E22" i="6"/>
  <c r="E23" i="6"/>
  <c r="E24" i="6"/>
  <c r="E25" i="6"/>
  <c r="E26" i="6"/>
  <c r="E27" i="6"/>
  <c r="E28" i="6"/>
  <c r="E29" i="6"/>
  <c r="E30" i="6"/>
  <c r="E31" i="6"/>
  <c r="E12" i="6"/>
  <c r="E13" i="6"/>
  <c r="C12" i="6"/>
  <c r="C14" i="6"/>
  <c r="C15" i="6"/>
  <c r="C16" i="6"/>
  <c r="C17" i="6"/>
  <c r="C18" i="6"/>
  <c r="C19" i="6"/>
  <c r="C20" i="6"/>
  <c r="C21" i="6"/>
  <c r="C22" i="6"/>
  <c r="C23" i="6"/>
  <c r="C24" i="6"/>
  <c r="C25" i="6"/>
  <c r="C26" i="6"/>
  <c r="C27" i="6"/>
  <c r="C28" i="6"/>
  <c r="C29" i="6"/>
  <c r="C30" i="6"/>
  <c r="C31" i="6"/>
  <c r="C13" i="6"/>
  <c r="J31" i="6"/>
  <c r="J30" i="6"/>
  <c r="J29" i="6"/>
  <c r="J28" i="6"/>
  <c r="J27" i="6"/>
  <c r="J26" i="6"/>
  <c r="J25" i="6"/>
  <c r="J24" i="6"/>
  <c r="J23" i="6"/>
  <c r="J22" i="6"/>
  <c r="J21" i="6"/>
  <c r="J20" i="6"/>
  <c r="J19" i="6"/>
  <c r="J18" i="6"/>
  <c r="J17" i="6"/>
  <c r="J16" i="6"/>
  <c r="J15" i="6"/>
  <c r="J14" i="6"/>
  <c r="J14" i="4" s="1"/>
  <c r="J13" i="6"/>
  <c r="J13" i="4" s="1"/>
  <c r="J12" i="6"/>
  <c r="H15" i="4"/>
  <c r="H12" i="4"/>
  <c r="H14" i="4"/>
  <c r="H17" i="4"/>
  <c r="H18" i="4"/>
  <c r="H19" i="4"/>
  <c r="H20" i="4"/>
  <c r="H21" i="4"/>
  <c r="H22" i="4"/>
  <c r="H23" i="4"/>
  <c r="H24" i="4"/>
  <c r="H25" i="4"/>
  <c r="H26" i="4"/>
  <c r="H27" i="4"/>
  <c r="H28" i="4"/>
  <c r="H29" i="4"/>
  <c r="H30" i="4"/>
  <c r="H31" i="4"/>
  <c r="H13" i="4"/>
  <c r="G14" i="4"/>
  <c r="G12" i="4"/>
  <c r="G15" i="4"/>
  <c r="G16" i="4"/>
  <c r="G17" i="4"/>
  <c r="G18" i="4"/>
  <c r="G19" i="4"/>
  <c r="G20" i="4"/>
  <c r="G21" i="4"/>
  <c r="G22" i="4"/>
  <c r="G23" i="4"/>
  <c r="G24" i="4"/>
  <c r="G25" i="4"/>
  <c r="G26" i="4"/>
  <c r="G27" i="4"/>
  <c r="G28" i="4"/>
  <c r="G29" i="4"/>
  <c r="G30" i="4"/>
  <c r="G31" i="4"/>
  <c r="G13" i="4"/>
  <c r="F14" i="4"/>
  <c r="F15" i="4"/>
  <c r="F16" i="4"/>
  <c r="F17" i="4"/>
  <c r="F18" i="4"/>
  <c r="F19" i="4"/>
  <c r="F20" i="4"/>
  <c r="F21" i="4"/>
  <c r="F22" i="4"/>
  <c r="F23" i="4"/>
  <c r="F24" i="4"/>
  <c r="F25" i="4"/>
  <c r="F26" i="4"/>
  <c r="F27" i="4"/>
  <c r="F28" i="4"/>
  <c r="F29" i="4"/>
  <c r="F30" i="4"/>
  <c r="F31" i="4"/>
  <c r="F13" i="4"/>
  <c r="F12" i="4"/>
  <c r="E14" i="4"/>
  <c r="E15" i="4"/>
  <c r="E16" i="4"/>
  <c r="E17" i="4"/>
  <c r="E18" i="4"/>
  <c r="E19" i="4"/>
  <c r="E20" i="4"/>
  <c r="E21" i="4"/>
  <c r="E22" i="4"/>
  <c r="E23" i="4"/>
  <c r="E24" i="4"/>
  <c r="E25" i="4"/>
  <c r="E26" i="4"/>
  <c r="E27" i="4"/>
  <c r="E28" i="4"/>
  <c r="E29" i="4"/>
  <c r="E30" i="4"/>
  <c r="E31" i="4"/>
  <c r="E12" i="4"/>
  <c r="E13" i="4"/>
  <c r="C15" i="4"/>
  <c r="C16" i="4"/>
  <c r="C17" i="4"/>
  <c r="C18" i="4"/>
  <c r="C19" i="4"/>
  <c r="C20" i="4"/>
  <c r="C21" i="4"/>
  <c r="C22" i="4"/>
  <c r="C23" i="4"/>
  <c r="C24" i="4"/>
  <c r="C25" i="4"/>
  <c r="C26" i="4"/>
  <c r="C27" i="4"/>
  <c r="C28" i="4"/>
  <c r="C29" i="4"/>
  <c r="C30" i="4"/>
  <c r="C31" i="4"/>
  <c r="C13" i="4"/>
  <c r="C12" i="4"/>
  <c r="I32" i="2"/>
  <c r="H32" i="2"/>
  <c r="I33" i="3"/>
  <c r="H31" i="3"/>
  <c r="F31" i="3"/>
  <c r="G30" i="3"/>
  <c r="E30" i="3"/>
  <c r="G29" i="3"/>
  <c r="E29" i="3"/>
  <c r="G28" i="3"/>
  <c r="E28" i="3"/>
  <c r="G27" i="3"/>
  <c r="E27" i="3"/>
  <c r="G26" i="3"/>
  <c r="E26" i="3"/>
  <c r="G25" i="3"/>
  <c r="E25" i="3"/>
  <c r="G24" i="3"/>
  <c r="E24" i="3"/>
  <c r="G23" i="3"/>
  <c r="E23" i="3"/>
  <c r="G22" i="3"/>
  <c r="E22" i="3"/>
  <c r="G21" i="3"/>
  <c r="E21" i="3"/>
  <c r="G20" i="3"/>
  <c r="E20" i="3"/>
  <c r="G19" i="3"/>
  <c r="E19" i="3"/>
  <c r="G18" i="3"/>
  <c r="E18" i="3"/>
  <c r="G17" i="3"/>
  <c r="E17" i="3"/>
  <c r="G16" i="3"/>
  <c r="E16" i="3"/>
  <c r="C11" i="3"/>
  <c r="C11" i="1"/>
  <c r="I33" i="1"/>
  <c r="H31" i="1"/>
  <c r="F31" i="1"/>
  <c r="G30" i="1"/>
  <c r="E30" i="1"/>
  <c r="G29" i="1"/>
  <c r="E29" i="1"/>
  <c r="G28" i="1"/>
  <c r="E28" i="1"/>
  <c r="G27" i="1"/>
  <c r="E27" i="1"/>
  <c r="G26" i="1"/>
  <c r="E26" i="1"/>
  <c r="G25" i="1"/>
  <c r="E25" i="1"/>
  <c r="G24" i="1"/>
  <c r="E24" i="1"/>
  <c r="G23" i="1"/>
  <c r="E23" i="1"/>
  <c r="G22" i="1"/>
  <c r="E22" i="1"/>
  <c r="G21" i="1"/>
  <c r="E21" i="1"/>
  <c r="G20" i="1"/>
  <c r="E20" i="1"/>
  <c r="G19" i="1"/>
  <c r="E19" i="1"/>
  <c r="G18" i="1"/>
  <c r="E18" i="1"/>
  <c r="G17" i="1"/>
  <c r="E17" i="1"/>
  <c r="G16" i="1"/>
  <c r="E16" i="1"/>
  <c r="G31" i="3" l="1"/>
  <c r="H32" i="3" s="1"/>
  <c r="J12" i="4"/>
  <c r="E31" i="3"/>
  <c r="F32" i="3" s="1"/>
  <c r="E31" i="1"/>
  <c r="F32" i="1" s="1"/>
  <c r="G31" i="1"/>
  <c r="H32" i="1" s="1"/>
  <c r="I32" i="3" l="1"/>
  <c r="C10" i="3" s="1"/>
  <c r="I32" i="1"/>
  <c r="C10" i="1" s="1"/>
</calcChain>
</file>

<file path=xl/sharedStrings.xml><?xml version="1.0" encoding="utf-8"?>
<sst xmlns="http://schemas.openxmlformats.org/spreadsheetml/2006/main" count="177" uniqueCount="65">
  <si>
    <t>Instructie</t>
  </si>
  <si>
    <t xml:space="preserve">Inschrijver </t>
  </si>
  <si>
    <t>behaald</t>
  </si>
  <si>
    <t>jaar 1</t>
  </si>
  <si>
    <t>jaar 2</t>
  </si>
  <si>
    <t>brandstof</t>
  </si>
  <si>
    <t>weegfactor</t>
  </si>
  <si>
    <t xml:space="preserve">waardering </t>
  </si>
  <si>
    <t xml:space="preserve">elektromotor </t>
  </si>
  <si>
    <t>stroom</t>
  </si>
  <si>
    <t>(zero-emissie)</t>
  </si>
  <si>
    <t>waterstof</t>
  </si>
  <si>
    <t>HVO 100 (biodiesel)</t>
  </si>
  <si>
    <t>VOERTUIGEN</t>
  </si>
  <si>
    <t>aandrijving</t>
  </si>
  <si>
    <t>totaal aantal dagen inzet</t>
  </si>
  <si>
    <t>verbrandingsmotor</t>
  </si>
  <si>
    <t>groen gas (BNG/LBG)</t>
  </si>
  <si>
    <t>&amp; elektromotor</t>
  </si>
  <si>
    <t>aardgas (CNG/LNG)</t>
  </si>
  <si>
    <t>(plug-in hybride)</t>
  </si>
  <si>
    <t>HVO(&lt;100)/GTL</t>
  </si>
  <si>
    <t>benzine/diesel</t>
  </si>
  <si>
    <t>(hybride)</t>
  </si>
  <si>
    <t xml:space="preserve">verbrandingsmotor </t>
  </si>
  <si>
    <t>totale dageninzet</t>
  </si>
  <si>
    <t>Dit Invulblad geheel invullen en bij de inschrijving voegen.</t>
  </si>
  <si>
    <t>De inschrijver draagt het risico van aanwezigheid van dit Invulformulier bij de inschrijving.</t>
  </si>
  <si>
    <t>Invulformulier duurzaamheid transport (meerjarig)</t>
  </si>
  <si>
    <t>Totaal aantal punten</t>
  </si>
  <si>
    <t>max. te behalen</t>
  </si>
  <si>
    <t xml:space="preserve">aantal punten behaald </t>
  </si>
  <si>
    <t>max. te behalen aantal punten</t>
  </si>
  <si>
    <t>Overzicht materieel</t>
  </si>
  <si>
    <t>Contractjaar 1</t>
  </si>
  <si>
    <t>Contractjaar 2</t>
  </si>
  <si>
    <t>Omschrijving materieelstuk</t>
  </si>
  <si>
    <t>Kenteken</t>
  </si>
  <si>
    <t>Aandrijving</t>
  </si>
  <si>
    <t>Euronorm</t>
  </si>
  <si>
    <t>Brandstof</t>
  </si>
  <si>
    <t>TOTAAL aantal dagen inzet per contractjaar</t>
  </si>
  <si>
    <t xml:space="preserve">Gelieve alle gele vakken in te vullen. </t>
  </si>
  <si>
    <t>Overzicht materieel - logboek totaal</t>
  </si>
  <si>
    <t>Aannemer</t>
  </si>
  <si>
    <t>projectduur</t>
  </si>
  <si>
    <t>omschrijving</t>
  </si>
  <si>
    <t>merk</t>
  </si>
  <si>
    <t>kenteken</t>
  </si>
  <si>
    <t>euroklasse</t>
  </si>
  <si>
    <t>totaal aantal beloofde dagen</t>
  </si>
  <si>
    <t>cumulatieve ingezette uren</t>
  </si>
  <si>
    <r>
      <rPr>
        <b/>
        <sz val="11"/>
        <color theme="0"/>
        <rFont val="Calibri"/>
        <family val="2"/>
        <scheme val="minor"/>
      </rPr>
      <t xml:space="preserve">Logboek invullen
</t>
    </r>
    <r>
      <rPr>
        <sz val="11"/>
        <color theme="0"/>
        <rFont val="Calibri"/>
        <family val="2"/>
        <scheme val="minor"/>
      </rPr>
      <t xml:space="preserve">Per werkweek moet het logboek worden ingevuld. 
Het tabblad '2026 wk49' en '2026 wk50' zijn het sjabloon voor het logboek.
Deze tabbladen kunnen gekopieerd worden. 
De naam van het nieuwe tabblad dient te worden gewijzigd.
</t>
    </r>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dit tabblad 'Einde' te staan.
TIP!
Om dit overzicht werkbaar te houden, zet de meest recente logboekweek vooraan!</t>
    </r>
  </si>
  <si>
    <t>Overzicht materieel - logboek</t>
  </si>
  <si>
    <t xml:space="preserve">weekinzet </t>
  </si>
  <si>
    <t>ma</t>
  </si>
  <si>
    <t>di</t>
  </si>
  <si>
    <t>wo</t>
  </si>
  <si>
    <t>do</t>
  </si>
  <si>
    <t>vr</t>
  </si>
  <si>
    <t>za</t>
  </si>
  <si>
    <t>zo</t>
  </si>
  <si>
    <t>Enkel de geel gearceerde vakken invullen.</t>
  </si>
  <si>
    <t>Transport en verwerking afvalstromen milieustraat gemeente Teylingen</t>
  </si>
  <si>
    <t>Projectduur 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</si>
</sst>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quot;€&quot;\ #,##0"/>
    <numFmt numFmtId="166" formatCode="0.0"/>
  </numFmts>
  <fonts count="2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rgb="FF004379"/>
      <name val="Calibri"/>
      <family val="2"/>
      <scheme val="minor"/>
    </font>
    <font>
      <b/>
      <sz val="14"/>
      <color indexed="8"/>
      <name val="Calibri"/>
      <family val="2"/>
    </font>
    <font>
      <b/>
      <sz val="14"/>
      <name val="Calibri"/>
      <family val="2"/>
      <scheme val="minor"/>
    </font>
    <font>
      <sz val="11"/>
      <name val="Calibri"/>
      <family val="2"/>
      <scheme val="minor"/>
    </font>
    <font>
      <b/>
      <sz val="12"/>
      <color theme="1"/>
      <name val="Calibri"/>
      <family val="2"/>
      <scheme val="minor"/>
    </font>
    <font>
      <b/>
      <sz val="14"/>
      <color theme="0" tint="-0.499984740745262"/>
      <name val="Calibri"/>
      <family val="2"/>
      <scheme val="minor"/>
    </font>
    <font>
      <b/>
      <sz val="14"/>
      <color theme="0"/>
      <name val="Calibri"/>
      <family val="2"/>
      <scheme val="minor"/>
    </font>
    <font>
      <b/>
      <sz val="11"/>
      <name val="Calibri"/>
      <family val="2"/>
      <scheme val="minor"/>
    </font>
    <font>
      <sz val="11"/>
      <color theme="0" tint="-0.499984740745262"/>
      <name val="Calibri"/>
      <family val="2"/>
      <scheme val="minor"/>
    </font>
    <font>
      <sz val="11"/>
      <color theme="0" tint="-0.34998626667073579"/>
      <name val="Calibri"/>
      <family val="2"/>
      <scheme val="minor"/>
    </font>
    <font>
      <b/>
      <sz val="14"/>
      <color theme="0" tint="-0.34998626667073579"/>
      <name val="Calibri"/>
      <family val="2"/>
      <scheme val="minor"/>
    </font>
    <font>
      <i/>
      <sz val="8"/>
      <color theme="1"/>
      <name val="Calibri"/>
      <family val="2"/>
      <scheme val="minor"/>
    </font>
    <font>
      <i/>
      <sz val="11"/>
      <color theme="1"/>
      <name val="Calibri"/>
      <family val="2"/>
      <scheme val="minor"/>
    </font>
    <font>
      <sz val="11"/>
      <color theme="1"/>
      <name val="Calibri "/>
    </font>
    <font>
      <sz val="11"/>
      <color theme="0" tint="-0.249977111117893"/>
      <name val="Calibri"/>
      <family val="2"/>
      <scheme val="minor"/>
    </font>
    <font>
      <i/>
      <u/>
      <sz val="11"/>
      <name val="Calibri"/>
      <family val="2"/>
      <scheme val="minor"/>
    </font>
    <font>
      <b/>
      <sz val="12"/>
      <color theme="0"/>
      <name val="Calibri"/>
      <family val="2"/>
      <scheme val="minor"/>
    </font>
    <font>
      <sz val="12"/>
      <name val="Calibri"/>
      <family val="2"/>
      <scheme val="minor"/>
    </font>
    <font>
      <sz val="12"/>
      <name val="Calibri"/>
      <family val="2"/>
    </font>
    <font>
      <u/>
      <sz val="11"/>
      <color theme="0"/>
      <name val="Calibri"/>
      <family val="2"/>
      <scheme val="minor"/>
    </font>
    <font>
      <sz val="12"/>
      <color theme="1"/>
      <name val="Calibri"/>
      <family val="2"/>
      <scheme val="minor"/>
    </font>
    <font>
      <sz val="12"/>
      <color theme="0" tint="-0.34998626667073579"/>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FFFF00"/>
        <bgColor rgb="FF000000"/>
      </patternFill>
    </fill>
    <fill>
      <patternFill patternType="solid">
        <fgColor theme="0"/>
        <bgColor indexed="64"/>
      </patternFill>
    </fill>
    <fill>
      <patternFill patternType="solid">
        <fgColor theme="9" tint="-0.499984740745262"/>
        <bgColor indexed="64"/>
      </patternFill>
    </fill>
    <fill>
      <patternFill patternType="solid">
        <fgColor theme="9" tint="0.79998168889431442"/>
        <bgColor indexed="64"/>
      </patternFill>
    </fill>
  </fills>
  <borders count="8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bottom style="thin">
        <color indexed="64"/>
      </bottom>
      <diagonal/>
    </border>
    <border>
      <left/>
      <right/>
      <top style="hair">
        <color indexed="64"/>
      </top>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43">
    <xf numFmtId="0" fontId="0" fillId="0" borderId="0" xfId="0"/>
    <xf numFmtId="0" fontId="5" fillId="0" borderId="0" xfId="0" applyFont="1"/>
    <xf numFmtId="0" fontId="6" fillId="0" borderId="0" xfId="0" applyFont="1"/>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0" fillId="0" borderId="0" xfId="0" applyAlignment="1">
      <alignment vertical="top"/>
    </xf>
    <xf numFmtId="164" fontId="10" fillId="0" borderId="0" xfId="1" applyNumberFormat="1" applyFont="1" applyFill="1" applyBorder="1" applyAlignment="1" applyProtection="1">
      <alignment horizontal="center" vertical="center"/>
    </xf>
    <xf numFmtId="0" fontId="8" fillId="0" borderId="0" xfId="0" applyFont="1" applyAlignment="1">
      <alignment vertical="top" wrapText="1"/>
    </xf>
    <xf numFmtId="49" fontId="8" fillId="0" borderId="0" xfId="0" applyNumberFormat="1" applyFont="1" applyAlignment="1">
      <alignment horizontal="left"/>
    </xf>
    <xf numFmtId="0" fontId="2" fillId="0" borderId="0" xfId="0" applyFont="1" applyAlignment="1">
      <alignment vertical="top" wrapText="1"/>
    </xf>
    <xf numFmtId="164" fontId="10" fillId="0" borderId="0" xfId="1" applyNumberFormat="1" applyFont="1" applyFill="1" applyBorder="1" applyAlignment="1" applyProtection="1">
      <alignment vertical="center"/>
    </xf>
    <xf numFmtId="164" fontId="10" fillId="0" borderId="0" xfId="1" applyNumberFormat="1" applyFont="1" applyBorder="1" applyAlignment="1" applyProtection="1">
      <alignment horizontal="center" vertical="center"/>
    </xf>
    <xf numFmtId="0" fontId="8" fillId="0" borderId="0" xfId="0" applyFont="1" applyAlignment="1">
      <alignment horizontal="left"/>
    </xf>
    <xf numFmtId="0" fontId="8" fillId="0" borderId="1" xfId="0" applyFont="1" applyBorder="1" applyAlignment="1">
      <alignment wrapText="1"/>
    </xf>
    <xf numFmtId="0" fontId="8" fillId="0" borderId="14" xfId="0" applyFont="1" applyBorder="1" applyAlignment="1">
      <alignment wrapText="1"/>
    </xf>
    <xf numFmtId="0" fontId="8" fillId="0" borderId="17" xfId="0" applyFont="1" applyBorder="1"/>
    <xf numFmtId="0" fontId="8" fillId="0" borderId="18" xfId="0" applyFont="1" applyBorder="1" applyAlignment="1">
      <alignment wrapText="1"/>
    </xf>
    <xf numFmtId="1" fontId="8" fillId="0" borderId="33" xfId="0" applyNumberFormat="1" applyFont="1" applyBorder="1" applyAlignment="1">
      <alignment horizontal="center"/>
    </xf>
    <xf numFmtId="1" fontId="8" fillId="0" borderId="36" xfId="0" applyNumberFormat="1" applyFont="1" applyBorder="1" applyAlignment="1">
      <alignment horizontal="center"/>
    </xf>
    <xf numFmtId="0" fontId="12" fillId="0" borderId="42" xfId="0" applyFont="1" applyBorder="1"/>
    <xf numFmtId="0" fontId="12" fillId="0" borderId="43" xfId="0" applyFont="1" applyBorder="1"/>
    <xf numFmtId="0" fontId="12" fillId="0" borderId="43" xfId="0" applyFont="1" applyBorder="1" applyAlignment="1">
      <alignment horizontal="right"/>
    </xf>
    <xf numFmtId="1" fontId="3" fillId="0" borderId="44" xfId="1" applyNumberFormat="1" applyFont="1" applyBorder="1" applyAlignment="1" applyProtection="1">
      <alignment horizontal="center"/>
    </xf>
    <xf numFmtId="1" fontId="8" fillId="0" borderId="16" xfId="2" applyNumberFormat="1" applyFont="1" applyBorder="1" applyAlignment="1" applyProtection="1">
      <alignment horizontal="center"/>
    </xf>
    <xf numFmtId="1" fontId="3" fillId="0" borderId="14" xfId="1" applyNumberFormat="1" applyFont="1" applyBorder="1" applyAlignment="1" applyProtection="1">
      <alignment horizontal="center"/>
    </xf>
    <xf numFmtId="1" fontId="8" fillId="0" borderId="12" xfId="2" applyNumberFormat="1" applyFont="1" applyBorder="1" applyAlignment="1" applyProtection="1">
      <alignment horizontal="center"/>
    </xf>
    <xf numFmtId="0" fontId="8" fillId="0" borderId="45" xfId="0" applyFont="1" applyBorder="1"/>
    <xf numFmtId="0" fontId="12" fillId="0" borderId="0" xfId="0" applyFont="1"/>
    <xf numFmtId="0" fontId="12" fillId="0" borderId="28" xfId="0" applyFont="1" applyBorder="1"/>
    <xf numFmtId="0" fontId="12" fillId="0" borderId="29" xfId="0" applyFont="1" applyBorder="1" applyAlignment="1">
      <alignment horizontal="right"/>
    </xf>
    <xf numFmtId="0" fontId="12" fillId="0" borderId="21" xfId="0" applyFont="1" applyBorder="1"/>
    <xf numFmtId="165" fontId="8" fillId="0" borderId="32" xfId="1" applyNumberFormat="1" applyFont="1" applyBorder="1" applyAlignment="1" applyProtection="1">
      <alignment horizontal="right"/>
    </xf>
    <xf numFmtId="0" fontId="12" fillId="0" borderId="39" xfId="0" applyFont="1" applyBorder="1"/>
    <xf numFmtId="0" fontId="13" fillId="0" borderId="46" xfId="0" applyFont="1" applyBorder="1"/>
    <xf numFmtId="0" fontId="14" fillId="0" borderId="46" xfId="0" applyFont="1" applyBorder="1" applyAlignment="1">
      <alignment horizontal="right"/>
    </xf>
    <xf numFmtId="0" fontId="12" fillId="0" borderId="47" xfId="0" applyFont="1" applyBorder="1"/>
    <xf numFmtId="165" fontId="14" fillId="0" borderId="41" xfId="1" applyNumberFormat="1" applyFont="1" applyBorder="1" applyAlignment="1" applyProtection="1">
      <alignment horizontal="right"/>
    </xf>
    <xf numFmtId="164" fontId="8" fillId="0" borderId="0" xfId="0" applyNumberFormat="1" applyFont="1"/>
    <xf numFmtId="44" fontId="8" fillId="0" borderId="0" xfId="1" applyFont="1" applyProtection="1"/>
    <xf numFmtId="166" fontId="8" fillId="0" borderId="11" xfId="1" applyNumberFormat="1" applyFont="1" applyBorder="1" applyAlignment="1" applyProtection="1">
      <alignment horizontal="center"/>
    </xf>
    <xf numFmtId="166" fontId="8" fillId="0" borderId="49" xfId="1" applyNumberFormat="1" applyFont="1" applyBorder="1" applyAlignment="1" applyProtection="1">
      <alignment horizontal="center"/>
    </xf>
    <xf numFmtId="0" fontId="8" fillId="0" borderId="22" xfId="0" applyFont="1" applyBorder="1" applyAlignment="1">
      <alignment wrapText="1"/>
    </xf>
    <xf numFmtId="166" fontId="8" fillId="0" borderId="34" xfId="1" applyNumberFormat="1" applyFont="1" applyBorder="1" applyAlignment="1" applyProtection="1">
      <alignment horizontal="center"/>
    </xf>
    <xf numFmtId="166" fontId="8" fillId="0" borderId="50" xfId="1" applyNumberFormat="1" applyFont="1" applyBorder="1" applyAlignment="1" applyProtection="1">
      <alignment horizontal="center"/>
    </xf>
    <xf numFmtId="0" fontId="8" fillId="0" borderId="51" xfId="0" applyFont="1" applyBorder="1" applyAlignment="1">
      <alignment wrapText="1"/>
    </xf>
    <xf numFmtId="0" fontId="8" fillId="0" borderId="52" xfId="0" applyFont="1" applyBorder="1" applyAlignment="1">
      <alignment wrapText="1"/>
    </xf>
    <xf numFmtId="1" fontId="8" fillId="0" borderId="53" xfId="0" applyNumberFormat="1" applyFont="1" applyBorder="1" applyAlignment="1">
      <alignment horizontal="center"/>
    </xf>
    <xf numFmtId="166" fontId="8" fillId="0" borderId="54" xfId="1" applyNumberFormat="1" applyFont="1" applyBorder="1" applyAlignment="1" applyProtection="1">
      <alignment horizontal="center"/>
    </xf>
    <xf numFmtId="166" fontId="8" fillId="0" borderId="55" xfId="1" applyNumberFormat="1" applyFont="1" applyBorder="1" applyAlignment="1" applyProtection="1">
      <alignment horizontal="center"/>
    </xf>
    <xf numFmtId="0" fontId="8" fillId="0" borderId="57" xfId="0" applyFont="1" applyBorder="1" applyAlignment="1">
      <alignment vertical="top" wrapText="1"/>
    </xf>
    <xf numFmtId="0" fontId="8" fillId="0" borderId="27" xfId="0" applyFont="1" applyBorder="1" applyAlignment="1">
      <alignment wrapText="1"/>
    </xf>
    <xf numFmtId="166" fontId="8" fillId="0" borderId="25" xfId="0" applyNumberFormat="1" applyFont="1" applyBorder="1" applyAlignment="1">
      <alignment horizontal="center"/>
    </xf>
    <xf numFmtId="166" fontId="8" fillId="0" borderId="26" xfId="1" applyNumberFormat="1" applyFont="1" applyBorder="1" applyAlignment="1" applyProtection="1">
      <alignment horizontal="center"/>
    </xf>
    <xf numFmtId="166" fontId="8" fillId="0" borderId="58" xfId="1" applyNumberFormat="1" applyFont="1" applyBorder="1" applyAlignment="1" applyProtection="1">
      <alignment horizontal="center"/>
    </xf>
    <xf numFmtId="0" fontId="8" fillId="0" borderId="32" xfId="0" applyFont="1" applyBorder="1" applyAlignment="1">
      <alignment wrapText="1"/>
    </xf>
    <xf numFmtId="166" fontId="8" fillId="0" borderId="30" xfId="1" applyNumberFormat="1" applyFont="1" applyBorder="1" applyAlignment="1" applyProtection="1">
      <alignment horizontal="center"/>
    </xf>
    <xf numFmtId="166" fontId="8" fillId="0" borderId="59" xfId="1" applyNumberFormat="1" applyFont="1" applyBorder="1" applyAlignment="1" applyProtection="1">
      <alignment horizontal="center"/>
    </xf>
    <xf numFmtId="0" fontId="8" fillId="0" borderId="60" xfId="0" applyFont="1" applyBorder="1" applyAlignment="1">
      <alignment wrapText="1"/>
    </xf>
    <xf numFmtId="0" fontId="8" fillId="0" borderId="35" xfId="0" applyFont="1" applyBorder="1" applyAlignment="1">
      <alignment wrapText="1"/>
    </xf>
    <xf numFmtId="0" fontId="8" fillId="0" borderId="37" xfId="0" applyFont="1" applyBorder="1" applyAlignment="1">
      <alignment wrapText="1"/>
    </xf>
    <xf numFmtId="0" fontId="12" fillId="0" borderId="18" xfId="0" applyFont="1" applyBorder="1" applyAlignment="1">
      <alignment wrapText="1"/>
    </xf>
    <xf numFmtId="1" fontId="8" fillId="0" borderId="61" xfId="0" applyNumberFormat="1" applyFont="1" applyBorder="1" applyAlignment="1">
      <alignment horizontal="center"/>
    </xf>
    <xf numFmtId="166" fontId="8" fillId="0" borderId="40" xfId="1" applyNumberFormat="1" applyFont="1" applyBorder="1" applyAlignment="1" applyProtection="1">
      <alignment horizontal="center"/>
    </xf>
    <xf numFmtId="166" fontId="8" fillId="0" borderId="62" xfId="1" applyNumberFormat="1" applyFont="1" applyBorder="1" applyAlignment="1" applyProtection="1">
      <alignment horizontal="center"/>
    </xf>
    <xf numFmtId="0" fontId="8" fillId="0" borderId="29" xfId="0" applyFont="1" applyBorder="1"/>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horizontal="center"/>
    </xf>
    <xf numFmtId="0" fontId="19" fillId="0" borderId="0" xfId="0" applyFont="1"/>
    <xf numFmtId="1" fontId="8" fillId="2" borderId="12" xfId="2" applyNumberFormat="1" applyFont="1" applyFill="1" applyBorder="1" applyAlignment="1" applyProtection="1">
      <alignment horizontal="center"/>
      <protection locked="0"/>
    </xf>
    <xf numFmtId="1" fontId="8" fillId="2" borderId="22" xfId="2" applyNumberFormat="1" applyFont="1" applyFill="1" applyBorder="1" applyAlignment="1" applyProtection="1">
      <alignment horizontal="center"/>
      <protection locked="0"/>
    </xf>
    <xf numFmtId="1" fontId="8" fillId="2" borderId="27" xfId="2" applyNumberFormat="1" applyFont="1" applyFill="1" applyBorder="1" applyAlignment="1" applyProtection="1">
      <alignment horizontal="center"/>
      <protection locked="0"/>
    </xf>
    <xf numFmtId="1" fontId="8" fillId="2" borderId="32" xfId="2" applyNumberFormat="1" applyFont="1" applyFill="1" applyBorder="1" applyAlignment="1" applyProtection="1">
      <alignment horizontal="center"/>
      <protection locked="0"/>
    </xf>
    <xf numFmtId="1" fontId="8" fillId="2" borderId="35" xfId="2" applyNumberFormat="1" applyFont="1" applyFill="1" applyBorder="1" applyAlignment="1" applyProtection="1">
      <alignment horizontal="center"/>
      <protection locked="0"/>
    </xf>
    <xf numFmtId="1" fontId="8" fillId="2" borderId="37" xfId="2" applyNumberFormat="1" applyFont="1" applyFill="1" applyBorder="1" applyAlignment="1" applyProtection="1">
      <alignment horizontal="center"/>
      <protection locked="0"/>
    </xf>
    <xf numFmtId="0" fontId="14" fillId="0" borderId="48" xfId="1" applyNumberFormat="1" applyFont="1" applyBorder="1" applyAlignment="1" applyProtection="1">
      <alignment horizontal="right"/>
    </xf>
    <xf numFmtId="0" fontId="14" fillId="0" borderId="41" xfId="1" applyNumberFormat="1" applyFont="1" applyBorder="1" applyAlignment="1" applyProtection="1">
      <alignment horizontal="right"/>
    </xf>
    <xf numFmtId="0" fontId="15" fillId="0" borderId="4" xfId="1" applyNumberFormat="1" applyFont="1" applyBorder="1" applyAlignment="1" applyProtection="1">
      <alignment horizontal="right"/>
    </xf>
    <xf numFmtId="1" fontId="8" fillId="2" borderId="52" xfId="2" applyNumberFormat="1" applyFont="1" applyFill="1" applyBorder="1" applyAlignment="1" applyProtection="1">
      <alignment horizontal="center"/>
      <protection locked="0"/>
    </xf>
    <xf numFmtId="1" fontId="8" fillId="2" borderId="41" xfId="2" applyNumberFormat="1" applyFont="1" applyFill="1" applyBorder="1" applyAlignment="1" applyProtection="1">
      <alignment horizontal="center"/>
      <protection locked="0"/>
    </xf>
    <xf numFmtId="0" fontId="10" fillId="0" borderId="4" xfId="1" applyNumberFormat="1" applyFont="1" applyBorder="1" applyAlignment="1" applyProtection="1">
      <alignment vertical="center"/>
    </xf>
    <xf numFmtId="0" fontId="11" fillId="3" borderId="5" xfId="0" applyFont="1" applyFill="1" applyBorder="1" applyAlignment="1">
      <alignment horizontal="left" vertical="center"/>
    </xf>
    <xf numFmtId="0" fontId="11" fillId="3" borderId="6" xfId="0" applyFont="1" applyFill="1" applyBorder="1" applyAlignment="1">
      <alignment horizontal="left" vertical="center"/>
    </xf>
    <xf numFmtId="0" fontId="11" fillId="3" borderId="5" xfId="0" applyFont="1" applyFill="1" applyBorder="1" applyAlignment="1">
      <alignment vertical="center"/>
    </xf>
    <xf numFmtId="0" fontId="11" fillId="3" borderId="6" xfId="0" applyFont="1" applyFill="1" applyBorder="1" applyAlignment="1">
      <alignment horizontal="center" vertical="center"/>
    </xf>
    <xf numFmtId="0" fontId="11" fillId="3" borderId="7" xfId="0" applyFont="1" applyFill="1" applyBorder="1" applyAlignment="1">
      <alignment vertical="center"/>
    </xf>
    <xf numFmtId="0" fontId="2" fillId="4" borderId="5"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xf>
    <xf numFmtId="0" fontId="2" fillId="4" borderId="1" xfId="0" applyFont="1" applyFill="1" applyBorder="1" applyAlignment="1">
      <alignment vertical="center" wrapText="1"/>
    </xf>
    <xf numFmtId="0" fontId="2" fillId="4" borderId="7" xfId="0" applyFont="1" applyFill="1" applyBorder="1" applyAlignment="1">
      <alignment vertical="center" wrapText="1"/>
    </xf>
    <xf numFmtId="0" fontId="2" fillId="4" borderId="3" xfId="0" applyFont="1" applyFill="1" applyBorder="1" applyAlignment="1">
      <alignment vertical="center" wrapText="1"/>
    </xf>
    <xf numFmtId="2" fontId="8" fillId="0" borderId="31" xfId="1" applyNumberFormat="1" applyFont="1" applyBorder="1" applyAlignment="1" applyProtection="1">
      <alignment horizontal="right"/>
    </xf>
    <xf numFmtId="2" fontId="7" fillId="0" borderId="17" xfId="0" applyNumberFormat="1" applyFont="1" applyBorder="1" applyAlignment="1">
      <alignment horizontal="right"/>
    </xf>
    <xf numFmtId="2" fontId="7" fillId="0" borderId="2" xfId="1" applyNumberFormat="1" applyFont="1" applyBorder="1" applyAlignment="1" applyProtection="1">
      <alignment vertical="center"/>
    </xf>
    <xf numFmtId="2" fontId="8" fillId="0" borderId="32" xfId="1" applyNumberFormat="1" applyFont="1" applyBorder="1" applyAlignment="1" applyProtection="1">
      <alignment horizontal="right"/>
    </xf>
    <xf numFmtId="0" fontId="20" fillId="0" borderId="0" xfId="0" applyFont="1"/>
    <xf numFmtId="0" fontId="11" fillId="3" borderId="63" xfId="0" applyFont="1" applyFill="1" applyBorder="1" applyAlignment="1">
      <alignment horizontal="center" vertical="center"/>
    </xf>
    <xf numFmtId="0" fontId="21" fillId="4" borderId="64" xfId="0" applyFont="1" applyFill="1" applyBorder="1" applyAlignment="1">
      <alignment vertical="center" wrapText="1"/>
    </xf>
    <xf numFmtId="0" fontId="21" fillId="4" borderId="10" xfId="0" applyFont="1" applyFill="1" applyBorder="1" applyAlignment="1">
      <alignment vertical="center" wrapText="1"/>
    </xf>
    <xf numFmtId="0" fontId="21" fillId="4" borderId="7" xfId="0" applyFont="1" applyFill="1" applyBorder="1" applyAlignment="1">
      <alignment vertical="center" wrapText="1"/>
    </xf>
    <xf numFmtId="0" fontId="21" fillId="4" borderId="63" xfId="0" applyFont="1" applyFill="1" applyBorder="1" applyAlignment="1">
      <alignment vertical="center" wrapText="1"/>
    </xf>
    <xf numFmtId="0" fontId="2" fillId="4" borderId="10" xfId="0" applyFont="1" applyFill="1" applyBorder="1" applyAlignment="1">
      <alignment horizontal="center"/>
    </xf>
    <xf numFmtId="0" fontId="22" fillId="6" borderId="65" xfId="0" applyFont="1" applyFill="1" applyBorder="1" applyAlignment="1">
      <alignment horizontal="left" vertical="top" wrapText="1"/>
    </xf>
    <xf numFmtId="0" fontId="22" fillId="6" borderId="79" xfId="0" applyFont="1" applyFill="1" applyBorder="1" applyAlignment="1">
      <alignment horizontal="left" vertical="top" wrapText="1"/>
    </xf>
    <xf numFmtId="0" fontId="22" fillId="6" borderId="81" xfId="0" applyFont="1" applyFill="1" applyBorder="1" applyAlignment="1">
      <alignment horizontal="left" vertical="top" wrapText="1"/>
    </xf>
    <xf numFmtId="0" fontId="22" fillId="6" borderId="54" xfId="0" applyFont="1" applyFill="1" applyBorder="1" applyAlignment="1">
      <alignment horizontal="left" vertical="top" wrapText="1"/>
    </xf>
    <xf numFmtId="0" fontId="22" fillId="6" borderId="52" xfId="0" applyFont="1" applyFill="1" applyBorder="1" applyAlignment="1">
      <alignment horizontal="left" vertical="top" wrapText="1"/>
    </xf>
    <xf numFmtId="0" fontId="22" fillId="6" borderId="82" xfId="0" applyFont="1" applyFill="1" applyBorder="1" applyAlignment="1">
      <alignment horizontal="left" vertical="top" wrapText="1"/>
    </xf>
    <xf numFmtId="0" fontId="22" fillId="6" borderId="83" xfId="0" applyFont="1" applyFill="1" applyBorder="1" applyAlignment="1">
      <alignment horizontal="left" vertical="top" wrapText="1"/>
    </xf>
    <xf numFmtId="1" fontId="22" fillId="6" borderId="52" xfId="0" applyNumberFormat="1" applyFont="1" applyFill="1" applyBorder="1" applyAlignment="1">
      <alignment horizontal="center" vertical="top" wrapText="1"/>
    </xf>
    <xf numFmtId="1" fontId="22" fillId="6" borderId="79" xfId="0" applyNumberFormat="1" applyFont="1" applyFill="1" applyBorder="1" applyAlignment="1">
      <alignment horizontal="center" vertical="top" wrapText="1"/>
    </xf>
    <xf numFmtId="1" fontId="22" fillId="6" borderId="83" xfId="0" applyNumberFormat="1" applyFont="1" applyFill="1" applyBorder="1" applyAlignment="1">
      <alignment horizontal="center" vertical="top" wrapText="1"/>
    </xf>
    <xf numFmtId="0" fontId="21" fillId="4" borderId="11" xfId="0" applyFont="1" applyFill="1" applyBorder="1" applyAlignment="1">
      <alignment vertical="center" wrapText="1"/>
    </xf>
    <xf numFmtId="0" fontId="21" fillId="4" borderId="12" xfId="0" applyFont="1" applyFill="1" applyBorder="1" applyAlignment="1">
      <alignment vertical="center" wrapText="1"/>
    </xf>
    <xf numFmtId="0" fontId="21" fillId="4" borderId="16" xfId="0" applyFont="1" applyFill="1" applyBorder="1" applyAlignment="1">
      <alignment vertical="center" wrapText="1"/>
    </xf>
    <xf numFmtId="0" fontId="21" fillId="4" borderId="15" xfId="0" applyFont="1" applyFill="1" applyBorder="1" applyAlignment="1">
      <alignment vertical="center" wrapText="1"/>
    </xf>
    <xf numFmtId="1" fontId="22" fillId="2" borderId="66" xfId="0" applyNumberFormat="1" applyFont="1" applyFill="1" applyBorder="1" applyAlignment="1">
      <alignment horizontal="center" vertical="top"/>
    </xf>
    <xf numFmtId="1" fontId="22" fillId="2" borderId="79" xfId="0" applyNumberFormat="1" applyFont="1" applyFill="1" applyBorder="1" applyAlignment="1">
      <alignment horizontal="center" vertical="top"/>
    </xf>
    <xf numFmtId="1" fontId="22" fillId="2" borderId="80" xfId="0" applyNumberFormat="1" applyFont="1" applyFill="1" applyBorder="1" applyAlignment="1">
      <alignment horizontal="center" vertical="top"/>
    </xf>
    <xf numFmtId="1" fontId="22" fillId="2" borderId="81" xfId="1" applyNumberFormat="1" applyFont="1" applyFill="1" applyBorder="1" applyAlignment="1" applyProtection="1">
      <alignment horizontal="center" vertical="top"/>
    </xf>
    <xf numFmtId="1" fontId="22" fillId="2" borderId="55" xfId="0" applyNumberFormat="1" applyFont="1" applyFill="1" applyBorder="1" applyAlignment="1">
      <alignment horizontal="center" vertical="top"/>
    </xf>
    <xf numFmtId="1" fontId="22" fillId="2" borderId="52" xfId="0" applyNumberFormat="1" applyFont="1" applyFill="1" applyBorder="1" applyAlignment="1">
      <alignment horizontal="center" vertical="top"/>
    </xf>
    <xf numFmtId="1" fontId="22" fillId="2" borderId="73" xfId="0" applyNumberFormat="1" applyFont="1" applyFill="1" applyBorder="1" applyAlignment="1">
      <alignment horizontal="center" vertical="top"/>
    </xf>
    <xf numFmtId="1" fontId="22" fillId="2" borderId="56" xfId="1" applyNumberFormat="1" applyFont="1" applyFill="1" applyBorder="1" applyAlignment="1" applyProtection="1">
      <alignment horizontal="center" vertical="top"/>
    </xf>
    <xf numFmtId="0" fontId="22" fillId="2" borderId="55" xfId="0" applyFont="1" applyFill="1" applyBorder="1" applyAlignment="1">
      <alignment horizontal="center" vertical="top"/>
    </xf>
    <xf numFmtId="0" fontId="22" fillId="2" borderId="52" xfId="0" applyFont="1" applyFill="1" applyBorder="1" applyAlignment="1">
      <alignment horizontal="center" vertical="top"/>
    </xf>
    <xf numFmtId="0" fontId="22" fillId="2" borderId="73" xfId="0" applyFont="1" applyFill="1" applyBorder="1" applyAlignment="1">
      <alignment horizontal="center" vertical="top"/>
    </xf>
    <xf numFmtId="1" fontId="25" fillId="2" borderId="56" xfId="1" applyNumberFormat="1" applyFont="1" applyFill="1" applyBorder="1" applyAlignment="1" applyProtection="1">
      <alignment horizontal="center" vertical="top"/>
    </xf>
    <xf numFmtId="0" fontId="22" fillId="2" borderId="56" xfId="0" applyFont="1" applyFill="1" applyBorder="1" applyAlignment="1">
      <alignment horizontal="center" vertical="top"/>
    </xf>
    <xf numFmtId="0" fontId="22" fillId="2" borderId="85" xfId="0" applyFont="1" applyFill="1" applyBorder="1" applyAlignment="1">
      <alignment horizontal="center" vertical="top"/>
    </xf>
    <xf numFmtId="0" fontId="22" fillId="2" borderId="24" xfId="0" applyFont="1" applyFill="1" applyBorder="1" applyAlignment="1">
      <alignment horizontal="center" vertical="top"/>
    </xf>
    <xf numFmtId="0" fontId="22" fillId="2" borderId="77" xfId="0" applyFont="1" applyFill="1" applyBorder="1" applyAlignment="1">
      <alignment horizontal="center" vertical="top"/>
    </xf>
    <xf numFmtId="0" fontId="22" fillId="2" borderId="75" xfId="0" applyFont="1" applyFill="1" applyBorder="1" applyAlignment="1">
      <alignment horizontal="center" vertical="top"/>
    </xf>
    <xf numFmtId="0" fontId="26" fillId="2" borderId="86" xfId="0" applyFont="1" applyFill="1" applyBorder="1" applyAlignment="1">
      <alignment horizontal="center" vertical="top"/>
    </xf>
    <xf numFmtId="0" fontId="26" fillId="2" borderId="83" xfId="0" applyFont="1" applyFill="1" applyBorder="1" applyAlignment="1">
      <alignment horizontal="center" vertical="top"/>
    </xf>
    <xf numFmtId="0" fontId="26" fillId="2" borderId="87" xfId="0" applyFont="1" applyFill="1" applyBorder="1" applyAlignment="1">
      <alignment horizontal="center" vertical="top"/>
    </xf>
    <xf numFmtId="0" fontId="22" fillId="2" borderId="84" xfId="0" applyFont="1" applyFill="1" applyBorder="1" applyAlignment="1">
      <alignment horizontal="center" vertical="top"/>
    </xf>
    <xf numFmtId="0" fontId="22" fillId="6" borderId="56" xfId="0" applyFont="1" applyFill="1" applyBorder="1" applyAlignment="1">
      <alignment horizontal="left" vertical="top" wrapText="1"/>
    </xf>
    <xf numFmtId="0" fontId="22" fillId="6" borderId="84" xfId="0" applyFont="1" applyFill="1" applyBorder="1" applyAlignment="1">
      <alignment horizontal="left" vertical="top" wrapText="1"/>
    </xf>
    <xf numFmtId="0" fontId="11" fillId="7" borderId="5" xfId="0" applyFont="1" applyFill="1" applyBorder="1" applyAlignment="1">
      <alignment horizontal="left" vertical="center"/>
    </xf>
    <xf numFmtId="0" fontId="11" fillId="7" borderId="6" xfId="0" applyFont="1" applyFill="1" applyBorder="1" applyAlignment="1">
      <alignment horizontal="left" vertical="center"/>
    </xf>
    <xf numFmtId="0" fontId="11" fillId="7" borderId="9" xfId="0" applyFont="1" applyFill="1" applyBorder="1" applyAlignment="1">
      <alignment horizontal="center" vertical="center"/>
    </xf>
    <xf numFmtId="0" fontId="21" fillId="4" borderId="49" xfId="0" applyFont="1" applyFill="1" applyBorder="1" applyAlignment="1">
      <alignment vertical="center" wrapText="1"/>
    </xf>
    <xf numFmtId="0" fontId="3" fillId="0" borderId="0" xfId="0" applyFont="1"/>
    <xf numFmtId="0" fontId="11" fillId="3" borderId="49" xfId="0" applyFont="1" applyFill="1" applyBorder="1" applyAlignment="1">
      <alignment horizontal="center" vertical="center"/>
    </xf>
    <xf numFmtId="0" fontId="11" fillId="3" borderId="2" xfId="0" applyFont="1" applyFill="1" applyBorder="1" applyAlignment="1">
      <alignment horizontal="left" vertical="center"/>
    </xf>
    <xf numFmtId="1" fontId="8" fillId="2" borderId="19" xfId="2" applyNumberFormat="1" applyFont="1" applyFill="1" applyBorder="1" applyAlignment="1" applyProtection="1">
      <alignment horizontal="center"/>
      <protection locked="0"/>
    </xf>
    <xf numFmtId="0" fontId="2" fillId="4" borderId="16" xfId="0" applyFont="1" applyFill="1" applyBorder="1" applyAlignment="1">
      <alignment vertical="center" wrapText="1"/>
    </xf>
    <xf numFmtId="0" fontId="2" fillId="4" borderId="64" xfId="0" applyFont="1" applyFill="1" applyBorder="1" applyAlignment="1">
      <alignment vertical="center" wrapText="1"/>
    </xf>
    <xf numFmtId="0" fontId="2" fillId="4" borderId="13" xfId="0" applyFont="1" applyFill="1" applyBorder="1" applyAlignment="1">
      <alignment horizontal="left" wrapText="1"/>
    </xf>
    <xf numFmtId="0" fontId="11" fillId="3" borderId="5" xfId="0" applyFont="1" applyFill="1" applyBorder="1" applyAlignment="1">
      <alignment horizontal="center" vertical="center"/>
    </xf>
    <xf numFmtId="0" fontId="21" fillId="4" borderId="5" xfId="0" applyFont="1" applyFill="1" applyBorder="1" applyAlignment="1">
      <alignment vertical="center" wrapText="1"/>
    </xf>
    <xf numFmtId="0" fontId="2" fillId="4" borderId="7" xfId="0" applyFont="1" applyFill="1" applyBorder="1" applyAlignment="1">
      <alignment horizontal="center"/>
    </xf>
    <xf numFmtId="0" fontId="8" fillId="8" borderId="74" xfId="0" applyFont="1" applyFill="1" applyBorder="1" applyAlignment="1">
      <alignment horizontal="center"/>
    </xf>
    <xf numFmtId="0" fontId="8" fillId="8" borderId="72" xfId="0" applyFont="1" applyFill="1" applyBorder="1" applyAlignment="1">
      <alignment horizontal="center"/>
    </xf>
    <xf numFmtId="0" fontId="8" fillId="8" borderId="78" xfId="0" applyFont="1" applyFill="1" applyBorder="1" applyAlignment="1">
      <alignment horizontal="center"/>
    </xf>
    <xf numFmtId="0" fontId="2" fillId="4" borderId="63" xfId="0" applyFont="1" applyFill="1" applyBorder="1" applyAlignment="1">
      <alignment horizontal="center"/>
    </xf>
    <xf numFmtId="0" fontId="8" fillId="2" borderId="0" xfId="0" applyFont="1" applyFill="1" applyAlignment="1" applyProtection="1">
      <alignment horizontal="left"/>
      <protection locked="0"/>
    </xf>
    <xf numFmtId="1" fontId="8" fillId="0" borderId="15" xfId="0" applyNumberFormat="1" applyFont="1" applyBorder="1" applyAlignment="1">
      <alignment horizontal="center" vertical="center"/>
    </xf>
    <xf numFmtId="1" fontId="8" fillId="0" borderId="20" xfId="0" applyNumberFormat="1" applyFont="1" applyBorder="1" applyAlignment="1">
      <alignment horizontal="center" vertical="center"/>
    </xf>
    <xf numFmtId="166" fontId="8" fillId="0" borderId="23" xfId="0" applyNumberFormat="1" applyFont="1" applyBorder="1" applyAlignment="1">
      <alignment horizontal="center" vertical="center"/>
    </xf>
    <xf numFmtId="166" fontId="8" fillId="0" borderId="38" xfId="0" applyNumberFormat="1"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21" fillId="4" borderId="5" xfId="0" applyFont="1" applyFill="1" applyBorder="1" applyAlignment="1">
      <alignment horizontal="right"/>
    </xf>
    <xf numFmtId="0" fontId="21" fillId="4" borderId="6" xfId="0" applyFont="1" applyFill="1" applyBorder="1" applyAlignment="1">
      <alignment horizontal="right"/>
    </xf>
    <xf numFmtId="0" fontId="21" fillId="4" borderId="8" xfId="0" applyFont="1" applyFill="1" applyBorder="1" applyAlignment="1">
      <alignment horizontal="right"/>
    </xf>
    <xf numFmtId="0" fontId="8" fillId="0" borderId="0" xfId="0" applyFont="1" applyAlignment="1" applyProtection="1">
      <alignment horizontal="left"/>
      <protection locked="0"/>
    </xf>
    <xf numFmtId="0" fontId="4" fillId="3" borderId="0" xfId="0" applyFont="1" applyFill="1" applyAlignment="1">
      <alignment horizontal="center" vertical="center" wrapText="1"/>
    </xf>
    <xf numFmtId="0" fontId="11" fillId="7" borderId="5" xfId="0" applyFont="1" applyFill="1" applyBorder="1" applyAlignment="1">
      <alignment horizontal="center" vertical="center"/>
    </xf>
    <xf numFmtId="0" fontId="11" fillId="7" borderId="8" xfId="0" applyFont="1" applyFill="1" applyBorder="1" applyAlignment="1">
      <alignment horizontal="center" vertical="center"/>
    </xf>
    <xf numFmtId="0" fontId="11" fillId="7" borderId="6" xfId="0" applyFont="1" applyFill="1" applyBorder="1" applyAlignment="1">
      <alignment horizontal="center" vertical="center"/>
    </xf>
    <xf numFmtId="0" fontId="11" fillId="7" borderId="9" xfId="0" applyFont="1" applyFill="1" applyBorder="1" applyAlignment="1">
      <alignment horizontal="center" vertical="center"/>
    </xf>
    <xf numFmtId="0" fontId="22" fillId="2" borderId="65" xfId="0" applyFont="1" applyFill="1" applyBorder="1" applyAlignment="1" applyProtection="1">
      <alignment horizontal="left" vertical="top" wrapText="1"/>
      <protection locked="0"/>
    </xf>
    <xf numFmtId="0" fontId="22" fillId="5" borderId="66" xfId="0" applyFont="1" applyFill="1" applyBorder="1" applyAlignment="1" applyProtection="1">
      <alignment wrapText="1"/>
      <protection locked="0"/>
    </xf>
    <xf numFmtId="0" fontId="22" fillId="5" borderId="67" xfId="0" applyFont="1" applyFill="1" applyBorder="1" applyProtection="1">
      <protection locked="0"/>
    </xf>
    <xf numFmtId="0" fontId="22" fillId="5" borderId="68" xfId="0" applyFont="1" applyFill="1" applyBorder="1" applyAlignment="1" applyProtection="1">
      <alignment horizontal="center" wrapText="1"/>
      <protection locked="0"/>
    </xf>
    <xf numFmtId="0" fontId="23" fillId="5" borderId="71" xfId="0" applyFont="1" applyFill="1" applyBorder="1" applyAlignment="1" applyProtection="1">
      <alignment horizontal="center" wrapText="1"/>
      <protection locked="0"/>
    </xf>
    <xf numFmtId="0" fontId="22" fillId="5" borderId="69" xfId="0" applyFont="1" applyFill="1" applyBorder="1" applyAlignment="1" applyProtection="1">
      <alignment wrapText="1"/>
      <protection locked="0"/>
    </xf>
    <xf numFmtId="0" fontId="22" fillId="5" borderId="70" xfId="0" applyFont="1" applyFill="1" applyBorder="1" applyAlignment="1" applyProtection="1">
      <alignment wrapText="1"/>
      <protection locked="0"/>
    </xf>
    <xf numFmtId="0" fontId="22" fillId="5" borderId="71" xfId="0" applyFont="1" applyFill="1" applyBorder="1" applyProtection="1">
      <protection locked="0"/>
    </xf>
    <xf numFmtId="0" fontId="22" fillId="5" borderId="72" xfId="0" applyFont="1" applyFill="1" applyBorder="1" applyAlignment="1" applyProtection="1">
      <alignment horizontal="center" wrapText="1"/>
      <protection locked="0"/>
    </xf>
    <xf numFmtId="0" fontId="23" fillId="2" borderId="73" xfId="0" applyFont="1" applyFill="1" applyBorder="1" applyAlignment="1" applyProtection="1">
      <alignment horizontal="center" vertical="top"/>
      <protection locked="0"/>
    </xf>
    <xf numFmtId="0" fontId="22" fillId="2" borderId="54" xfId="0" applyFont="1" applyFill="1" applyBorder="1" applyAlignment="1" applyProtection="1">
      <alignment horizontal="left" vertical="top" wrapText="1"/>
      <protection locked="0"/>
    </xf>
    <xf numFmtId="0" fontId="22" fillId="2" borderId="52" xfId="0" applyFont="1" applyFill="1" applyBorder="1" applyAlignment="1" applyProtection="1">
      <alignment horizontal="left" vertical="top" wrapText="1"/>
      <protection locked="0"/>
    </xf>
    <xf numFmtId="1" fontId="22" fillId="2" borderId="73" xfId="0" applyNumberFormat="1" applyFont="1" applyFill="1" applyBorder="1" applyAlignment="1" applyProtection="1">
      <alignment horizontal="left" vertical="top"/>
      <protection locked="0"/>
    </xf>
    <xf numFmtId="0" fontId="22" fillId="2" borderId="74" xfId="0" applyFont="1" applyFill="1" applyBorder="1" applyAlignment="1" applyProtection="1">
      <alignment horizontal="center" vertical="top" wrapText="1"/>
      <protection locked="0"/>
    </xf>
    <xf numFmtId="0" fontId="22" fillId="2" borderId="54" xfId="0" applyFont="1" applyFill="1" applyBorder="1" applyAlignment="1" applyProtection="1">
      <alignment horizontal="left" vertical="top"/>
      <protection locked="0"/>
    </xf>
    <xf numFmtId="0" fontId="22" fillId="2" borderId="52" xfId="0" applyFont="1" applyFill="1" applyBorder="1" applyAlignment="1" applyProtection="1">
      <alignment horizontal="left" vertical="top"/>
      <protection locked="0"/>
    </xf>
    <xf numFmtId="0" fontId="22" fillId="2" borderId="73" xfId="0" applyFont="1" applyFill="1" applyBorder="1" applyAlignment="1" applyProtection="1">
      <alignment horizontal="left" vertical="top"/>
      <protection locked="0"/>
    </xf>
    <xf numFmtId="0" fontId="22" fillId="2" borderId="74" xfId="0" applyFont="1" applyFill="1" applyBorder="1" applyAlignment="1" applyProtection="1">
      <alignment horizontal="center" vertical="top"/>
      <protection locked="0"/>
    </xf>
    <xf numFmtId="0" fontId="23" fillId="2" borderId="77" xfId="0" applyFont="1" applyFill="1" applyBorder="1" applyAlignment="1" applyProtection="1">
      <alignment horizontal="center" vertical="top"/>
      <protection locked="0"/>
    </xf>
    <xf numFmtId="0" fontId="22" fillId="2" borderId="76" xfId="0" applyFont="1" applyFill="1" applyBorder="1" applyAlignment="1" applyProtection="1">
      <alignment horizontal="left" vertical="top"/>
      <protection locked="0"/>
    </xf>
    <xf numFmtId="0" fontId="22" fillId="2" borderId="24" xfId="0" applyFont="1" applyFill="1" applyBorder="1" applyAlignment="1" applyProtection="1">
      <alignment horizontal="left" vertical="top"/>
      <protection locked="0"/>
    </xf>
    <xf numFmtId="0" fontId="22" fillId="2" borderId="77" xfId="0" applyFont="1" applyFill="1" applyBorder="1" applyAlignment="1" applyProtection="1">
      <alignment horizontal="left" vertical="top"/>
      <protection locked="0"/>
    </xf>
    <xf numFmtId="0" fontId="22" fillId="2" borderId="78" xfId="0" applyFont="1" applyFill="1" applyBorder="1" applyAlignment="1" applyProtection="1">
      <alignment horizontal="center" vertical="top"/>
      <protection locked="0"/>
    </xf>
    <xf numFmtId="0" fontId="22" fillId="6" borderId="66" xfId="0" applyFont="1" applyFill="1" applyBorder="1" applyAlignment="1">
      <alignment horizontal="center" vertical="top" wrapText="1"/>
    </xf>
    <xf numFmtId="0" fontId="22" fillId="6" borderId="55" xfId="0" applyFont="1" applyFill="1" applyBorder="1" applyAlignment="1">
      <alignment horizontal="center" vertical="top" wrapText="1"/>
    </xf>
    <xf numFmtId="0" fontId="22" fillId="6" borderId="82" xfId="0" applyFont="1" applyFill="1" applyBorder="1" applyAlignment="1">
      <alignment horizontal="center" vertical="top" wrapText="1"/>
    </xf>
    <xf numFmtId="0" fontId="6" fillId="0" borderId="0" xfId="0" applyFont="1" applyProtection="1"/>
    <xf numFmtId="0" fontId="5" fillId="0" borderId="0" xfId="0" applyFont="1" applyProtection="1"/>
    <xf numFmtId="0" fontId="8" fillId="0" borderId="0" xfId="0" applyFont="1" applyProtection="1"/>
    <xf numFmtId="0" fontId="7" fillId="0" borderId="0" xfId="0" applyFont="1" applyProtection="1"/>
    <xf numFmtId="0" fontId="8" fillId="0" borderId="0" xfId="0" applyFont="1" applyAlignment="1" applyProtection="1">
      <alignment horizontal="center"/>
    </xf>
    <xf numFmtId="0" fontId="9" fillId="0" borderId="0" xfId="0" applyFont="1" applyProtection="1"/>
    <xf numFmtId="0" fontId="0" fillId="0" borderId="0" xfId="0" applyProtection="1"/>
    <xf numFmtId="0" fontId="0" fillId="0" borderId="0" xfId="0" applyAlignment="1" applyProtection="1">
      <alignment horizontal="left" vertical="top" wrapText="1"/>
    </xf>
    <xf numFmtId="0" fontId="0" fillId="0" borderId="0" xfId="0" applyAlignment="1" applyProtection="1">
      <alignment horizontal="left" vertical="top"/>
    </xf>
    <xf numFmtId="0" fontId="20" fillId="0" borderId="0" xfId="0" applyFont="1" applyProtection="1"/>
    <xf numFmtId="0" fontId="8" fillId="0" borderId="0" xfId="0" applyFont="1" applyAlignment="1" applyProtection="1">
      <alignment vertical="top" wrapText="1"/>
    </xf>
    <xf numFmtId="0" fontId="8" fillId="0" borderId="0" xfId="0" applyFont="1" applyAlignment="1" applyProtection="1">
      <alignment horizontal="left"/>
    </xf>
    <xf numFmtId="0" fontId="8" fillId="0" borderId="0" xfId="0" applyFont="1" applyAlignment="1" applyProtection="1">
      <alignment horizontal="left"/>
    </xf>
    <xf numFmtId="0" fontId="11" fillId="3" borderId="5"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3" borderId="9"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21" fillId="4" borderId="11" xfId="0" applyFont="1" applyFill="1" applyBorder="1" applyAlignment="1" applyProtection="1">
      <alignment vertical="center" wrapText="1"/>
    </xf>
    <xf numFmtId="0" fontId="21" fillId="4" borderId="12" xfId="0" applyFont="1" applyFill="1" applyBorder="1" applyAlignment="1" applyProtection="1">
      <alignment vertical="center" wrapText="1"/>
    </xf>
    <xf numFmtId="0" fontId="21" fillId="4" borderId="16" xfId="0" applyFont="1" applyFill="1" applyBorder="1" applyAlignment="1" applyProtection="1">
      <alignment vertical="center" wrapText="1"/>
    </xf>
    <xf numFmtId="0" fontId="21" fillId="4" borderId="15" xfId="0" applyFont="1" applyFill="1" applyBorder="1" applyAlignment="1" applyProtection="1">
      <alignment vertical="center" wrapText="1"/>
    </xf>
    <xf numFmtId="0" fontId="22" fillId="0" borderId="65" xfId="0" applyFont="1" applyBorder="1" applyAlignment="1" applyProtection="1">
      <alignment horizontal="left" vertical="top" wrapText="1"/>
    </xf>
    <xf numFmtId="0" fontId="22" fillId="0" borderId="79" xfId="0" applyFont="1" applyBorder="1" applyAlignment="1" applyProtection="1">
      <alignment horizontal="left" vertical="top" wrapText="1"/>
    </xf>
    <xf numFmtId="0" fontId="22" fillId="0" borderId="66" xfId="0" applyFont="1" applyBorder="1" applyAlignment="1" applyProtection="1">
      <alignment horizontal="left" vertical="top" wrapText="1"/>
    </xf>
    <xf numFmtId="0" fontId="22" fillId="0" borderId="65" xfId="0" applyFont="1" applyBorder="1" applyAlignment="1" applyProtection="1">
      <alignment horizontal="center" vertical="top" wrapText="1"/>
    </xf>
    <xf numFmtId="0" fontId="22" fillId="0" borderId="81" xfId="0" applyFont="1" applyBorder="1" applyAlignment="1" applyProtection="1">
      <alignment horizontal="center" vertical="top" wrapText="1"/>
    </xf>
    <xf numFmtId="0" fontId="22" fillId="0" borderId="0" xfId="0" applyFont="1" applyAlignment="1" applyProtection="1">
      <alignment horizontal="left" vertical="top" wrapText="1"/>
    </xf>
    <xf numFmtId="0" fontId="22" fillId="0" borderId="54" xfId="0" applyFont="1" applyBorder="1" applyAlignment="1" applyProtection="1">
      <alignment horizontal="left" vertical="top" wrapText="1"/>
    </xf>
    <xf numFmtId="0" fontId="22" fillId="0" borderId="52" xfId="0" applyFont="1" applyBorder="1" applyAlignment="1" applyProtection="1">
      <alignment horizontal="left" vertical="top" wrapText="1"/>
    </xf>
    <xf numFmtId="0" fontId="22" fillId="0" borderId="55" xfId="0" applyFont="1" applyBorder="1" applyAlignment="1" applyProtection="1">
      <alignment horizontal="left" vertical="top" wrapText="1"/>
    </xf>
    <xf numFmtId="0" fontId="22" fillId="0" borderId="54" xfId="0" applyFont="1" applyBorder="1" applyAlignment="1" applyProtection="1">
      <alignment horizontal="center" vertical="top" wrapText="1"/>
    </xf>
    <xf numFmtId="0" fontId="22" fillId="0" borderId="56" xfId="0" applyFont="1" applyBorder="1" applyAlignment="1" applyProtection="1">
      <alignment horizontal="center" vertical="top" wrapText="1"/>
    </xf>
    <xf numFmtId="0" fontId="22" fillId="0" borderId="82" xfId="0" applyFont="1" applyBorder="1" applyAlignment="1" applyProtection="1">
      <alignment horizontal="left" vertical="top" wrapText="1"/>
    </xf>
    <xf numFmtId="0" fontId="22" fillId="0" borderId="83" xfId="0" applyFont="1" applyBorder="1" applyAlignment="1" applyProtection="1">
      <alignment horizontal="left" vertical="top" wrapText="1"/>
    </xf>
    <xf numFmtId="0" fontId="22" fillId="0" borderId="86" xfId="0" applyFont="1" applyBorder="1" applyAlignment="1" applyProtection="1">
      <alignment horizontal="left" vertical="top" wrapText="1"/>
    </xf>
    <xf numFmtId="0" fontId="22" fillId="0" borderId="82" xfId="0" applyFont="1" applyBorder="1" applyAlignment="1" applyProtection="1">
      <alignment horizontal="center" vertical="top" wrapText="1"/>
    </xf>
    <xf numFmtId="0" fontId="22" fillId="0" borderId="84" xfId="0" applyFont="1" applyBorder="1" applyAlignment="1" applyProtection="1">
      <alignment horizontal="center" vertical="top" wrapText="1"/>
    </xf>
    <xf numFmtId="0" fontId="12" fillId="0" borderId="0" xfId="0" applyFont="1" applyProtection="1"/>
    <xf numFmtId="0" fontId="18" fillId="0" borderId="0" xfId="0" applyFont="1" applyAlignment="1" applyProtection="1">
      <alignment horizontal="center"/>
    </xf>
    <xf numFmtId="0" fontId="19" fillId="0" borderId="0" xfId="0" applyFont="1" applyProtection="1"/>
  </cellXfs>
  <cellStyles count="3">
    <cellStyle name="Procent" xfId="2" builtinId="5"/>
    <cellStyle name="Standaard" xfId="0" builtinId="0"/>
    <cellStyle name="Valuta" xfId="1" builtinId="4"/>
  </cellStyles>
  <dxfs count="1">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1238250</xdr:colOff>
      <xdr:row>2</xdr:row>
      <xdr:rowOff>57150</xdr:rowOff>
    </xdr:from>
    <xdr:to>
      <xdr:col>8</xdr:col>
      <xdr:colOff>782554</xdr:colOff>
      <xdr:row>8</xdr:row>
      <xdr:rowOff>97790</xdr:rowOff>
    </xdr:to>
    <xdr:pic>
      <xdr:nvPicPr>
        <xdr:cNvPr id="2" name="Afbeelding 1" descr="Gemeente Teylingen · Circulair West">
          <a:extLst>
            <a:ext uri="{FF2B5EF4-FFF2-40B4-BE49-F238E27FC236}">
              <a16:creationId xmlns:a16="http://schemas.microsoft.com/office/drawing/2014/main" id="{0B37A9C7-C699-E424-907F-8113BC839D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527050"/>
          <a:ext cx="2042394" cy="1358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1238250</xdr:colOff>
      <xdr:row>2</xdr:row>
      <xdr:rowOff>76200</xdr:rowOff>
    </xdr:from>
    <xdr:to>
      <xdr:col>8</xdr:col>
      <xdr:colOff>782554</xdr:colOff>
      <xdr:row>8</xdr:row>
      <xdr:rowOff>114300</xdr:rowOff>
    </xdr:to>
    <xdr:pic>
      <xdr:nvPicPr>
        <xdr:cNvPr id="4" name="Afbeelding 3" descr="Gemeente Teylingen · Circulair West">
          <a:extLst>
            <a:ext uri="{FF2B5EF4-FFF2-40B4-BE49-F238E27FC236}">
              <a16:creationId xmlns:a16="http://schemas.microsoft.com/office/drawing/2014/main" id="{DE67966C-8E21-4031-9B6D-11AFAD9A18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546100"/>
          <a:ext cx="2042394" cy="1358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1</xdr:row>
      <xdr:rowOff>76200</xdr:rowOff>
    </xdr:from>
    <xdr:to>
      <xdr:col>8</xdr:col>
      <xdr:colOff>824464</xdr:colOff>
      <xdr:row>8</xdr:row>
      <xdr:rowOff>24130</xdr:rowOff>
    </xdr:to>
    <xdr:pic>
      <xdr:nvPicPr>
        <xdr:cNvPr id="3" name="Afbeelding 2" descr="Gemeente Teylingen · Circulair West">
          <a:extLst>
            <a:ext uri="{FF2B5EF4-FFF2-40B4-BE49-F238E27FC236}">
              <a16:creationId xmlns:a16="http://schemas.microsoft.com/office/drawing/2014/main" id="{B09297A4-FFCE-4FA0-888D-2D3EDB726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0450" y="311150"/>
          <a:ext cx="2042394" cy="1358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14111</xdr:colOff>
      <xdr:row>0</xdr:row>
      <xdr:rowOff>63500</xdr:rowOff>
    </xdr:from>
    <xdr:to>
      <xdr:col>8</xdr:col>
      <xdr:colOff>824887</xdr:colOff>
      <xdr:row>6</xdr:row>
      <xdr:rowOff>174696</xdr:rowOff>
    </xdr:to>
    <xdr:pic>
      <xdr:nvPicPr>
        <xdr:cNvPr id="3" name="Afbeelding 2" descr="Gemeente Teylingen · Circulair West">
          <a:extLst>
            <a:ext uri="{FF2B5EF4-FFF2-40B4-BE49-F238E27FC236}">
              <a16:creationId xmlns:a16="http://schemas.microsoft.com/office/drawing/2014/main" id="{26DA68FD-3A24-4592-86D5-D4059DAA09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8500" y="63500"/>
          <a:ext cx="2042394" cy="1358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1771650</xdr:colOff>
      <xdr:row>0</xdr:row>
      <xdr:rowOff>76200</xdr:rowOff>
    </xdr:from>
    <xdr:to>
      <xdr:col>8</xdr:col>
      <xdr:colOff>785094</xdr:colOff>
      <xdr:row>6</xdr:row>
      <xdr:rowOff>173990</xdr:rowOff>
    </xdr:to>
    <xdr:pic>
      <xdr:nvPicPr>
        <xdr:cNvPr id="2" name="Afbeelding 1" descr="Gemeente Teylingen · Circulair West">
          <a:extLst>
            <a:ext uri="{FF2B5EF4-FFF2-40B4-BE49-F238E27FC236}">
              <a16:creationId xmlns:a16="http://schemas.microsoft.com/office/drawing/2014/main" id="{C3046B1B-4543-4959-A54E-641260CF75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0" y="76200"/>
          <a:ext cx="2042394" cy="13589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1771650</xdr:colOff>
      <xdr:row>0</xdr:row>
      <xdr:rowOff>69850</xdr:rowOff>
    </xdr:from>
    <xdr:to>
      <xdr:col>8</xdr:col>
      <xdr:colOff>786364</xdr:colOff>
      <xdr:row>6</xdr:row>
      <xdr:rowOff>167640</xdr:rowOff>
    </xdr:to>
    <xdr:pic>
      <xdr:nvPicPr>
        <xdr:cNvPr id="2" name="Afbeelding 1" descr="Gemeente Teylingen · Circulair West">
          <a:extLst>
            <a:ext uri="{FF2B5EF4-FFF2-40B4-BE49-F238E27FC236}">
              <a16:creationId xmlns:a16="http://schemas.microsoft.com/office/drawing/2014/main" id="{9F2A23ED-839E-4D60-93E1-D98F9838C5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0" y="69850"/>
          <a:ext cx="2042394" cy="13589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EB782-DEB8-4F62-9D73-AE0B27D00CED}">
  <dimension ref="B1:P38"/>
  <sheetViews>
    <sheetView zoomScale="90" zoomScaleNormal="90" workbookViewId="0">
      <selection activeCell="E4" sqref="E4"/>
    </sheetView>
  </sheetViews>
  <sheetFormatPr defaultColWidth="9.21875" defaultRowHeight="14.4"/>
  <cols>
    <col min="1" max="1" width="1.21875" customWidth="1"/>
    <col min="2" max="2" width="19.77734375" customWidth="1"/>
    <col min="3" max="3" width="23" style="69" bestFit="1" customWidth="1"/>
    <col min="4" max="4" width="10.5546875" bestFit="1" customWidth="1"/>
    <col min="5" max="8" width="17.77734375" customWidth="1"/>
    <col min="9" max="9" width="16" customWidth="1"/>
    <col min="10" max="12" width="16" style="70" customWidth="1"/>
    <col min="13" max="13" width="16.44140625" bestFit="1" customWidth="1"/>
    <col min="14" max="14" width="13.77734375" bestFit="1" customWidth="1"/>
    <col min="15" max="15" width="21.21875" customWidth="1"/>
    <col min="16" max="33" width="11.5546875" customWidth="1"/>
    <col min="35" max="35" width="10.77734375" customWidth="1"/>
    <col min="36" max="36" width="14.44140625" customWidth="1"/>
    <col min="38" max="38" width="13.21875" customWidth="1"/>
  </cols>
  <sheetData>
    <row r="1" spans="2:16" s="2" customFormat="1" ht="18">
      <c r="B1" s="1" t="s">
        <v>63</v>
      </c>
    </row>
    <row r="2" spans="2:16" s="4" customFormat="1" ht="18">
      <c r="B2" s="3" t="s">
        <v>28</v>
      </c>
      <c r="I2" s="5"/>
      <c r="J2" s="5"/>
      <c r="L2" s="5"/>
      <c r="M2" s="5"/>
      <c r="O2" s="5"/>
      <c r="P2" s="5"/>
    </row>
    <row r="3" spans="2:16" s="4" customFormat="1" ht="18">
      <c r="B3" s="3"/>
      <c r="I3" s="5"/>
      <c r="J3" s="5"/>
      <c r="L3" s="5"/>
      <c r="M3" s="5"/>
      <c r="O3" s="5"/>
      <c r="P3" s="5"/>
    </row>
    <row r="4" spans="2:16" s="4" customFormat="1" ht="15.6">
      <c r="B4" s="6" t="s">
        <v>0</v>
      </c>
      <c r="C4"/>
      <c r="I4" s="5"/>
      <c r="J4" s="5"/>
      <c r="L4" s="5"/>
      <c r="M4" s="5"/>
      <c r="O4" s="5"/>
      <c r="P4" s="5"/>
    </row>
    <row r="5" spans="2:16" s="4" customFormat="1">
      <c r="B5" s="7" t="s">
        <v>62</v>
      </c>
      <c r="C5" s="7"/>
      <c r="I5" s="5"/>
      <c r="J5" s="5"/>
      <c r="L5" s="5"/>
      <c r="M5" s="5"/>
      <c r="O5" s="5"/>
      <c r="P5" s="5"/>
    </row>
    <row r="6" spans="2:16" s="4" customFormat="1" ht="18">
      <c r="B6" s="6" t="s">
        <v>1</v>
      </c>
      <c r="I6" s="8"/>
      <c r="M6" s="9"/>
      <c r="O6" s="5"/>
      <c r="P6" s="5"/>
    </row>
    <row r="7" spans="2:16" s="4" customFormat="1" ht="18">
      <c r="B7" s="160"/>
      <c r="C7" s="160"/>
      <c r="I7" s="8"/>
      <c r="M7" s="9"/>
      <c r="O7" s="5"/>
      <c r="P7" s="5"/>
    </row>
    <row r="8" spans="2:16" s="4" customFormat="1" ht="18">
      <c r="B8" s="10"/>
      <c r="C8" s="10"/>
      <c r="D8" s="10"/>
      <c r="E8" s="10"/>
      <c r="F8" s="10"/>
      <c r="G8" s="10"/>
      <c r="H8" s="10"/>
      <c r="I8" s="8"/>
      <c r="M8" s="9"/>
      <c r="O8" s="5"/>
      <c r="P8" s="5"/>
    </row>
    <row r="9" spans="2:16" s="4" customFormat="1" ht="16.2" thickBot="1">
      <c r="B9" s="6" t="s">
        <v>29</v>
      </c>
      <c r="C9"/>
      <c r="D9"/>
      <c r="E9" s="6"/>
      <c r="F9" s="6"/>
      <c r="G9" s="6"/>
      <c r="H9" s="6"/>
      <c r="I9" s="6"/>
      <c r="M9" s="9"/>
      <c r="O9" s="5"/>
      <c r="P9" s="5"/>
    </row>
    <row r="10" spans="2:16" s="4" customFormat="1" ht="30" customHeight="1">
      <c r="B10" s="91" t="s">
        <v>2</v>
      </c>
      <c r="C10" s="96">
        <f>I32</f>
        <v>11.779411764705882</v>
      </c>
      <c r="D10"/>
      <c r="E10" s="6"/>
      <c r="F10" s="6"/>
      <c r="G10" s="6"/>
      <c r="H10" s="6"/>
      <c r="I10" s="6"/>
      <c r="M10" s="9"/>
      <c r="O10" s="5"/>
      <c r="P10" s="5"/>
    </row>
    <row r="11" spans="2:16" s="4" customFormat="1" ht="30" customHeight="1" thickBot="1">
      <c r="B11" s="93" t="s">
        <v>30</v>
      </c>
      <c r="C11" s="82">
        <f>I33</f>
        <v>15</v>
      </c>
      <c r="D11"/>
      <c r="E11" s="6"/>
      <c r="F11" s="6"/>
      <c r="G11" s="6"/>
      <c r="H11" s="6"/>
      <c r="I11" s="6"/>
      <c r="M11" s="9"/>
      <c r="O11" s="5"/>
      <c r="P11" s="5"/>
    </row>
    <row r="12" spans="2:16" s="4" customFormat="1" ht="18">
      <c r="B12" s="11"/>
      <c r="C12" s="12"/>
      <c r="D12"/>
      <c r="E12"/>
      <c r="F12"/>
      <c r="G12"/>
      <c r="H12"/>
      <c r="I12" s="8"/>
      <c r="M12" s="9"/>
      <c r="O12" s="5"/>
      <c r="P12" s="5"/>
    </row>
    <row r="13" spans="2:16" s="4" customFormat="1" ht="15" thickBot="1">
      <c r="D13" s="40"/>
      <c r="E13" s="40"/>
      <c r="F13" s="40"/>
      <c r="G13" s="40"/>
      <c r="H13" s="40"/>
      <c r="I13" s="39"/>
    </row>
    <row r="14" spans="2:16" s="14" customFormat="1" ht="42.75" customHeight="1" thickBot="1">
      <c r="B14" s="83" t="s">
        <v>13</v>
      </c>
      <c r="C14" s="84"/>
      <c r="D14" s="84"/>
      <c r="E14" s="85"/>
      <c r="F14" s="86" t="s">
        <v>3</v>
      </c>
      <c r="G14" s="87"/>
      <c r="H14" s="147" t="s">
        <v>4</v>
      </c>
      <c r="I14" s="148"/>
    </row>
    <row r="15" spans="2:16" s="4" customFormat="1" ht="29.4" thickBot="1">
      <c r="B15" s="88" t="s">
        <v>14</v>
      </c>
      <c r="C15" s="89" t="s">
        <v>5</v>
      </c>
      <c r="D15" s="90" t="s">
        <v>6</v>
      </c>
      <c r="E15" s="91" t="s">
        <v>7</v>
      </c>
      <c r="F15" s="92" t="s">
        <v>15</v>
      </c>
      <c r="G15" s="150" t="s">
        <v>7</v>
      </c>
      <c r="H15" s="151" t="s">
        <v>15</v>
      </c>
      <c r="I15" s="152" t="s">
        <v>29</v>
      </c>
    </row>
    <row r="16" spans="2:16" s="4" customFormat="1" ht="15" customHeight="1">
      <c r="B16" s="15" t="s">
        <v>8</v>
      </c>
      <c r="C16" s="16" t="s">
        <v>9</v>
      </c>
      <c r="D16" s="161">
        <v>10</v>
      </c>
      <c r="E16" s="41">
        <f>$D16*F16</f>
        <v>250</v>
      </c>
      <c r="F16" s="71">
        <v>25</v>
      </c>
      <c r="G16" s="42">
        <f>$D16*H16</f>
        <v>300</v>
      </c>
      <c r="H16" s="149">
        <v>30</v>
      </c>
      <c r="I16" s="17"/>
    </row>
    <row r="17" spans="2:10" s="4" customFormat="1" ht="15" customHeight="1">
      <c r="B17" s="18" t="s">
        <v>10</v>
      </c>
      <c r="C17" s="43" t="s">
        <v>11</v>
      </c>
      <c r="D17" s="162"/>
      <c r="E17" s="44">
        <f>$D16*F17</f>
        <v>0</v>
      </c>
      <c r="F17" s="72"/>
      <c r="G17" s="45">
        <f>$D16*H17</f>
        <v>0</v>
      </c>
      <c r="H17" s="72"/>
      <c r="I17" s="17"/>
    </row>
    <row r="18" spans="2:10" s="4" customFormat="1" ht="15" customHeight="1">
      <c r="B18" s="46" t="s">
        <v>16</v>
      </c>
      <c r="C18" s="47" t="s">
        <v>12</v>
      </c>
      <c r="D18" s="48">
        <v>7</v>
      </c>
      <c r="E18" s="49">
        <f>$D18*F18</f>
        <v>350</v>
      </c>
      <c r="F18" s="80">
        <v>50</v>
      </c>
      <c r="G18" s="50">
        <f>$D18*H18</f>
        <v>420</v>
      </c>
      <c r="H18" s="80">
        <v>60</v>
      </c>
      <c r="I18" s="17"/>
      <c r="J18" s="39"/>
    </row>
    <row r="19" spans="2:10" s="4" customFormat="1" ht="15" customHeight="1">
      <c r="B19" s="51" t="s">
        <v>16</v>
      </c>
      <c r="C19" s="52" t="s">
        <v>17</v>
      </c>
      <c r="D19" s="53">
        <v>5.5</v>
      </c>
      <c r="E19" s="54">
        <f>$D19*F19</f>
        <v>55</v>
      </c>
      <c r="F19" s="76">
        <v>10</v>
      </c>
      <c r="G19" s="55">
        <f>$D19*H19</f>
        <v>0</v>
      </c>
      <c r="H19" s="76"/>
      <c r="I19" s="17"/>
      <c r="J19" s="39"/>
    </row>
    <row r="20" spans="2:10" s="4" customFormat="1" ht="15" customHeight="1">
      <c r="B20" s="18" t="s">
        <v>18</v>
      </c>
      <c r="C20" s="56" t="s">
        <v>19</v>
      </c>
      <c r="D20" s="163">
        <v>4.5</v>
      </c>
      <c r="E20" s="57">
        <f>$D20*F20</f>
        <v>0</v>
      </c>
      <c r="F20" s="72"/>
      <c r="G20" s="58">
        <f>$D20*H20</f>
        <v>0</v>
      </c>
      <c r="H20" s="72"/>
      <c r="I20" s="17"/>
    </row>
    <row r="21" spans="2:10" s="4" customFormat="1" ht="15" customHeight="1">
      <c r="B21" s="18" t="s">
        <v>20</v>
      </c>
      <c r="C21" s="56" t="s">
        <v>21</v>
      </c>
      <c r="D21" s="164"/>
      <c r="E21" s="57">
        <f>$D20*F21</f>
        <v>0</v>
      </c>
      <c r="F21" s="74"/>
      <c r="G21" s="58">
        <f>$D20*H21</f>
        <v>0</v>
      </c>
      <c r="H21" s="74"/>
      <c r="I21" s="17"/>
    </row>
    <row r="22" spans="2:10" s="4" customFormat="1" ht="15" customHeight="1">
      <c r="B22" s="59"/>
      <c r="C22" s="60" t="s">
        <v>22</v>
      </c>
      <c r="D22" s="19">
        <v>4</v>
      </c>
      <c r="E22" s="44">
        <f>$D22*F22</f>
        <v>0</v>
      </c>
      <c r="F22" s="72"/>
      <c r="G22" s="45">
        <f>$D22*H22</f>
        <v>0</v>
      </c>
      <c r="H22" s="72"/>
      <c r="I22" s="17"/>
    </row>
    <row r="23" spans="2:10" s="4" customFormat="1" ht="15" customHeight="1">
      <c r="B23" s="51" t="s">
        <v>16</v>
      </c>
      <c r="C23" s="52" t="s">
        <v>17</v>
      </c>
      <c r="D23" s="53">
        <v>3.5</v>
      </c>
      <c r="E23" s="54">
        <f>$D23*F23</f>
        <v>0</v>
      </c>
      <c r="F23" s="73"/>
      <c r="G23" s="55">
        <f>$D23*H23</f>
        <v>0</v>
      </c>
      <c r="H23" s="73"/>
      <c r="I23" s="17"/>
    </row>
    <row r="24" spans="2:10" s="4" customFormat="1" ht="15" customHeight="1">
      <c r="B24" s="18" t="s">
        <v>18</v>
      </c>
      <c r="C24" s="56" t="s">
        <v>19</v>
      </c>
      <c r="D24" s="163">
        <v>2.5</v>
      </c>
      <c r="E24" s="57">
        <f>$D24*F24</f>
        <v>0</v>
      </c>
      <c r="F24" s="74"/>
      <c r="G24" s="58">
        <f>$D24*H24</f>
        <v>0</v>
      </c>
      <c r="H24" s="74"/>
      <c r="I24" s="17"/>
    </row>
    <row r="25" spans="2:10" s="4" customFormat="1" ht="15" customHeight="1">
      <c r="B25" s="18" t="s">
        <v>23</v>
      </c>
      <c r="C25" s="56" t="s">
        <v>21</v>
      </c>
      <c r="D25" s="164"/>
      <c r="E25" s="57">
        <f>$D24*F25</f>
        <v>0</v>
      </c>
      <c r="F25" s="74"/>
      <c r="G25" s="58">
        <f>$D24*H25</f>
        <v>0</v>
      </c>
      <c r="H25" s="74"/>
      <c r="I25" s="17"/>
    </row>
    <row r="26" spans="2:10" s="4" customFormat="1" ht="15" customHeight="1">
      <c r="B26" s="59"/>
      <c r="C26" s="60" t="s">
        <v>22</v>
      </c>
      <c r="D26" s="19">
        <v>2</v>
      </c>
      <c r="E26" s="44">
        <f>$D26*F26</f>
        <v>0</v>
      </c>
      <c r="F26" s="75"/>
      <c r="G26" s="45">
        <f>$D26*H26</f>
        <v>0</v>
      </c>
      <c r="H26" s="75"/>
      <c r="I26" s="17"/>
    </row>
    <row r="27" spans="2:10" s="4" customFormat="1" ht="15" customHeight="1">
      <c r="B27" s="18" t="s">
        <v>24</v>
      </c>
      <c r="C27" s="61" t="s">
        <v>17</v>
      </c>
      <c r="D27" s="20">
        <v>2</v>
      </c>
      <c r="E27" s="54">
        <f>$D27*F27</f>
        <v>0</v>
      </c>
      <c r="F27" s="76"/>
      <c r="G27" s="55">
        <f>$D27*H27</f>
        <v>0</v>
      </c>
      <c r="H27" s="76"/>
      <c r="I27" s="17"/>
    </row>
    <row r="28" spans="2:10" s="4" customFormat="1" ht="15" customHeight="1">
      <c r="B28" s="18"/>
      <c r="C28" s="56" t="s">
        <v>19</v>
      </c>
      <c r="D28" s="163">
        <v>0.5</v>
      </c>
      <c r="E28" s="57">
        <f>$D28*F28</f>
        <v>0</v>
      </c>
      <c r="F28" s="74"/>
      <c r="G28" s="58">
        <f>$D28*H28</f>
        <v>0</v>
      </c>
      <c r="H28" s="74"/>
      <c r="I28" s="17"/>
    </row>
    <row r="29" spans="2:10" s="4" customFormat="1" ht="15" customHeight="1">
      <c r="B29" s="18"/>
      <c r="C29" s="56" t="s">
        <v>21</v>
      </c>
      <c r="D29" s="164"/>
      <c r="E29" s="57">
        <f>$D28*F29</f>
        <v>0</v>
      </c>
      <c r="F29" s="74"/>
      <c r="G29" s="58">
        <f>$D28*H29</f>
        <v>0</v>
      </c>
      <c r="H29" s="74"/>
      <c r="I29" s="17"/>
    </row>
    <row r="30" spans="2:10" s="4" customFormat="1" ht="15" customHeight="1" thickBot="1">
      <c r="B30" s="62"/>
      <c r="C30" s="43" t="s">
        <v>22</v>
      </c>
      <c r="D30" s="63">
        <v>0</v>
      </c>
      <c r="E30" s="64">
        <f>$D30*F30</f>
        <v>0</v>
      </c>
      <c r="F30" s="81"/>
      <c r="G30" s="65">
        <f>$D30*H30</f>
        <v>0</v>
      </c>
      <c r="H30" s="81"/>
      <c r="I30" s="17"/>
    </row>
    <row r="31" spans="2:10" s="4" customFormat="1">
      <c r="B31" s="21"/>
      <c r="C31" s="22"/>
      <c r="D31" s="23" t="s">
        <v>25</v>
      </c>
      <c r="E31" s="24">
        <f t="shared" ref="E31:H31" si="0">SUM(E16:E30)</f>
        <v>655</v>
      </c>
      <c r="F31" s="25">
        <f t="shared" si="0"/>
        <v>85</v>
      </c>
      <c r="G31" s="26">
        <f t="shared" si="0"/>
        <v>720</v>
      </c>
      <c r="H31" s="27">
        <f t="shared" si="0"/>
        <v>90</v>
      </c>
      <c r="I31" s="28"/>
    </row>
    <row r="32" spans="2:10" s="29" customFormat="1" ht="21" customHeight="1">
      <c r="B32" s="30"/>
      <c r="C32" s="66"/>
      <c r="D32" s="31" t="s">
        <v>31</v>
      </c>
      <c r="E32" s="32"/>
      <c r="F32" s="94">
        <f>IFERROR(((E31/F31)/10)*F33,0)</f>
        <v>5.7794117647058822</v>
      </c>
      <c r="G32" s="33"/>
      <c r="H32" s="97">
        <f>IFERROR(((G31/H31)/10)*H33,0)</f>
        <v>6</v>
      </c>
      <c r="I32" s="95">
        <f>SUM(E32:H32)</f>
        <v>11.779411764705882</v>
      </c>
    </row>
    <row r="33" spans="2:15" s="29" customFormat="1" ht="21" customHeight="1" thickBot="1">
      <c r="B33" s="34"/>
      <c r="C33" s="35"/>
      <c r="D33" s="36" t="s">
        <v>32</v>
      </c>
      <c r="E33" s="37"/>
      <c r="F33" s="77">
        <v>7.5</v>
      </c>
      <c r="G33" s="38"/>
      <c r="H33" s="78">
        <v>7.5</v>
      </c>
      <c r="I33" s="79">
        <f>SUM(E33:H33)</f>
        <v>15</v>
      </c>
    </row>
    <row r="34" spans="2:15" s="29" customFormat="1">
      <c r="B34" s="4"/>
      <c r="C34" s="4"/>
      <c r="D34" s="4"/>
      <c r="E34" s="4"/>
      <c r="F34" s="4"/>
      <c r="G34" s="4"/>
      <c r="H34" s="4"/>
      <c r="I34" s="4"/>
      <c r="J34" s="5"/>
      <c r="K34" s="4"/>
      <c r="L34" s="5"/>
      <c r="M34" s="4"/>
      <c r="N34" s="4"/>
      <c r="O34" s="4"/>
    </row>
    <row r="35" spans="2:15" s="4" customFormat="1">
      <c r="B35" s="67"/>
      <c r="C35"/>
      <c r="L35" s="5"/>
    </row>
    <row r="36" spans="2:15" s="4" customFormat="1">
      <c r="B36" s="68" t="s">
        <v>26</v>
      </c>
      <c r="C36"/>
      <c r="L36" s="5"/>
    </row>
    <row r="37" spans="2:15" s="4" customFormat="1">
      <c r="B37" s="68" t="s">
        <v>27</v>
      </c>
      <c r="C37"/>
      <c r="L37" s="5"/>
    </row>
    <row r="38" spans="2:15">
      <c r="I38" s="4"/>
    </row>
  </sheetData>
  <mergeCells count="5">
    <mergeCell ref="B7:C7"/>
    <mergeCell ref="D16:D17"/>
    <mergeCell ref="D20:D21"/>
    <mergeCell ref="D24:D25"/>
    <mergeCell ref="D28:D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B1:P38"/>
  <sheetViews>
    <sheetView tabSelected="1" zoomScale="90" zoomScaleNormal="90" workbookViewId="0">
      <selection activeCell="B7" sqref="B7:C7"/>
    </sheetView>
  </sheetViews>
  <sheetFormatPr defaultColWidth="9.21875" defaultRowHeight="14.4"/>
  <cols>
    <col min="1" max="1" width="1.21875" customWidth="1"/>
    <col min="2" max="2" width="19.77734375" customWidth="1"/>
    <col min="3" max="3" width="23" style="69" bestFit="1" customWidth="1"/>
    <col min="4" max="4" width="10.5546875" bestFit="1" customWidth="1"/>
    <col min="5" max="8" width="17.77734375" customWidth="1"/>
    <col min="9" max="9" width="16" customWidth="1"/>
    <col min="10" max="12" width="16" style="70" customWidth="1"/>
    <col min="13" max="13" width="16.44140625" bestFit="1" customWidth="1"/>
    <col min="14" max="14" width="13.77734375" bestFit="1" customWidth="1"/>
    <col min="15" max="15" width="21.21875" customWidth="1"/>
    <col min="16" max="33" width="11.5546875" customWidth="1"/>
    <col min="35" max="35" width="10.77734375" customWidth="1"/>
    <col min="36" max="36" width="14.44140625" customWidth="1"/>
    <col min="38" max="38" width="13.21875" customWidth="1"/>
  </cols>
  <sheetData>
    <row r="1" spans="2:16" s="2" customFormat="1" ht="18">
      <c r="B1" s="1" t="s">
        <v>63</v>
      </c>
    </row>
    <row r="2" spans="2:16" s="4" customFormat="1" ht="18">
      <c r="B2" s="3" t="s">
        <v>28</v>
      </c>
      <c r="I2" s="5"/>
      <c r="J2" s="5"/>
      <c r="L2" s="5"/>
      <c r="M2" s="5"/>
      <c r="O2" s="5"/>
      <c r="P2" s="5"/>
    </row>
    <row r="3" spans="2:16" s="4" customFormat="1" ht="18">
      <c r="B3" s="3"/>
      <c r="I3" s="5"/>
      <c r="J3" s="5"/>
      <c r="L3" s="5"/>
      <c r="M3" s="5"/>
      <c r="O3" s="5"/>
      <c r="P3" s="5"/>
    </row>
    <row r="4" spans="2:16" s="4" customFormat="1" ht="15.6">
      <c r="B4" s="6" t="s">
        <v>0</v>
      </c>
      <c r="C4"/>
      <c r="I4" s="5"/>
      <c r="J4" s="5"/>
      <c r="L4" s="5"/>
      <c r="M4" s="5"/>
      <c r="O4" s="5"/>
      <c r="P4" s="5"/>
    </row>
    <row r="5" spans="2:16" s="4" customFormat="1">
      <c r="B5" s="7" t="s">
        <v>62</v>
      </c>
      <c r="C5" s="7"/>
      <c r="I5" s="5"/>
      <c r="J5" s="5"/>
      <c r="L5" s="5"/>
      <c r="M5" s="5"/>
      <c r="O5" s="5"/>
      <c r="P5" s="5"/>
    </row>
    <row r="6" spans="2:16" s="4" customFormat="1" ht="18">
      <c r="B6" s="6" t="s">
        <v>1</v>
      </c>
      <c r="I6" s="8"/>
      <c r="M6" s="9"/>
      <c r="O6" s="5"/>
      <c r="P6" s="5"/>
    </row>
    <row r="7" spans="2:16" s="4" customFormat="1" ht="18">
      <c r="B7" s="160"/>
      <c r="C7" s="160"/>
      <c r="I7" s="8"/>
      <c r="M7" s="9"/>
      <c r="O7" s="5"/>
      <c r="P7" s="5"/>
    </row>
    <row r="8" spans="2:16" s="4" customFormat="1" ht="18">
      <c r="B8" s="10"/>
      <c r="C8" s="10"/>
      <c r="D8" s="10"/>
      <c r="E8" s="10"/>
      <c r="F8" s="10"/>
      <c r="G8" s="10"/>
      <c r="H8" s="10"/>
      <c r="I8" s="8"/>
      <c r="M8" s="9"/>
      <c r="O8" s="5"/>
      <c r="P8" s="5"/>
    </row>
    <row r="9" spans="2:16" s="4" customFormat="1" ht="16.2" thickBot="1">
      <c r="B9" s="6" t="s">
        <v>29</v>
      </c>
      <c r="C9"/>
      <c r="D9"/>
      <c r="E9" s="6"/>
      <c r="F9" s="6"/>
      <c r="G9" s="6"/>
      <c r="H9" s="6"/>
      <c r="I9" s="6"/>
      <c r="M9" s="9"/>
      <c r="O9" s="5"/>
      <c r="P9" s="5"/>
    </row>
    <row r="10" spans="2:16" s="4" customFormat="1" ht="30" customHeight="1">
      <c r="B10" s="91" t="s">
        <v>2</v>
      </c>
      <c r="C10" s="96">
        <f>I32</f>
        <v>0</v>
      </c>
      <c r="D10"/>
      <c r="E10" s="6"/>
      <c r="F10" s="6"/>
      <c r="G10" s="6"/>
      <c r="H10" s="6"/>
      <c r="I10" s="6"/>
      <c r="M10" s="9"/>
      <c r="O10" s="5"/>
      <c r="P10" s="5"/>
    </row>
    <row r="11" spans="2:16" s="4" customFormat="1" ht="30" customHeight="1" thickBot="1">
      <c r="B11" s="93" t="s">
        <v>30</v>
      </c>
      <c r="C11" s="82">
        <f>I33</f>
        <v>15</v>
      </c>
      <c r="D11"/>
      <c r="E11" s="6"/>
      <c r="F11" s="6"/>
      <c r="G11" s="6"/>
      <c r="H11" s="6"/>
      <c r="I11" s="6"/>
      <c r="M11" s="9"/>
      <c r="O11" s="5"/>
      <c r="P11" s="5"/>
    </row>
    <row r="12" spans="2:16" s="4" customFormat="1" ht="18">
      <c r="B12" s="11"/>
      <c r="C12" s="12"/>
      <c r="D12"/>
      <c r="E12"/>
      <c r="F12"/>
      <c r="G12"/>
      <c r="H12"/>
      <c r="I12" s="8"/>
      <c r="M12" s="9"/>
      <c r="O12" s="5"/>
      <c r="P12" s="5"/>
    </row>
    <row r="13" spans="2:16" s="4" customFormat="1" ht="15" thickBot="1">
      <c r="D13" s="40"/>
      <c r="E13" s="40"/>
      <c r="F13" s="40"/>
      <c r="G13" s="40"/>
      <c r="H13" s="40"/>
      <c r="I13" s="39"/>
    </row>
    <row r="14" spans="2:16" s="14" customFormat="1" ht="42.75" customHeight="1" thickBot="1">
      <c r="B14" s="83" t="s">
        <v>13</v>
      </c>
      <c r="C14" s="84"/>
      <c r="D14" s="84"/>
      <c r="E14" s="85"/>
      <c r="F14" s="86" t="s">
        <v>3</v>
      </c>
      <c r="G14" s="87"/>
      <c r="H14" s="147" t="s">
        <v>4</v>
      </c>
      <c r="I14" s="148"/>
    </row>
    <row r="15" spans="2:16" s="4" customFormat="1" ht="29.4" thickBot="1">
      <c r="B15" s="88" t="s">
        <v>14</v>
      </c>
      <c r="C15" s="89" t="s">
        <v>5</v>
      </c>
      <c r="D15" s="90" t="s">
        <v>6</v>
      </c>
      <c r="E15" s="91" t="s">
        <v>7</v>
      </c>
      <c r="F15" s="92" t="s">
        <v>15</v>
      </c>
      <c r="G15" s="150" t="s">
        <v>7</v>
      </c>
      <c r="H15" s="151" t="s">
        <v>15</v>
      </c>
      <c r="I15" s="152" t="s">
        <v>29</v>
      </c>
    </row>
    <row r="16" spans="2:16" s="4" customFormat="1" ht="15" customHeight="1">
      <c r="B16" s="15" t="s">
        <v>8</v>
      </c>
      <c r="C16" s="16" t="s">
        <v>9</v>
      </c>
      <c r="D16" s="161">
        <v>10</v>
      </c>
      <c r="E16" s="41">
        <f>$D16*F16</f>
        <v>0</v>
      </c>
      <c r="F16" s="71"/>
      <c r="G16" s="42">
        <f>$D16*H16</f>
        <v>0</v>
      </c>
      <c r="H16" s="149"/>
      <c r="I16" s="17"/>
    </row>
    <row r="17" spans="2:10" s="4" customFormat="1" ht="15" customHeight="1">
      <c r="B17" s="18" t="s">
        <v>10</v>
      </c>
      <c r="C17" s="43" t="s">
        <v>11</v>
      </c>
      <c r="D17" s="162"/>
      <c r="E17" s="44">
        <f>$D16*F17</f>
        <v>0</v>
      </c>
      <c r="F17" s="72"/>
      <c r="G17" s="45">
        <f>$D16*H17</f>
        <v>0</v>
      </c>
      <c r="H17" s="72"/>
      <c r="I17" s="17"/>
    </row>
    <row r="18" spans="2:10" s="4" customFormat="1" ht="15" customHeight="1">
      <c r="B18" s="46" t="s">
        <v>16</v>
      </c>
      <c r="C18" s="47" t="s">
        <v>12</v>
      </c>
      <c r="D18" s="48">
        <v>7</v>
      </c>
      <c r="E18" s="49">
        <f>$D18*F18</f>
        <v>0</v>
      </c>
      <c r="F18" s="80"/>
      <c r="G18" s="50">
        <f>$D18*H18</f>
        <v>0</v>
      </c>
      <c r="H18" s="80"/>
      <c r="I18" s="17"/>
      <c r="J18" s="39"/>
    </row>
    <row r="19" spans="2:10" s="4" customFormat="1" ht="15" customHeight="1">
      <c r="B19" s="51" t="s">
        <v>16</v>
      </c>
      <c r="C19" s="52" t="s">
        <v>17</v>
      </c>
      <c r="D19" s="53">
        <v>5.5</v>
      </c>
      <c r="E19" s="54">
        <f>$D19*F19</f>
        <v>0</v>
      </c>
      <c r="F19" s="76"/>
      <c r="G19" s="55">
        <f>$D19*H19</f>
        <v>0</v>
      </c>
      <c r="H19" s="76"/>
      <c r="I19" s="17"/>
      <c r="J19" s="39"/>
    </row>
    <row r="20" spans="2:10" s="4" customFormat="1" ht="15" customHeight="1">
      <c r="B20" s="18" t="s">
        <v>18</v>
      </c>
      <c r="C20" s="56" t="s">
        <v>19</v>
      </c>
      <c r="D20" s="163">
        <v>4.5</v>
      </c>
      <c r="E20" s="57">
        <f>$D20*F20</f>
        <v>0</v>
      </c>
      <c r="F20" s="72"/>
      <c r="G20" s="58">
        <f>$D20*H20</f>
        <v>0</v>
      </c>
      <c r="H20" s="72"/>
      <c r="I20" s="17"/>
    </row>
    <row r="21" spans="2:10" s="4" customFormat="1" ht="15" customHeight="1">
      <c r="B21" s="18" t="s">
        <v>20</v>
      </c>
      <c r="C21" s="56" t="s">
        <v>21</v>
      </c>
      <c r="D21" s="164"/>
      <c r="E21" s="57">
        <f>$D20*F21</f>
        <v>0</v>
      </c>
      <c r="F21" s="74"/>
      <c r="G21" s="58">
        <f>$D20*H21</f>
        <v>0</v>
      </c>
      <c r="H21" s="74"/>
      <c r="I21" s="17"/>
    </row>
    <row r="22" spans="2:10" s="4" customFormat="1" ht="15" customHeight="1">
      <c r="B22" s="59"/>
      <c r="C22" s="60" t="s">
        <v>22</v>
      </c>
      <c r="D22" s="19">
        <v>4</v>
      </c>
      <c r="E22" s="44">
        <f>$D22*F22</f>
        <v>0</v>
      </c>
      <c r="F22" s="72"/>
      <c r="G22" s="45">
        <f>$D22*H22</f>
        <v>0</v>
      </c>
      <c r="H22" s="72"/>
      <c r="I22" s="17"/>
    </row>
    <row r="23" spans="2:10" s="4" customFormat="1" ht="15" customHeight="1">
      <c r="B23" s="51" t="s">
        <v>16</v>
      </c>
      <c r="C23" s="52" t="s">
        <v>17</v>
      </c>
      <c r="D23" s="53">
        <v>3.5</v>
      </c>
      <c r="E23" s="54">
        <f>$D23*F23</f>
        <v>0</v>
      </c>
      <c r="F23" s="73"/>
      <c r="G23" s="55">
        <f>$D23*H23</f>
        <v>0</v>
      </c>
      <c r="H23" s="73"/>
      <c r="I23" s="17"/>
    </row>
    <row r="24" spans="2:10" s="4" customFormat="1" ht="15" customHeight="1">
      <c r="B24" s="18" t="s">
        <v>18</v>
      </c>
      <c r="C24" s="56" t="s">
        <v>19</v>
      </c>
      <c r="D24" s="163">
        <v>2.5</v>
      </c>
      <c r="E24" s="57">
        <f>$D24*F24</f>
        <v>0</v>
      </c>
      <c r="F24" s="74"/>
      <c r="G24" s="58">
        <f>$D24*H24</f>
        <v>0</v>
      </c>
      <c r="H24" s="74"/>
      <c r="I24" s="17"/>
    </row>
    <row r="25" spans="2:10" s="4" customFormat="1" ht="15" customHeight="1">
      <c r="B25" s="18" t="s">
        <v>23</v>
      </c>
      <c r="C25" s="56" t="s">
        <v>21</v>
      </c>
      <c r="D25" s="164"/>
      <c r="E25" s="57">
        <f>$D24*F25</f>
        <v>0</v>
      </c>
      <c r="F25" s="74"/>
      <c r="G25" s="58">
        <f>$D24*H25</f>
        <v>0</v>
      </c>
      <c r="H25" s="74"/>
      <c r="I25" s="17"/>
    </row>
    <row r="26" spans="2:10" s="4" customFormat="1" ht="15" customHeight="1">
      <c r="B26" s="59"/>
      <c r="C26" s="60" t="s">
        <v>22</v>
      </c>
      <c r="D26" s="19">
        <v>2</v>
      </c>
      <c r="E26" s="44">
        <f>$D26*F26</f>
        <v>0</v>
      </c>
      <c r="F26" s="75"/>
      <c r="G26" s="45">
        <f>$D26*H26</f>
        <v>0</v>
      </c>
      <c r="H26" s="75"/>
      <c r="I26" s="17"/>
    </row>
    <row r="27" spans="2:10" s="4" customFormat="1" ht="15" customHeight="1">
      <c r="B27" s="18" t="s">
        <v>24</v>
      </c>
      <c r="C27" s="61" t="s">
        <v>17</v>
      </c>
      <c r="D27" s="20">
        <v>2</v>
      </c>
      <c r="E27" s="54">
        <f>$D27*F27</f>
        <v>0</v>
      </c>
      <c r="F27" s="76"/>
      <c r="G27" s="55">
        <f>$D27*H27</f>
        <v>0</v>
      </c>
      <c r="H27" s="76"/>
      <c r="I27" s="17"/>
    </row>
    <row r="28" spans="2:10" s="4" customFormat="1" ht="15" customHeight="1">
      <c r="B28" s="18"/>
      <c r="C28" s="56" t="s">
        <v>19</v>
      </c>
      <c r="D28" s="163">
        <v>0.5</v>
      </c>
      <c r="E28" s="57">
        <f>$D28*F28</f>
        <v>0</v>
      </c>
      <c r="F28" s="74"/>
      <c r="G28" s="58">
        <f>$D28*H28</f>
        <v>0</v>
      </c>
      <c r="H28" s="74"/>
      <c r="I28" s="17"/>
    </row>
    <row r="29" spans="2:10" s="4" customFormat="1" ht="15" customHeight="1">
      <c r="B29" s="18"/>
      <c r="C29" s="56" t="s">
        <v>21</v>
      </c>
      <c r="D29" s="164"/>
      <c r="E29" s="57">
        <f>$D28*F29</f>
        <v>0</v>
      </c>
      <c r="F29" s="74"/>
      <c r="G29" s="58">
        <f>$D28*H29</f>
        <v>0</v>
      </c>
      <c r="H29" s="74"/>
      <c r="I29" s="17"/>
    </row>
    <row r="30" spans="2:10" s="4" customFormat="1" ht="15" customHeight="1" thickBot="1">
      <c r="B30" s="62"/>
      <c r="C30" s="43" t="s">
        <v>22</v>
      </c>
      <c r="D30" s="63">
        <v>0</v>
      </c>
      <c r="E30" s="64">
        <f>$D30*F30</f>
        <v>0</v>
      </c>
      <c r="F30" s="81"/>
      <c r="G30" s="65">
        <f>$D30*H30</f>
        <v>0</v>
      </c>
      <c r="H30" s="81"/>
      <c r="I30" s="17"/>
    </row>
    <row r="31" spans="2:10" s="4" customFormat="1">
      <c r="B31" s="21"/>
      <c r="C31" s="22"/>
      <c r="D31" s="23" t="s">
        <v>25</v>
      </c>
      <c r="E31" s="24">
        <f t="shared" ref="E31:H31" si="0">SUM(E16:E30)</f>
        <v>0</v>
      </c>
      <c r="F31" s="25">
        <f t="shared" si="0"/>
        <v>0</v>
      </c>
      <c r="G31" s="26">
        <f t="shared" si="0"/>
        <v>0</v>
      </c>
      <c r="H31" s="27">
        <f t="shared" si="0"/>
        <v>0</v>
      </c>
      <c r="I31" s="28"/>
    </row>
    <row r="32" spans="2:10" s="29" customFormat="1" ht="21" customHeight="1">
      <c r="B32" s="30"/>
      <c r="C32" s="66"/>
      <c r="D32" s="31" t="s">
        <v>31</v>
      </c>
      <c r="E32" s="32"/>
      <c r="F32" s="94">
        <f>IFERROR(((E31/F31)/10)*F33,0)</f>
        <v>0</v>
      </c>
      <c r="G32" s="33"/>
      <c r="H32" s="97">
        <f>IFERROR(((G31/H31)/10)*H33,0)</f>
        <v>0</v>
      </c>
      <c r="I32" s="95">
        <f>SUM(E32:H32)</f>
        <v>0</v>
      </c>
    </row>
    <row r="33" spans="2:15" s="29" customFormat="1" ht="21" customHeight="1" thickBot="1">
      <c r="B33" s="34"/>
      <c r="C33" s="35"/>
      <c r="D33" s="36" t="s">
        <v>32</v>
      </c>
      <c r="E33" s="37"/>
      <c r="F33" s="77">
        <v>7.5</v>
      </c>
      <c r="G33" s="38"/>
      <c r="H33" s="78">
        <v>7.5</v>
      </c>
      <c r="I33" s="79">
        <f>SUM(E33:H33)</f>
        <v>15</v>
      </c>
    </row>
    <row r="34" spans="2:15" s="29" customFormat="1">
      <c r="B34" s="4"/>
      <c r="C34" s="4"/>
      <c r="D34" s="4"/>
      <c r="E34" s="4"/>
      <c r="F34" s="4"/>
      <c r="G34" s="4"/>
      <c r="H34" s="4"/>
      <c r="I34" s="4"/>
      <c r="J34" s="5"/>
      <c r="K34" s="4"/>
      <c r="L34" s="5"/>
      <c r="M34" s="4"/>
      <c r="N34" s="4"/>
      <c r="O34" s="4"/>
    </row>
    <row r="35" spans="2:15" s="4" customFormat="1">
      <c r="B35" s="67"/>
      <c r="C35"/>
      <c r="L35" s="5"/>
    </row>
    <row r="36" spans="2:15" s="4" customFormat="1">
      <c r="B36" s="68" t="s">
        <v>26</v>
      </c>
      <c r="C36"/>
      <c r="L36" s="5"/>
    </row>
    <row r="37" spans="2:15" s="4" customFormat="1">
      <c r="B37" s="68" t="s">
        <v>27</v>
      </c>
      <c r="C37"/>
      <c r="L37" s="5"/>
    </row>
    <row r="38" spans="2:15">
      <c r="I38" s="4"/>
    </row>
  </sheetData>
  <sheetProtection algorithmName="SHA-512" hashValue="L1WSUD0y+Xzef5KpeMnUbP9rejzD1tyt43yYE/4Oiu6BLHBe49KL4j2VxH26IpPxwc8mfYKINW/Z+/ArMNtveQ==" saltValue="PasPSDm3sRuFQG4sBIue1w==" spinCount="100000" sheet="1" objects="1" scenarios="1" selectLockedCells="1"/>
  <protectedRanges>
    <protectedRange sqref="B7 F16:F30 H16:H30" name="Bereik1"/>
  </protectedRanges>
  <mergeCells count="5">
    <mergeCell ref="D20:D21"/>
    <mergeCell ref="D24:D25"/>
    <mergeCell ref="D28:D29"/>
    <mergeCell ref="B7:C7"/>
    <mergeCell ref="D16:D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E251-D8B4-4933-8DB8-94C923C03FD7}">
  <sheetPr>
    <tabColor theme="9" tint="-0.249977111117893"/>
  </sheetPr>
  <dimension ref="B1:L33"/>
  <sheetViews>
    <sheetView zoomScale="90" zoomScaleNormal="90" workbookViewId="0">
      <selection activeCell="C12" sqref="C12"/>
    </sheetView>
  </sheetViews>
  <sheetFormatPr defaultColWidth="9.21875" defaultRowHeight="14.4"/>
  <cols>
    <col min="1" max="1" width="1.21875" customWidth="1"/>
    <col min="2" max="2" width="3.21875" bestFit="1" customWidth="1"/>
    <col min="3" max="3" width="30.77734375" customWidth="1"/>
    <col min="4" max="6" width="17.77734375" style="69" customWidth="1"/>
    <col min="7" max="7" width="17.77734375" customWidth="1"/>
    <col min="8" max="8" width="17.77734375" style="69" customWidth="1"/>
    <col min="9" max="9" width="17.77734375" style="70" customWidth="1"/>
    <col min="10" max="10" width="20.6640625" bestFit="1" customWidth="1"/>
    <col min="11" max="11" width="21.21875" customWidth="1"/>
    <col min="12" max="29" width="11.5546875" customWidth="1"/>
    <col min="31" max="31" width="10.77734375" customWidth="1"/>
    <col min="32" max="32" width="14.44140625" customWidth="1"/>
    <col min="34" max="34" width="13.21875" customWidth="1"/>
  </cols>
  <sheetData>
    <row r="1" spans="2:12" s="2" customFormat="1" ht="18">
      <c r="C1" s="1" t="s">
        <v>63</v>
      </c>
    </row>
    <row r="2" spans="2:12" s="4" customFormat="1" ht="18">
      <c r="C2" s="3" t="s">
        <v>33</v>
      </c>
      <c r="K2" s="5"/>
      <c r="L2" s="5"/>
    </row>
    <row r="3" spans="2:12" s="4" customFormat="1" ht="18">
      <c r="C3" s="3"/>
      <c r="K3" s="5"/>
      <c r="L3" s="5"/>
    </row>
    <row r="4" spans="2:12" s="4" customFormat="1" ht="15.6">
      <c r="C4" s="6" t="s">
        <v>0</v>
      </c>
      <c r="D4"/>
      <c r="E4"/>
      <c r="F4"/>
      <c r="H4"/>
      <c r="K4" s="5"/>
      <c r="L4" s="5"/>
    </row>
    <row r="5" spans="2:12" s="4" customFormat="1">
      <c r="C5" s="165" t="s">
        <v>42</v>
      </c>
      <c r="D5" s="166"/>
      <c r="E5"/>
      <c r="F5"/>
      <c r="H5"/>
      <c r="K5" s="5"/>
      <c r="L5" s="5"/>
    </row>
    <row r="6" spans="2:12" s="4" customFormat="1">
      <c r="D6" s="98"/>
      <c r="E6"/>
      <c r="F6"/>
      <c r="H6"/>
      <c r="K6" s="5"/>
      <c r="L6" s="5"/>
    </row>
    <row r="7" spans="2:12" s="4" customFormat="1" ht="15.6">
      <c r="C7" s="6" t="s">
        <v>1</v>
      </c>
      <c r="E7"/>
      <c r="F7"/>
      <c r="H7"/>
      <c r="K7" s="5"/>
      <c r="L7" s="5"/>
    </row>
    <row r="8" spans="2:12" s="4" customFormat="1">
      <c r="C8" s="160"/>
      <c r="D8" s="160"/>
      <c r="E8"/>
      <c r="F8"/>
      <c r="H8"/>
      <c r="K8" s="5"/>
      <c r="L8" s="5"/>
    </row>
    <row r="9" spans="2:12" s="4" customFormat="1" ht="18.600000000000001" thickBot="1">
      <c r="C9"/>
      <c r="D9" s="13"/>
      <c r="E9" s="13"/>
      <c r="F9" s="13"/>
      <c r="G9" s="13"/>
      <c r="H9" s="13"/>
      <c r="I9" s="13"/>
      <c r="K9" s="5"/>
      <c r="L9" s="5"/>
    </row>
    <row r="10" spans="2:12" s="14" customFormat="1" ht="18.600000000000001" thickBot="1">
      <c r="C10" s="83" t="s">
        <v>13</v>
      </c>
      <c r="D10" s="84"/>
      <c r="E10" s="84"/>
      <c r="F10" s="84"/>
      <c r="G10" s="84"/>
      <c r="H10" s="99" t="s">
        <v>34</v>
      </c>
      <c r="I10" s="153" t="s">
        <v>35</v>
      </c>
      <c r="J10" s="99" t="s">
        <v>64</v>
      </c>
    </row>
    <row r="11" spans="2:12" s="4" customFormat="1" ht="31.8" thickBot="1">
      <c r="C11" s="100" t="s">
        <v>36</v>
      </c>
      <c r="D11" s="101" t="s">
        <v>37</v>
      </c>
      <c r="E11" s="101" t="s">
        <v>38</v>
      </c>
      <c r="F11" s="102" t="s">
        <v>39</v>
      </c>
      <c r="G11" s="102" t="s">
        <v>40</v>
      </c>
      <c r="H11" s="103" t="s">
        <v>15</v>
      </c>
      <c r="I11" s="154" t="s">
        <v>15</v>
      </c>
      <c r="J11" s="103" t="s">
        <v>15</v>
      </c>
    </row>
    <row r="12" spans="2:12" s="4" customFormat="1" ht="15.6">
      <c r="B12" s="4">
        <v>1</v>
      </c>
      <c r="C12" s="176"/>
      <c r="D12" s="177"/>
      <c r="E12" s="177"/>
      <c r="F12" s="177"/>
      <c r="G12" s="178"/>
      <c r="H12" s="179"/>
      <c r="I12" s="180"/>
      <c r="J12" s="157">
        <f>SUM(H12:I12)</f>
        <v>0</v>
      </c>
    </row>
    <row r="13" spans="2:12" s="4" customFormat="1" ht="15.6">
      <c r="B13" s="4">
        <v>2</v>
      </c>
      <c r="C13" s="181"/>
      <c r="D13" s="182"/>
      <c r="E13" s="182"/>
      <c r="F13" s="182"/>
      <c r="G13" s="183"/>
      <c r="H13" s="184"/>
      <c r="I13" s="185"/>
      <c r="J13" s="156">
        <f t="shared" ref="J13:J31" si="0">SUM(H13:I13)</f>
        <v>0</v>
      </c>
    </row>
    <row r="14" spans="2:12" s="4" customFormat="1" ht="15.6">
      <c r="B14" s="4">
        <v>3</v>
      </c>
      <c r="C14" s="186"/>
      <c r="D14" s="187"/>
      <c r="E14" s="187"/>
      <c r="F14" s="187"/>
      <c r="G14" s="188"/>
      <c r="H14" s="189"/>
      <c r="I14" s="185"/>
      <c r="J14" s="156">
        <f t="shared" si="0"/>
        <v>0</v>
      </c>
    </row>
    <row r="15" spans="2:12" s="4" customFormat="1" ht="15.6">
      <c r="B15" s="4">
        <v>4</v>
      </c>
      <c r="C15" s="186"/>
      <c r="D15" s="182"/>
      <c r="E15" s="182"/>
      <c r="F15" s="182"/>
      <c r="G15" s="183"/>
      <c r="H15" s="184"/>
      <c r="I15" s="185"/>
      <c r="J15" s="156">
        <f t="shared" si="0"/>
        <v>0</v>
      </c>
    </row>
    <row r="16" spans="2:12" s="4" customFormat="1" ht="15.6">
      <c r="B16" s="4">
        <v>5</v>
      </c>
      <c r="C16" s="186"/>
      <c r="D16" s="182"/>
      <c r="E16" s="182"/>
      <c r="F16" s="182"/>
      <c r="G16" s="183"/>
      <c r="H16" s="184"/>
      <c r="I16" s="185"/>
      <c r="J16" s="156">
        <f t="shared" si="0"/>
        <v>0</v>
      </c>
    </row>
    <row r="17" spans="2:11" s="4" customFormat="1" ht="15.6">
      <c r="B17" s="4">
        <v>6</v>
      </c>
      <c r="C17" s="186"/>
      <c r="D17" s="182"/>
      <c r="E17" s="182"/>
      <c r="F17" s="182"/>
      <c r="G17" s="183"/>
      <c r="H17" s="184"/>
      <c r="I17" s="185"/>
      <c r="J17" s="156">
        <f t="shared" si="0"/>
        <v>0</v>
      </c>
    </row>
    <row r="18" spans="2:11" s="4" customFormat="1" ht="15.6">
      <c r="B18" s="4">
        <v>7</v>
      </c>
      <c r="C18" s="186"/>
      <c r="D18" s="182"/>
      <c r="E18" s="182"/>
      <c r="F18" s="182"/>
      <c r="G18" s="183"/>
      <c r="H18" s="184"/>
      <c r="I18" s="185"/>
      <c r="J18" s="156">
        <f t="shared" si="0"/>
        <v>0</v>
      </c>
    </row>
    <row r="19" spans="2:11" s="4" customFormat="1" ht="15.6">
      <c r="B19" s="4">
        <v>8</v>
      </c>
      <c r="C19" s="186"/>
      <c r="D19" s="182"/>
      <c r="E19" s="182"/>
      <c r="F19" s="182"/>
      <c r="G19" s="183"/>
      <c r="H19" s="184"/>
      <c r="I19" s="185"/>
      <c r="J19" s="156">
        <f t="shared" si="0"/>
        <v>0</v>
      </c>
    </row>
    <row r="20" spans="2:11" s="4" customFormat="1" ht="15.6">
      <c r="B20" s="4">
        <v>9</v>
      </c>
      <c r="C20" s="186"/>
      <c r="D20" s="182"/>
      <c r="E20" s="182"/>
      <c r="F20" s="182"/>
      <c r="G20" s="183"/>
      <c r="H20" s="184"/>
      <c r="I20" s="185"/>
      <c r="J20" s="156">
        <f t="shared" si="0"/>
        <v>0</v>
      </c>
    </row>
    <row r="21" spans="2:11" s="4" customFormat="1" ht="15.6">
      <c r="B21" s="4">
        <v>10</v>
      </c>
      <c r="C21" s="186"/>
      <c r="D21" s="187"/>
      <c r="E21" s="187"/>
      <c r="F21" s="187"/>
      <c r="G21" s="188"/>
      <c r="H21" s="189"/>
      <c r="I21" s="185"/>
      <c r="J21" s="156">
        <f t="shared" si="0"/>
        <v>0</v>
      </c>
    </row>
    <row r="22" spans="2:11" s="4" customFormat="1" ht="15.6">
      <c r="B22" s="4">
        <v>11</v>
      </c>
      <c r="C22" s="186"/>
      <c r="D22" s="182"/>
      <c r="E22" s="182"/>
      <c r="F22" s="182"/>
      <c r="G22" s="183"/>
      <c r="H22" s="184"/>
      <c r="I22" s="185"/>
      <c r="J22" s="156">
        <f t="shared" si="0"/>
        <v>0</v>
      </c>
    </row>
    <row r="23" spans="2:11" s="4" customFormat="1" ht="15.6">
      <c r="B23" s="4">
        <v>12</v>
      </c>
      <c r="C23" s="186"/>
      <c r="D23" s="187"/>
      <c r="E23" s="187"/>
      <c r="F23" s="187"/>
      <c r="G23" s="188"/>
      <c r="H23" s="189"/>
      <c r="I23" s="185"/>
      <c r="J23" s="156">
        <f t="shared" si="0"/>
        <v>0</v>
      </c>
    </row>
    <row r="24" spans="2:11" s="4" customFormat="1" ht="15.6">
      <c r="B24" s="4">
        <v>13</v>
      </c>
      <c r="C24" s="186"/>
      <c r="D24" s="187"/>
      <c r="E24" s="187"/>
      <c r="F24" s="187"/>
      <c r="G24" s="188"/>
      <c r="H24" s="189"/>
      <c r="I24" s="185"/>
      <c r="J24" s="156">
        <f t="shared" si="0"/>
        <v>0</v>
      </c>
    </row>
    <row r="25" spans="2:11" s="4" customFormat="1" ht="15.6">
      <c r="B25" s="4">
        <v>14</v>
      </c>
      <c r="C25" s="186"/>
      <c r="D25" s="187"/>
      <c r="E25" s="187"/>
      <c r="F25" s="187"/>
      <c r="G25" s="188"/>
      <c r="H25" s="189"/>
      <c r="I25" s="185"/>
      <c r="J25" s="156">
        <f t="shared" si="0"/>
        <v>0</v>
      </c>
    </row>
    <row r="26" spans="2:11" s="4" customFormat="1" ht="15.6">
      <c r="B26" s="4">
        <v>15</v>
      </c>
      <c r="C26" s="186"/>
      <c r="D26" s="187"/>
      <c r="E26" s="187"/>
      <c r="F26" s="187"/>
      <c r="G26" s="188"/>
      <c r="H26" s="189"/>
      <c r="I26" s="185"/>
      <c r="J26" s="156">
        <f t="shared" si="0"/>
        <v>0</v>
      </c>
    </row>
    <row r="27" spans="2:11" s="4" customFormat="1" ht="15.6">
      <c r="B27" s="4">
        <v>16</v>
      </c>
      <c r="C27" s="186"/>
      <c r="D27" s="187"/>
      <c r="E27" s="187"/>
      <c r="F27" s="187"/>
      <c r="G27" s="188"/>
      <c r="H27" s="189"/>
      <c r="I27" s="185"/>
      <c r="J27" s="156">
        <f t="shared" si="0"/>
        <v>0</v>
      </c>
    </row>
    <row r="28" spans="2:11" s="4" customFormat="1" ht="15.6">
      <c r="B28" s="4">
        <v>17</v>
      </c>
      <c r="C28" s="186"/>
      <c r="D28" s="187"/>
      <c r="E28" s="187"/>
      <c r="F28" s="187"/>
      <c r="G28" s="188"/>
      <c r="H28" s="189"/>
      <c r="I28" s="185"/>
      <c r="J28" s="156">
        <f t="shared" si="0"/>
        <v>0</v>
      </c>
    </row>
    <row r="29" spans="2:11" s="4" customFormat="1" ht="15.6">
      <c r="B29" s="4">
        <v>18</v>
      </c>
      <c r="C29" s="190"/>
      <c r="D29" s="191"/>
      <c r="E29" s="191"/>
      <c r="F29" s="191"/>
      <c r="G29" s="192"/>
      <c r="H29" s="193"/>
      <c r="I29" s="185"/>
      <c r="J29" s="156">
        <f t="shared" si="0"/>
        <v>0</v>
      </c>
    </row>
    <row r="30" spans="2:11" s="4" customFormat="1" ht="15.6">
      <c r="B30" s="4">
        <v>19</v>
      </c>
      <c r="C30" s="190"/>
      <c r="D30" s="191"/>
      <c r="E30" s="191"/>
      <c r="F30" s="191"/>
      <c r="G30" s="192"/>
      <c r="H30" s="193"/>
      <c r="I30" s="194"/>
      <c r="J30" s="156">
        <f t="shared" si="0"/>
        <v>0</v>
      </c>
    </row>
    <row r="31" spans="2:11" s="4" customFormat="1" ht="16.2" thickBot="1">
      <c r="B31" s="4">
        <v>20</v>
      </c>
      <c r="C31" s="195"/>
      <c r="D31" s="196"/>
      <c r="E31" s="196"/>
      <c r="F31" s="196"/>
      <c r="G31" s="197"/>
      <c r="H31" s="198"/>
      <c r="I31" s="194"/>
      <c r="J31" s="158">
        <f t="shared" si="0"/>
        <v>0</v>
      </c>
    </row>
    <row r="32" spans="2:11" s="29" customFormat="1" ht="16.2" thickBot="1">
      <c r="C32" s="167" t="s">
        <v>41</v>
      </c>
      <c r="D32" s="168"/>
      <c r="E32" s="168"/>
      <c r="F32" s="168"/>
      <c r="G32" s="169"/>
      <c r="H32" s="104">
        <f>SUM(H12:H31)</f>
        <v>0</v>
      </c>
      <c r="I32" s="155">
        <f>SUM(I12:I31)</f>
        <v>0</v>
      </c>
      <c r="J32" s="159">
        <f>SUM(J12:J31)</f>
        <v>0</v>
      </c>
      <c r="K32" s="4"/>
    </row>
    <row r="33" s="4" customFormat="1"/>
  </sheetData>
  <sheetProtection algorithmName="SHA-512" hashValue="sbZRsU7P1Z6qbi4XwrvMXb4AYBG9ne58r5HEJzaK/XdCqTIy+2+4DqGSrgPnRceB1qG3ObrDwCN+VSDmM+AEkg==" saltValue="jLdhX+ag6VaOiIcf0Eg+UA==" spinCount="100000" sheet="1" objects="1" scenarios="1" selectLockedCells="1"/>
  <protectedRanges>
    <protectedRange sqref="C8 C12:I31" name="Bereik1"/>
  </protectedRanges>
  <mergeCells count="3">
    <mergeCell ref="C5:D5"/>
    <mergeCell ref="C8:D8"/>
    <mergeCell ref="C32:G3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2584-BC59-4144-8068-60BDD0C240EC}">
  <dimension ref="B1:P33"/>
  <sheetViews>
    <sheetView zoomScale="90" zoomScaleNormal="90" workbookViewId="0">
      <selection activeCell="I24" sqref="I24"/>
    </sheetView>
  </sheetViews>
  <sheetFormatPr defaultColWidth="9.21875" defaultRowHeight="14.4"/>
  <cols>
    <col min="1" max="1" width="1.21875" style="208" customWidth="1"/>
    <col min="2" max="2" width="3.21875" style="208" bestFit="1" customWidth="1"/>
    <col min="3" max="3" width="19.77734375" style="208" customWidth="1"/>
    <col min="4" max="4" width="23" style="241" bestFit="1" customWidth="1"/>
    <col min="5" max="6" width="23" style="241" customWidth="1"/>
    <col min="7" max="7" width="25.44140625" style="208" customWidth="1"/>
    <col min="8" max="9" width="17.77734375" style="208" customWidth="1"/>
    <col min="10" max="10" width="17.77734375" style="242" customWidth="1"/>
    <col min="11" max="12" width="15.21875" style="242" customWidth="1"/>
    <col min="13" max="15" width="15.21875" style="208" customWidth="1"/>
    <col min="16" max="33" width="11.5546875" style="208" customWidth="1"/>
    <col min="34" max="34" width="9.21875" style="208"/>
    <col min="35" max="35" width="10.77734375" style="208" customWidth="1"/>
    <col min="36" max="36" width="14.44140625" style="208" customWidth="1"/>
    <col min="37" max="37" width="9.21875" style="208"/>
    <col min="38" max="38" width="13.21875" style="208" customWidth="1"/>
    <col min="39" max="16384" width="9.21875" style="208"/>
  </cols>
  <sheetData>
    <row r="1" spans="2:16" s="202" customFormat="1" ht="18">
      <c r="C1" s="203" t="s">
        <v>63</v>
      </c>
    </row>
    <row r="2" spans="2:16" s="204" customFormat="1" ht="18">
      <c r="C2" s="205" t="s">
        <v>43</v>
      </c>
      <c r="J2" s="206"/>
      <c r="L2" s="206"/>
      <c r="M2" s="206"/>
      <c r="O2" s="206"/>
      <c r="P2" s="206"/>
    </row>
    <row r="3" spans="2:16" s="204" customFormat="1" ht="18">
      <c r="C3" s="205"/>
      <c r="J3" s="206"/>
      <c r="L3" s="206"/>
      <c r="M3" s="206"/>
      <c r="O3" s="206"/>
      <c r="P3" s="206"/>
    </row>
    <row r="4" spans="2:16" s="204" customFormat="1" ht="15.6">
      <c r="C4" s="207"/>
      <c r="D4" s="208"/>
      <c r="E4" s="208"/>
      <c r="F4" s="208"/>
      <c r="J4" s="206"/>
      <c r="L4" s="206"/>
      <c r="M4" s="206"/>
      <c r="O4" s="206"/>
      <c r="P4" s="206"/>
    </row>
    <row r="5" spans="2:16" s="204" customFormat="1">
      <c r="C5" s="209"/>
      <c r="D5" s="210"/>
      <c r="E5" s="208"/>
      <c r="F5" s="208"/>
      <c r="J5" s="206"/>
      <c r="L5" s="206"/>
      <c r="M5" s="206"/>
      <c r="O5" s="206"/>
      <c r="P5" s="206"/>
    </row>
    <row r="6" spans="2:16" s="204" customFormat="1">
      <c r="D6" s="211"/>
      <c r="E6" s="208"/>
      <c r="F6" s="208"/>
      <c r="M6" s="212"/>
      <c r="O6" s="206"/>
      <c r="P6" s="206"/>
    </row>
    <row r="7" spans="2:16" s="204" customFormat="1" ht="15.6">
      <c r="C7" s="207" t="s">
        <v>44</v>
      </c>
      <c r="E7" s="208"/>
      <c r="F7" s="208"/>
      <c r="M7" s="212"/>
      <c r="O7" s="206"/>
      <c r="P7" s="206"/>
    </row>
    <row r="8" spans="2:16" s="204" customFormat="1">
      <c r="C8" s="213">
        <f>Invulformulier!B7</f>
        <v>0</v>
      </c>
      <c r="D8" s="213"/>
      <c r="E8" s="208"/>
      <c r="F8" s="208"/>
      <c r="M8" s="212"/>
      <c r="O8" s="206"/>
      <c r="P8" s="206"/>
    </row>
    <row r="9" spans="2:16" s="204" customFormat="1" ht="15" thickBot="1">
      <c r="G9" s="40"/>
      <c r="H9" s="40"/>
      <c r="I9" s="40"/>
      <c r="J9" s="206"/>
    </row>
    <row r="10" spans="2:16" s="214" customFormat="1" ht="18.600000000000001" thickBot="1">
      <c r="C10" s="215" t="s">
        <v>13</v>
      </c>
      <c r="D10" s="216"/>
      <c r="E10" s="216"/>
      <c r="F10" s="216"/>
      <c r="G10" s="216"/>
      <c r="H10" s="217"/>
      <c r="I10" s="218" t="s">
        <v>64</v>
      </c>
      <c r="J10" s="219"/>
    </row>
    <row r="11" spans="2:16" s="204" customFormat="1" ht="31.8" thickBot="1">
      <c r="C11" s="220" t="s">
        <v>46</v>
      </c>
      <c r="D11" s="221" t="s">
        <v>47</v>
      </c>
      <c r="E11" s="221" t="s">
        <v>48</v>
      </c>
      <c r="F11" s="222" t="s">
        <v>14</v>
      </c>
      <c r="G11" s="221" t="s">
        <v>49</v>
      </c>
      <c r="H11" s="223" t="s">
        <v>5</v>
      </c>
      <c r="I11" s="220" t="s">
        <v>50</v>
      </c>
      <c r="J11" s="223" t="s">
        <v>51</v>
      </c>
    </row>
    <row r="12" spans="2:16" s="204" customFormat="1" ht="15.6">
      <c r="B12" s="204">
        <v>1</v>
      </c>
      <c r="C12" s="224" t="str">
        <f>IF(Bewijslast!C12="","",Bewijslast!C12)</f>
        <v/>
      </c>
      <c r="D12" s="225"/>
      <c r="E12" s="225" t="str">
        <f>IF(Bewijslast!D12="","",Bewijslast!D12)</f>
        <v/>
      </c>
      <c r="F12" s="225" t="str">
        <f>IF(Bewijslast!E12="","",Bewijslast!E12)</f>
        <v/>
      </c>
      <c r="G12" s="225" t="str">
        <f>IF(Bewijslast!F12="","",Bewijslast!F12)</f>
        <v/>
      </c>
      <c r="H12" s="226" t="str">
        <f>IF(Bewijslast!G12="","",Bewijslast!G12)</f>
        <v/>
      </c>
      <c r="I12" s="227">
        <f>IF(Bewijslast!J12="","",Bewijslast!J12)</f>
        <v>0</v>
      </c>
      <c r="J12" s="228">
        <f>SUM(Begin:Einde!J12)</f>
        <v>0</v>
      </c>
      <c r="L12" s="229"/>
    </row>
    <row r="13" spans="2:16" s="204" customFormat="1" ht="15.6">
      <c r="B13" s="204">
        <v>2</v>
      </c>
      <c r="C13" s="230" t="str">
        <f>IF(Bewijslast!C13="","",Bewijslast!C13)</f>
        <v/>
      </c>
      <c r="D13" s="231"/>
      <c r="E13" s="231" t="str">
        <f>IF(Bewijslast!D13="","",Bewijslast!D13)</f>
        <v/>
      </c>
      <c r="F13" s="231" t="str">
        <f>IF(Bewijslast!E13="","",Bewijslast!E13)</f>
        <v/>
      </c>
      <c r="G13" s="231" t="str">
        <f>IF(Bewijslast!F13="","",Bewijslast!F13)</f>
        <v/>
      </c>
      <c r="H13" s="232" t="str">
        <f>IF(Bewijslast!G13="","",Bewijslast!G13)</f>
        <v/>
      </c>
      <c r="I13" s="233">
        <f>IF(Bewijslast!J13="","",Bewijslast!J13)</f>
        <v>0</v>
      </c>
      <c r="J13" s="234">
        <f>SUM(Begin:Einde!J13)</f>
        <v>0</v>
      </c>
    </row>
    <row r="14" spans="2:16" s="204" customFormat="1" ht="15.6">
      <c r="B14" s="204">
        <v>3</v>
      </c>
      <c r="C14" s="230" t="str">
        <f>IF(Bewijslast!C14="","",Bewijslast!C14)</f>
        <v/>
      </c>
      <c r="D14" s="231"/>
      <c r="E14" s="231" t="str">
        <f>IF(Bewijslast!D14="","",Bewijslast!D14)</f>
        <v/>
      </c>
      <c r="F14" s="231" t="str">
        <f>IF(Bewijslast!E14="","",Bewijslast!E14)</f>
        <v/>
      </c>
      <c r="G14" s="231" t="str">
        <f>IF(Bewijslast!F14="","",Bewijslast!F14)</f>
        <v/>
      </c>
      <c r="H14" s="232" t="str">
        <f>IF(Bewijslast!G14="","",Bewijslast!G14)</f>
        <v/>
      </c>
      <c r="I14" s="233">
        <f>IF(Bewijslast!J14="","",Bewijslast!J14)</f>
        <v>0</v>
      </c>
      <c r="J14" s="234">
        <f>SUM(Begin:Einde!J14)</f>
        <v>0</v>
      </c>
    </row>
    <row r="15" spans="2:16" s="204" customFormat="1" ht="15.6">
      <c r="B15" s="204">
        <v>4</v>
      </c>
      <c r="C15" s="230" t="str">
        <f>IF(Bewijslast!C15="","",Bewijslast!C15)</f>
        <v/>
      </c>
      <c r="D15" s="231"/>
      <c r="E15" s="231" t="str">
        <f>IF(Bewijslast!D15="","",Bewijslast!D15)</f>
        <v/>
      </c>
      <c r="F15" s="231" t="str">
        <f>IF(Bewijslast!E15="","",Bewijslast!E15)</f>
        <v/>
      </c>
      <c r="G15" s="231" t="str">
        <f>IF(Bewijslast!F15="","",Bewijslast!F15)</f>
        <v/>
      </c>
      <c r="H15" s="232" t="str">
        <f>IF(Bewijslast!G15="","",Bewijslast!G15)</f>
        <v/>
      </c>
      <c r="I15" s="233">
        <f>IF(Bewijslast!J15="","",Bewijslast!J15)</f>
        <v>0</v>
      </c>
      <c r="J15" s="234">
        <f>SUM(Begin:Einde!J15)</f>
        <v>0</v>
      </c>
    </row>
    <row r="16" spans="2:16" s="204" customFormat="1" ht="15.6">
      <c r="B16" s="204">
        <v>5</v>
      </c>
      <c r="C16" s="230" t="str">
        <f>IF(Bewijslast!C16="","",Bewijslast!C16)</f>
        <v/>
      </c>
      <c r="D16" s="231"/>
      <c r="E16" s="231" t="str">
        <f>IF(Bewijslast!D16="","",Bewijslast!D16)</f>
        <v/>
      </c>
      <c r="F16" s="231" t="str">
        <f>IF(Bewijslast!E16="","",Bewijslast!E16)</f>
        <v/>
      </c>
      <c r="G16" s="231" t="str">
        <f>IF(Bewijslast!F16="","",Bewijslast!F16)</f>
        <v/>
      </c>
      <c r="H16" s="232" t="str">
        <f>IF(Bewijslast!G16="","",Bewijslast!G16)</f>
        <v/>
      </c>
      <c r="I16" s="233">
        <f>IF(Bewijslast!J16="","",Bewijslast!J16)</f>
        <v>0</v>
      </c>
      <c r="J16" s="234">
        <f>SUM(Begin:Einde!J16)</f>
        <v>0</v>
      </c>
    </row>
    <row r="17" spans="2:10" s="204" customFormat="1" ht="15.6">
      <c r="B17" s="204">
        <v>6</v>
      </c>
      <c r="C17" s="230" t="str">
        <f>IF(Bewijslast!C17="","",Bewijslast!C17)</f>
        <v/>
      </c>
      <c r="D17" s="231"/>
      <c r="E17" s="231" t="str">
        <f>IF(Bewijslast!D17="","",Bewijslast!D17)</f>
        <v/>
      </c>
      <c r="F17" s="231" t="str">
        <f>IF(Bewijslast!E17="","",Bewijslast!E17)</f>
        <v/>
      </c>
      <c r="G17" s="231" t="str">
        <f>IF(Bewijslast!F17="","",Bewijslast!F17)</f>
        <v/>
      </c>
      <c r="H17" s="232" t="str">
        <f>IF(Bewijslast!G17="","",Bewijslast!G17)</f>
        <v/>
      </c>
      <c r="I17" s="233">
        <f>IF(Bewijslast!J17="","",Bewijslast!J17)</f>
        <v>0</v>
      </c>
      <c r="J17" s="234">
        <f>SUM(Begin:Einde!J17)</f>
        <v>0</v>
      </c>
    </row>
    <row r="18" spans="2:10" s="204" customFormat="1" ht="15.6">
      <c r="B18" s="204">
        <v>7</v>
      </c>
      <c r="C18" s="230" t="str">
        <f>IF(Bewijslast!C18="","",Bewijslast!C18)</f>
        <v/>
      </c>
      <c r="D18" s="231"/>
      <c r="E18" s="231" t="str">
        <f>IF(Bewijslast!D18="","",Bewijslast!D18)</f>
        <v/>
      </c>
      <c r="F18" s="231" t="str">
        <f>IF(Bewijslast!E18="","",Bewijslast!E18)</f>
        <v/>
      </c>
      <c r="G18" s="231" t="str">
        <f>IF(Bewijslast!F18="","",Bewijslast!F18)</f>
        <v/>
      </c>
      <c r="H18" s="232" t="str">
        <f>IF(Bewijslast!G18="","",Bewijslast!G18)</f>
        <v/>
      </c>
      <c r="I18" s="233">
        <f>IF(Bewijslast!J18="","",Bewijslast!J18)</f>
        <v>0</v>
      </c>
      <c r="J18" s="234">
        <f>SUM(Begin:Einde!J18)</f>
        <v>0</v>
      </c>
    </row>
    <row r="19" spans="2:10" s="204" customFormat="1" ht="15.6">
      <c r="B19" s="204">
        <v>8</v>
      </c>
      <c r="C19" s="230" t="str">
        <f>IF(Bewijslast!C19="","",Bewijslast!C19)</f>
        <v/>
      </c>
      <c r="D19" s="231"/>
      <c r="E19" s="231" t="str">
        <f>IF(Bewijslast!D19="","",Bewijslast!D19)</f>
        <v/>
      </c>
      <c r="F19" s="231" t="str">
        <f>IF(Bewijslast!E19="","",Bewijslast!E19)</f>
        <v/>
      </c>
      <c r="G19" s="231" t="str">
        <f>IF(Bewijslast!F19="","",Bewijslast!F19)</f>
        <v/>
      </c>
      <c r="H19" s="232" t="str">
        <f>IF(Bewijslast!G19="","",Bewijslast!G19)</f>
        <v/>
      </c>
      <c r="I19" s="233">
        <f>IF(Bewijslast!J19="","",Bewijslast!J19)</f>
        <v>0</v>
      </c>
      <c r="J19" s="234">
        <f>SUM(Begin:Einde!J19)</f>
        <v>0</v>
      </c>
    </row>
    <row r="20" spans="2:10" s="204" customFormat="1" ht="15.6">
      <c r="B20" s="204">
        <v>9</v>
      </c>
      <c r="C20" s="230" t="str">
        <f>IF(Bewijslast!C20="","",Bewijslast!C20)</f>
        <v/>
      </c>
      <c r="D20" s="231"/>
      <c r="E20" s="231" t="str">
        <f>IF(Bewijslast!D20="","",Bewijslast!D20)</f>
        <v/>
      </c>
      <c r="F20" s="231" t="str">
        <f>IF(Bewijslast!E20="","",Bewijslast!E20)</f>
        <v/>
      </c>
      <c r="G20" s="231" t="str">
        <f>IF(Bewijslast!F20="","",Bewijslast!F20)</f>
        <v/>
      </c>
      <c r="H20" s="232" t="str">
        <f>IF(Bewijslast!G20="","",Bewijslast!G20)</f>
        <v/>
      </c>
      <c r="I20" s="233">
        <f>IF(Bewijslast!J20="","",Bewijslast!J20)</f>
        <v>0</v>
      </c>
      <c r="J20" s="234">
        <f>SUM(Begin:Einde!J20)</f>
        <v>0</v>
      </c>
    </row>
    <row r="21" spans="2:10" s="204" customFormat="1" ht="15.6">
      <c r="B21" s="204">
        <v>10</v>
      </c>
      <c r="C21" s="230" t="str">
        <f>IF(Bewijslast!C21="","",Bewijslast!C21)</f>
        <v/>
      </c>
      <c r="D21" s="231"/>
      <c r="E21" s="231" t="str">
        <f>IF(Bewijslast!D21="","",Bewijslast!D21)</f>
        <v/>
      </c>
      <c r="F21" s="231" t="str">
        <f>IF(Bewijslast!E21="","",Bewijslast!E21)</f>
        <v/>
      </c>
      <c r="G21" s="231" t="str">
        <f>IF(Bewijslast!F21="","",Bewijslast!F21)</f>
        <v/>
      </c>
      <c r="H21" s="232" t="str">
        <f>IF(Bewijslast!G21="","",Bewijslast!G21)</f>
        <v/>
      </c>
      <c r="I21" s="233">
        <f>IF(Bewijslast!J21="","",Bewijslast!J21)</f>
        <v>0</v>
      </c>
      <c r="J21" s="234">
        <f>SUM(Begin:Einde!J21)</f>
        <v>0</v>
      </c>
    </row>
    <row r="22" spans="2:10" s="204" customFormat="1" ht="15.6">
      <c r="B22" s="204">
        <v>11</v>
      </c>
      <c r="C22" s="230" t="str">
        <f>IF(Bewijslast!C22="","",Bewijslast!C22)</f>
        <v/>
      </c>
      <c r="D22" s="231"/>
      <c r="E22" s="231" t="str">
        <f>IF(Bewijslast!D22="","",Bewijslast!D22)</f>
        <v/>
      </c>
      <c r="F22" s="231" t="str">
        <f>IF(Bewijslast!E22="","",Bewijslast!E22)</f>
        <v/>
      </c>
      <c r="G22" s="231" t="str">
        <f>IF(Bewijslast!F22="","",Bewijslast!F22)</f>
        <v/>
      </c>
      <c r="H22" s="232" t="str">
        <f>IF(Bewijslast!G22="","",Bewijslast!G22)</f>
        <v/>
      </c>
      <c r="I22" s="233">
        <f>IF(Bewijslast!J22="","",Bewijslast!J22)</f>
        <v>0</v>
      </c>
      <c r="J22" s="234">
        <f>SUM(Begin:Einde!J22)</f>
        <v>0</v>
      </c>
    </row>
    <row r="23" spans="2:10" s="204" customFormat="1" ht="15.6">
      <c r="B23" s="204">
        <v>12</v>
      </c>
      <c r="C23" s="230" t="str">
        <f>IF(Bewijslast!C23="","",Bewijslast!C23)</f>
        <v/>
      </c>
      <c r="D23" s="231"/>
      <c r="E23" s="231" t="str">
        <f>IF(Bewijslast!D23="","",Bewijslast!D23)</f>
        <v/>
      </c>
      <c r="F23" s="231" t="str">
        <f>IF(Bewijslast!E23="","",Bewijslast!E23)</f>
        <v/>
      </c>
      <c r="G23" s="231" t="str">
        <f>IF(Bewijslast!F23="","",Bewijslast!F23)</f>
        <v/>
      </c>
      <c r="H23" s="232" t="str">
        <f>IF(Bewijslast!G23="","",Bewijslast!G23)</f>
        <v/>
      </c>
      <c r="I23" s="233">
        <f>IF(Bewijslast!J23="","",Bewijslast!J23)</f>
        <v>0</v>
      </c>
      <c r="J23" s="234">
        <f>SUM(Begin:Einde!J23)</f>
        <v>0</v>
      </c>
    </row>
    <row r="24" spans="2:10" s="204" customFormat="1" ht="15.6">
      <c r="B24" s="204">
        <v>13</v>
      </c>
      <c r="C24" s="230" t="str">
        <f>IF(Bewijslast!C24="","",Bewijslast!C24)</f>
        <v/>
      </c>
      <c r="D24" s="231"/>
      <c r="E24" s="231" t="str">
        <f>IF(Bewijslast!D24="","",Bewijslast!D24)</f>
        <v/>
      </c>
      <c r="F24" s="231" t="str">
        <f>IF(Bewijslast!E24="","",Bewijslast!E24)</f>
        <v/>
      </c>
      <c r="G24" s="231" t="str">
        <f>IF(Bewijslast!F24="","",Bewijslast!F24)</f>
        <v/>
      </c>
      <c r="H24" s="232" t="str">
        <f>IF(Bewijslast!G24="","",Bewijslast!G24)</f>
        <v/>
      </c>
      <c r="I24" s="233">
        <f>IF(Bewijslast!J24="","",Bewijslast!J24)</f>
        <v>0</v>
      </c>
      <c r="J24" s="234">
        <f>SUM(Begin:Einde!J24)</f>
        <v>0</v>
      </c>
    </row>
    <row r="25" spans="2:10" s="204" customFormat="1" ht="15.6">
      <c r="B25" s="204">
        <v>14</v>
      </c>
      <c r="C25" s="230" t="str">
        <f>IF(Bewijslast!C25="","",Bewijslast!C25)</f>
        <v/>
      </c>
      <c r="D25" s="231"/>
      <c r="E25" s="231" t="str">
        <f>IF(Bewijslast!D25="","",Bewijslast!D25)</f>
        <v/>
      </c>
      <c r="F25" s="231" t="str">
        <f>IF(Bewijslast!E25="","",Bewijslast!E25)</f>
        <v/>
      </c>
      <c r="G25" s="231" t="str">
        <f>IF(Bewijslast!F25="","",Bewijslast!F25)</f>
        <v/>
      </c>
      <c r="H25" s="232" t="str">
        <f>IF(Bewijslast!G25="","",Bewijslast!G25)</f>
        <v/>
      </c>
      <c r="I25" s="233">
        <f>IF(Bewijslast!J25="","",Bewijslast!J25)</f>
        <v>0</v>
      </c>
      <c r="J25" s="234">
        <f>SUM(Begin:Einde!J25)</f>
        <v>0</v>
      </c>
    </row>
    <row r="26" spans="2:10" s="204" customFormat="1" ht="15.6">
      <c r="B26" s="204">
        <v>15</v>
      </c>
      <c r="C26" s="230" t="str">
        <f>IF(Bewijslast!C26="","",Bewijslast!C26)</f>
        <v/>
      </c>
      <c r="D26" s="231"/>
      <c r="E26" s="231" t="str">
        <f>IF(Bewijslast!D26="","",Bewijslast!D26)</f>
        <v/>
      </c>
      <c r="F26" s="231" t="str">
        <f>IF(Bewijslast!E26="","",Bewijslast!E26)</f>
        <v/>
      </c>
      <c r="G26" s="231" t="str">
        <f>IF(Bewijslast!F26="","",Bewijslast!F26)</f>
        <v/>
      </c>
      <c r="H26" s="232" t="str">
        <f>IF(Bewijslast!G26="","",Bewijslast!G26)</f>
        <v/>
      </c>
      <c r="I26" s="233">
        <f>IF(Bewijslast!J26="","",Bewijslast!J26)</f>
        <v>0</v>
      </c>
      <c r="J26" s="234">
        <f>SUM(Begin:Einde!J26)</f>
        <v>0</v>
      </c>
    </row>
    <row r="27" spans="2:10" s="204" customFormat="1" ht="15.6">
      <c r="B27" s="204">
        <v>16</v>
      </c>
      <c r="C27" s="230" t="str">
        <f>IF(Bewijslast!C27="","",Bewijslast!C27)</f>
        <v/>
      </c>
      <c r="D27" s="231"/>
      <c r="E27" s="231" t="str">
        <f>IF(Bewijslast!D27="","",Bewijslast!D27)</f>
        <v/>
      </c>
      <c r="F27" s="231" t="str">
        <f>IF(Bewijslast!E27="","",Bewijslast!E27)</f>
        <v/>
      </c>
      <c r="G27" s="231" t="str">
        <f>IF(Bewijslast!F27="","",Bewijslast!F27)</f>
        <v/>
      </c>
      <c r="H27" s="232" t="str">
        <f>IF(Bewijslast!G27="","",Bewijslast!G27)</f>
        <v/>
      </c>
      <c r="I27" s="233">
        <f>IF(Bewijslast!J27="","",Bewijslast!J27)</f>
        <v>0</v>
      </c>
      <c r="J27" s="234">
        <f>SUM(Begin:Einde!J27)</f>
        <v>0</v>
      </c>
    </row>
    <row r="28" spans="2:10" s="204" customFormat="1" ht="15.6">
      <c r="B28" s="204">
        <v>17</v>
      </c>
      <c r="C28" s="230" t="str">
        <f>IF(Bewijslast!C28="","",Bewijslast!C28)</f>
        <v/>
      </c>
      <c r="D28" s="231"/>
      <c r="E28" s="231" t="str">
        <f>IF(Bewijslast!D28="","",Bewijslast!D28)</f>
        <v/>
      </c>
      <c r="F28" s="231" t="str">
        <f>IF(Bewijslast!E28="","",Bewijslast!E28)</f>
        <v/>
      </c>
      <c r="G28" s="231" t="str">
        <f>IF(Bewijslast!F28="","",Bewijslast!F28)</f>
        <v/>
      </c>
      <c r="H28" s="232" t="str">
        <f>IF(Bewijslast!G28="","",Bewijslast!G28)</f>
        <v/>
      </c>
      <c r="I28" s="233">
        <f>IF(Bewijslast!J28="","",Bewijslast!J28)</f>
        <v>0</v>
      </c>
      <c r="J28" s="234">
        <f>SUM(Begin:Einde!J28)</f>
        <v>0</v>
      </c>
    </row>
    <row r="29" spans="2:10" s="204" customFormat="1" ht="15.6">
      <c r="B29" s="204">
        <v>18</v>
      </c>
      <c r="C29" s="230" t="str">
        <f>IF(Bewijslast!C29="","",Bewijslast!C29)</f>
        <v/>
      </c>
      <c r="D29" s="231"/>
      <c r="E29" s="231" t="str">
        <f>IF(Bewijslast!D29="","",Bewijslast!D29)</f>
        <v/>
      </c>
      <c r="F29" s="231" t="str">
        <f>IF(Bewijslast!E29="","",Bewijslast!E29)</f>
        <v/>
      </c>
      <c r="G29" s="231" t="str">
        <f>IF(Bewijslast!F29="","",Bewijslast!F29)</f>
        <v/>
      </c>
      <c r="H29" s="232" t="str">
        <f>IF(Bewijslast!G29="","",Bewijslast!G29)</f>
        <v/>
      </c>
      <c r="I29" s="233">
        <f>IF(Bewijslast!J29="","",Bewijslast!J29)</f>
        <v>0</v>
      </c>
      <c r="J29" s="234">
        <f>SUM(Begin:Einde!J29)</f>
        <v>0</v>
      </c>
    </row>
    <row r="30" spans="2:10" s="204" customFormat="1" ht="15.6">
      <c r="B30" s="204">
        <v>19</v>
      </c>
      <c r="C30" s="230" t="str">
        <f>IF(Bewijslast!C30="","",Bewijslast!C30)</f>
        <v/>
      </c>
      <c r="D30" s="231"/>
      <c r="E30" s="231" t="str">
        <f>IF(Bewijslast!D30="","",Bewijslast!D30)</f>
        <v/>
      </c>
      <c r="F30" s="231" t="str">
        <f>IF(Bewijslast!E30="","",Bewijslast!E30)</f>
        <v/>
      </c>
      <c r="G30" s="231" t="str">
        <f>IF(Bewijslast!F30="","",Bewijslast!F30)</f>
        <v/>
      </c>
      <c r="H30" s="232" t="str">
        <f>IF(Bewijslast!G30="","",Bewijslast!G30)</f>
        <v/>
      </c>
      <c r="I30" s="233">
        <f>IF(Bewijslast!J30="","",Bewijslast!J30)</f>
        <v>0</v>
      </c>
      <c r="J30" s="234">
        <f>SUM(Begin:Einde!J30)</f>
        <v>0</v>
      </c>
    </row>
    <row r="31" spans="2:10" s="204" customFormat="1" ht="16.2" thickBot="1">
      <c r="B31" s="204">
        <v>20</v>
      </c>
      <c r="C31" s="235" t="str">
        <f>IF(Bewijslast!C31="","",Bewijslast!C31)</f>
        <v/>
      </c>
      <c r="D31" s="236"/>
      <c r="E31" s="236" t="str">
        <f>IF(Bewijslast!D31="","",Bewijslast!D31)</f>
        <v/>
      </c>
      <c r="F31" s="236" t="str">
        <f>IF(Bewijslast!E31="","",Bewijslast!E31)</f>
        <v/>
      </c>
      <c r="G31" s="236" t="str">
        <f>IF(Bewijslast!F31="","",Bewijslast!F31)</f>
        <v/>
      </c>
      <c r="H31" s="237" t="str">
        <f>IF(Bewijslast!G31="","",Bewijslast!G31)</f>
        <v/>
      </c>
      <c r="I31" s="238">
        <f>IF(Bewijslast!J31="","",Bewijslast!J31)</f>
        <v>0</v>
      </c>
      <c r="J31" s="239">
        <f>SUM(Begin:Einde!J31)</f>
        <v>0</v>
      </c>
    </row>
    <row r="32" spans="2:10" s="240" customFormat="1">
      <c r="C32" s="204"/>
      <c r="D32" s="204"/>
      <c r="E32" s="204"/>
      <c r="F32" s="204"/>
      <c r="G32" s="204"/>
      <c r="H32" s="204"/>
      <c r="I32" s="204"/>
      <c r="J32" s="206"/>
    </row>
    <row r="33" s="204" customFormat="1"/>
  </sheetData>
  <sheetProtection selectLockedCells="1"/>
  <mergeCells count="3">
    <mergeCell ref="C5:D5"/>
    <mergeCell ref="C8:D8"/>
    <mergeCell ref="I10:J10"/>
  </mergeCells>
  <conditionalFormatting sqref="J12:J31">
    <cfRule type="cellIs" dxfId="0" priority="1" operator="greater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B488-0A0E-4174-B395-4A25DE94ADD6}">
  <dimension ref="B2:J20"/>
  <sheetViews>
    <sheetView workbookViewId="0">
      <selection activeCell="L14" sqref="L14"/>
    </sheetView>
  </sheetViews>
  <sheetFormatPr defaultRowHeight="14.4"/>
  <sheetData>
    <row r="2" spans="2:10" ht="14.55" customHeight="1">
      <c r="B2" s="171" t="s">
        <v>52</v>
      </c>
      <c r="C2" s="171"/>
      <c r="D2" s="171"/>
      <c r="E2" s="171"/>
      <c r="F2" s="171"/>
      <c r="G2" s="171"/>
      <c r="H2" s="171"/>
      <c r="I2" s="171"/>
      <c r="J2" s="171"/>
    </row>
    <row r="3" spans="2:10">
      <c r="B3" s="171"/>
      <c r="C3" s="171"/>
      <c r="D3" s="171"/>
      <c r="E3" s="171"/>
      <c r="F3" s="171"/>
      <c r="G3" s="171"/>
      <c r="H3" s="171"/>
      <c r="I3" s="171"/>
      <c r="J3" s="171"/>
    </row>
    <row r="4" spans="2:10">
      <c r="B4" s="171"/>
      <c r="C4" s="171"/>
      <c r="D4" s="171"/>
      <c r="E4" s="171"/>
      <c r="F4" s="171"/>
      <c r="G4" s="171"/>
      <c r="H4" s="171"/>
      <c r="I4" s="171"/>
      <c r="J4" s="171"/>
    </row>
    <row r="5" spans="2:10">
      <c r="B5" s="171"/>
      <c r="C5" s="171"/>
      <c r="D5" s="171"/>
      <c r="E5" s="171"/>
      <c r="F5" s="171"/>
      <c r="G5" s="171"/>
      <c r="H5" s="171"/>
      <c r="I5" s="171"/>
      <c r="J5" s="171"/>
    </row>
    <row r="6" spans="2:10">
      <c r="B6" s="171"/>
      <c r="C6" s="171"/>
      <c r="D6" s="171"/>
      <c r="E6" s="171"/>
      <c r="F6" s="171"/>
      <c r="G6" s="171"/>
      <c r="H6" s="171"/>
      <c r="I6" s="171"/>
      <c r="J6" s="171"/>
    </row>
    <row r="7" spans="2:10">
      <c r="B7" s="171"/>
      <c r="C7" s="171"/>
      <c r="D7" s="171"/>
      <c r="E7" s="171"/>
      <c r="F7" s="171"/>
      <c r="G7" s="171"/>
      <c r="H7" s="171"/>
      <c r="I7" s="171"/>
      <c r="J7" s="171"/>
    </row>
    <row r="8" spans="2:10">
      <c r="B8" s="171"/>
      <c r="C8" s="171"/>
      <c r="D8" s="171"/>
      <c r="E8" s="171"/>
      <c r="F8" s="171"/>
      <c r="G8" s="171"/>
      <c r="H8" s="171"/>
      <c r="I8" s="171"/>
      <c r="J8" s="171"/>
    </row>
    <row r="9" spans="2:10">
      <c r="B9" s="171"/>
      <c r="C9" s="171"/>
      <c r="D9" s="171"/>
      <c r="E9" s="171"/>
      <c r="F9" s="171"/>
      <c r="G9" s="171"/>
      <c r="H9" s="171"/>
      <c r="I9" s="171"/>
      <c r="J9" s="171"/>
    </row>
    <row r="10" spans="2:10">
      <c r="B10" s="171"/>
      <c r="C10" s="171"/>
      <c r="D10" s="171"/>
      <c r="E10" s="171"/>
      <c r="F10" s="171"/>
      <c r="G10" s="171"/>
      <c r="H10" s="171"/>
      <c r="I10" s="171"/>
      <c r="J10" s="171"/>
    </row>
    <row r="11" spans="2:10">
      <c r="B11" s="171"/>
      <c r="C11" s="171"/>
      <c r="D11" s="171"/>
      <c r="E11" s="171"/>
      <c r="F11" s="171"/>
      <c r="G11" s="171"/>
      <c r="H11" s="171"/>
      <c r="I11" s="171"/>
      <c r="J11" s="171"/>
    </row>
    <row r="12" spans="2:10">
      <c r="B12" s="171"/>
      <c r="C12" s="171"/>
      <c r="D12" s="171"/>
      <c r="E12" s="171"/>
      <c r="F12" s="171"/>
      <c r="G12" s="171"/>
      <c r="H12" s="171"/>
      <c r="I12" s="171"/>
      <c r="J12" s="171"/>
    </row>
    <row r="13" spans="2:10">
      <c r="B13" s="171"/>
      <c r="C13" s="171"/>
      <c r="D13" s="171"/>
      <c r="E13" s="171"/>
      <c r="F13" s="171"/>
      <c r="G13" s="171"/>
      <c r="H13" s="171"/>
      <c r="I13" s="171"/>
      <c r="J13" s="171"/>
    </row>
    <row r="14" spans="2:10">
      <c r="B14" s="171"/>
      <c r="C14" s="171"/>
      <c r="D14" s="171"/>
      <c r="E14" s="171"/>
      <c r="F14" s="171"/>
      <c r="G14" s="171"/>
      <c r="H14" s="171"/>
      <c r="I14" s="171"/>
      <c r="J14" s="171"/>
    </row>
    <row r="15" spans="2:10">
      <c r="B15" s="171"/>
      <c r="C15" s="171"/>
      <c r="D15" s="171"/>
      <c r="E15" s="171"/>
      <c r="F15" s="171"/>
      <c r="G15" s="171"/>
      <c r="H15" s="171"/>
      <c r="I15" s="171"/>
      <c r="J15" s="171"/>
    </row>
    <row r="16" spans="2:10">
      <c r="B16" s="171"/>
      <c r="C16" s="171"/>
      <c r="D16" s="171"/>
      <c r="E16" s="171"/>
      <c r="F16" s="171"/>
      <c r="G16" s="171"/>
      <c r="H16" s="171"/>
      <c r="I16" s="171"/>
      <c r="J16" s="171"/>
    </row>
    <row r="17" spans="2:10">
      <c r="B17" s="171"/>
      <c r="C17" s="171"/>
      <c r="D17" s="171"/>
      <c r="E17" s="171"/>
      <c r="F17" s="171"/>
      <c r="G17" s="171"/>
      <c r="H17" s="171"/>
      <c r="I17" s="171"/>
      <c r="J17" s="171"/>
    </row>
    <row r="18" spans="2:10">
      <c r="B18" s="171"/>
      <c r="C18" s="171"/>
      <c r="D18" s="171"/>
      <c r="E18" s="171"/>
      <c r="F18" s="171"/>
      <c r="G18" s="171"/>
      <c r="H18" s="171"/>
      <c r="I18" s="171"/>
      <c r="J18" s="171"/>
    </row>
    <row r="19" spans="2:10">
      <c r="B19" s="171"/>
      <c r="C19" s="171"/>
      <c r="D19" s="171"/>
      <c r="E19" s="171"/>
      <c r="F19" s="171"/>
      <c r="G19" s="171"/>
      <c r="H19" s="171"/>
      <c r="I19" s="171"/>
      <c r="J19" s="171"/>
    </row>
    <row r="20" spans="2:10">
      <c r="B20" s="171"/>
      <c r="C20" s="171"/>
      <c r="D20" s="171"/>
      <c r="E20" s="171"/>
      <c r="F20" s="171"/>
      <c r="G20" s="171"/>
      <c r="H20" s="171"/>
      <c r="I20" s="171"/>
      <c r="J20" s="171"/>
    </row>
  </sheetData>
  <sheetProtection algorithmName="SHA-512" hashValue="VUexcMKP0P7LCA2ZrtPlD1xcgyjEqhOge/uEDbkFmTlGxGRubOfqCVfpna0EMaAkLmIb3LUh0E+/IcmXi/A5Kg==" saltValue="eaiHL5bCINohHw36GEKwIg==" spinCount="100000" sheet="1" objects="1" scenarios="1" selectLockedCells="1"/>
  <mergeCells count="1">
    <mergeCell ref="B2:J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44306-8A89-4EE0-9D12-5B881648E57C}">
  <dimension ref="B1:R33"/>
  <sheetViews>
    <sheetView zoomScale="90" zoomScaleNormal="90" workbookViewId="0">
      <selection activeCell="L20" sqref="L20"/>
    </sheetView>
  </sheetViews>
  <sheetFormatPr defaultColWidth="9.21875" defaultRowHeight="14.4"/>
  <cols>
    <col min="1" max="1" width="1.21875" customWidth="1"/>
    <col min="2" max="2" width="3.21875" bestFit="1" customWidth="1"/>
    <col min="3" max="3" width="19.77734375" customWidth="1"/>
    <col min="4" max="4" width="23" style="69" bestFit="1" customWidth="1"/>
    <col min="5" max="6" width="23" style="69" customWidth="1"/>
    <col min="7" max="7" width="25.44140625" customWidth="1"/>
    <col min="8" max="9" width="17.77734375" customWidth="1"/>
    <col min="10" max="10" width="18.21875" style="70" customWidth="1"/>
    <col min="11" max="12" width="9.21875" style="70"/>
    <col min="18" max="35" width="11.5546875" customWidth="1"/>
    <col min="37" max="37" width="10.77734375" customWidth="1"/>
    <col min="38" max="38" width="14.44140625" customWidth="1"/>
    <col min="40" max="40" width="13.21875" customWidth="1"/>
  </cols>
  <sheetData>
    <row r="1" spans="2:18" s="2" customFormat="1" ht="18">
      <c r="C1" s="1" t="s">
        <v>63</v>
      </c>
    </row>
    <row r="2" spans="2:18" s="4" customFormat="1" ht="18">
      <c r="C2" s="3" t="s">
        <v>53</v>
      </c>
      <c r="J2" s="5"/>
      <c r="L2" s="5"/>
      <c r="M2" s="5"/>
      <c r="Q2" s="5"/>
      <c r="R2" s="5"/>
    </row>
    <row r="3" spans="2:18" s="4" customFormat="1" ht="18">
      <c r="C3" s="3"/>
      <c r="J3" s="5"/>
      <c r="L3" s="5"/>
      <c r="M3" s="5"/>
      <c r="Q3" s="5"/>
      <c r="R3" s="5"/>
    </row>
    <row r="4" spans="2:18" s="4" customFormat="1" ht="15.6">
      <c r="C4" s="6" t="s">
        <v>0</v>
      </c>
      <c r="D4"/>
      <c r="E4"/>
      <c r="F4"/>
      <c r="J4" s="5"/>
      <c r="L4" s="5"/>
      <c r="M4" s="5"/>
      <c r="Q4" s="5"/>
      <c r="R4" s="5"/>
    </row>
    <row r="5" spans="2:18" s="4" customFormat="1">
      <c r="C5" s="165" t="s">
        <v>42</v>
      </c>
      <c r="D5" s="166"/>
      <c r="E5"/>
      <c r="F5"/>
      <c r="J5" s="5"/>
      <c r="L5" s="5"/>
      <c r="M5" s="5"/>
      <c r="Q5" s="5"/>
      <c r="R5" s="5"/>
    </row>
    <row r="6" spans="2:18" s="4" customFormat="1">
      <c r="D6" s="98"/>
      <c r="E6"/>
      <c r="F6"/>
      <c r="M6" s="9"/>
      <c r="Q6" s="5"/>
      <c r="R6" s="5"/>
    </row>
    <row r="7" spans="2:18" s="4" customFormat="1" ht="15.6">
      <c r="C7" s="6" t="s">
        <v>44</v>
      </c>
      <c r="E7"/>
      <c r="F7"/>
      <c r="M7" s="9"/>
      <c r="Q7" s="5"/>
      <c r="R7" s="5"/>
    </row>
    <row r="8" spans="2:18" s="4" customFormat="1">
      <c r="C8" s="170">
        <f>Invulformulier!B7</f>
        <v>0</v>
      </c>
      <c r="D8" s="170"/>
      <c r="E8"/>
      <c r="F8"/>
      <c r="M8" s="9"/>
      <c r="Q8" s="5"/>
      <c r="R8" s="5"/>
    </row>
    <row r="9" spans="2:18" s="4" customFormat="1" ht="18.600000000000001" thickBot="1">
      <c r="C9"/>
      <c r="D9" s="13"/>
      <c r="E9" s="13"/>
      <c r="F9" s="13"/>
      <c r="G9" s="13"/>
      <c r="H9" s="13"/>
      <c r="I9" s="13"/>
      <c r="J9" s="13"/>
      <c r="K9" s="13"/>
      <c r="L9" s="13"/>
      <c r="M9" s="9"/>
      <c r="Q9" s="5"/>
      <c r="R9" s="5"/>
    </row>
    <row r="10" spans="2:18" s="14" customFormat="1" ht="18.600000000000001" thickBot="1">
      <c r="C10" s="142" t="s">
        <v>13</v>
      </c>
      <c r="D10" s="143"/>
      <c r="E10" s="143"/>
      <c r="F10" s="143"/>
      <c r="G10" s="143"/>
      <c r="H10" s="144"/>
      <c r="I10" s="172" t="s">
        <v>45</v>
      </c>
      <c r="J10" s="173"/>
      <c r="K10" s="174" t="s">
        <v>54</v>
      </c>
      <c r="L10" s="174"/>
      <c r="M10" s="174"/>
      <c r="N10" s="174"/>
      <c r="O10" s="174"/>
      <c r="P10" s="174"/>
      <c r="Q10" s="175"/>
    </row>
    <row r="11" spans="2:18" s="4" customFormat="1" ht="31.8" thickBot="1">
      <c r="C11" s="115" t="s">
        <v>46</v>
      </c>
      <c r="D11" s="116" t="s">
        <v>47</v>
      </c>
      <c r="E11" s="116" t="s">
        <v>48</v>
      </c>
      <c r="F11" s="117" t="s">
        <v>14</v>
      </c>
      <c r="G11" s="116" t="s">
        <v>49</v>
      </c>
      <c r="H11" s="118" t="s">
        <v>5</v>
      </c>
      <c r="I11" s="115" t="s">
        <v>50</v>
      </c>
      <c r="J11" s="116" t="s">
        <v>51</v>
      </c>
      <c r="K11" s="145" t="s">
        <v>55</v>
      </c>
      <c r="L11" s="116" t="s">
        <v>56</v>
      </c>
      <c r="M11" s="116" t="s">
        <v>57</v>
      </c>
      <c r="N11" s="116" t="s">
        <v>58</v>
      </c>
      <c r="O11" s="117" t="s">
        <v>59</v>
      </c>
      <c r="P11" s="117" t="s">
        <v>60</v>
      </c>
      <c r="Q11" s="118" t="s">
        <v>61</v>
      </c>
    </row>
    <row r="12" spans="2:18" s="4" customFormat="1" ht="15.6">
      <c r="B12" s="4">
        <v>1</v>
      </c>
      <c r="C12" s="105" t="str">
        <f>IF(Bewijslast!C12="","",Bewijslast!C12)</f>
        <v/>
      </c>
      <c r="D12" s="113"/>
      <c r="E12" s="106" t="str">
        <f>IF(Bewijslast!D12="","",Bewijslast!D12)</f>
        <v/>
      </c>
      <c r="F12" s="106" t="str">
        <f>IF(Bewijslast!E12="","",Bewijslast!E12)</f>
        <v/>
      </c>
      <c r="G12" s="106" t="str">
        <f>IF(Bewijslast!F12="","",Bewijslast!F12)</f>
        <v/>
      </c>
      <c r="H12" s="107" t="str">
        <f>IF(Bewijslast!G12="","",Bewijslast!G12)</f>
        <v/>
      </c>
      <c r="I12" s="199">
        <f>IF(Bewijslast!J12="","",Bewijslast!J12)</f>
        <v>0</v>
      </c>
      <c r="J12" s="113">
        <f>SUM(K12:Q12)</f>
        <v>0</v>
      </c>
      <c r="K12" s="119"/>
      <c r="L12" s="120"/>
      <c r="M12" s="120"/>
      <c r="N12" s="120"/>
      <c r="O12" s="121"/>
      <c r="P12" s="121"/>
      <c r="Q12" s="122"/>
    </row>
    <row r="13" spans="2:18" s="4" customFormat="1" ht="15.6">
      <c r="B13" s="4">
        <v>2</v>
      </c>
      <c r="C13" s="108" t="str">
        <f>IF(Bewijslast!C13="","",Bewijslast!C13)</f>
        <v/>
      </c>
      <c r="D13" s="112"/>
      <c r="E13" s="109" t="str">
        <f>IF(Bewijslast!D13="","",Bewijslast!D13)</f>
        <v/>
      </c>
      <c r="F13" s="109" t="str">
        <f>IF(Bewijslast!E13="","",Bewijslast!E13)</f>
        <v/>
      </c>
      <c r="G13" s="109" t="str">
        <f>IF(Bewijslast!F13="","",Bewijslast!F13)</f>
        <v/>
      </c>
      <c r="H13" s="140" t="str">
        <f>IF(Bewijslast!G13="","",Bewijslast!G13)</f>
        <v/>
      </c>
      <c r="I13" s="200">
        <f>IF(Bewijslast!J13="","",Bewijslast!J13)</f>
        <v>0</v>
      </c>
      <c r="J13" s="112">
        <f t="shared" ref="J13:J30" si="0">SUM(K13:Q13)</f>
        <v>0</v>
      </c>
      <c r="K13" s="123"/>
      <c r="L13" s="124"/>
      <c r="M13" s="124"/>
      <c r="N13" s="124"/>
      <c r="O13" s="125"/>
      <c r="P13" s="125"/>
      <c r="Q13" s="126"/>
    </row>
    <row r="14" spans="2:18" s="4" customFormat="1" ht="15.6">
      <c r="B14" s="4">
        <v>3</v>
      </c>
      <c r="C14" s="108" t="str">
        <f>IF(Bewijslast!C14="","",Bewijslast!C14)</f>
        <v/>
      </c>
      <c r="D14" s="112"/>
      <c r="E14" s="109" t="str">
        <f>IF(Bewijslast!D14="","",Bewijslast!D14)</f>
        <v/>
      </c>
      <c r="F14" s="109" t="str">
        <f>IF(Bewijslast!E14="","",Bewijslast!E14)</f>
        <v/>
      </c>
      <c r="G14" s="109" t="str">
        <f>IF(Bewijslast!F14="","",Bewijslast!F14)</f>
        <v/>
      </c>
      <c r="H14" s="140" t="str">
        <f>IF(Bewijslast!G14="","",Bewijslast!G14)</f>
        <v/>
      </c>
      <c r="I14" s="200">
        <f>IF(Bewijslast!J14="","",Bewijslast!J14)</f>
        <v>0</v>
      </c>
      <c r="J14" s="112">
        <f t="shared" si="0"/>
        <v>0</v>
      </c>
      <c r="K14" s="123"/>
      <c r="L14" s="124"/>
      <c r="M14" s="124"/>
      <c r="N14" s="124"/>
      <c r="O14" s="125"/>
      <c r="P14" s="125"/>
      <c r="Q14" s="126"/>
    </row>
    <row r="15" spans="2:18" s="4" customFormat="1" ht="15.6">
      <c r="B15" s="4">
        <v>4</v>
      </c>
      <c r="C15" s="108" t="str">
        <f>IF(Bewijslast!C15="","",Bewijslast!C15)</f>
        <v/>
      </c>
      <c r="D15" s="112"/>
      <c r="E15" s="109" t="str">
        <f>IF(Bewijslast!D15="","",Bewijslast!D15)</f>
        <v/>
      </c>
      <c r="F15" s="109" t="str">
        <f>IF(Bewijslast!E15="","",Bewijslast!E15)</f>
        <v/>
      </c>
      <c r="G15" s="109" t="str">
        <f>IF(Bewijslast!F15="","",Bewijslast!F15)</f>
        <v/>
      </c>
      <c r="H15" s="140" t="str">
        <f>IF(Bewijslast!G15="","",Bewijslast!G15)</f>
        <v/>
      </c>
      <c r="I15" s="200">
        <f>IF(Bewijslast!J15="","",Bewijslast!J15)</f>
        <v>0</v>
      </c>
      <c r="J15" s="112">
        <f t="shared" si="0"/>
        <v>0</v>
      </c>
      <c r="K15" s="123"/>
      <c r="L15" s="124"/>
      <c r="M15" s="124"/>
      <c r="N15" s="124"/>
      <c r="O15" s="125"/>
      <c r="P15" s="125"/>
      <c r="Q15" s="126"/>
    </row>
    <row r="16" spans="2:18" s="4" customFormat="1" ht="15.6">
      <c r="B16" s="4">
        <v>5</v>
      </c>
      <c r="C16" s="108" t="str">
        <f>IF(Bewijslast!C16="","",Bewijslast!C16)</f>
        <v/>
      </c>
      <c r="D16" s="112"/>
      <c r="E16" s="109" t="str">
        <f>IF(Bewijslast!D16="","",Bewijslast!D16)</f>
        <v/>
      </c>
      <c r="F16" s="109" t="str">
        <f>IF(Bewijslast!E16="","",Bewijslast!E16)</f>
        <v/>
      </c>
      <c r="G16" s="109" t="str">
        <f>IF(Bewijslast!F16="","",Bewijslast!F16)</f>
        <v/>
      </c>
      <c r="H16" s="140" t="str">
        <f>IF(Bewijslast!G16="","",Bewijslast!G16)</f>
        <v/>
      </c>
      <c r="I16" s="200">
        <f>IF(Bewijslast!J16="","",Bewijslast!J16)</f>
        <v>0</v>
      </c>
      <c r="J16" s="112">
        <f t="shared" si="0"/>
        <v>0</v>
      </c>
      <c r="K16" s="123"/>
      <c r="L16" s="124"/>
      <c r="M16" s="124"/>
      <c r="N16" s="124"/>
      <c r="O16" s="125"/>
      <c r="P16" s="125"/>
      <c r="Q16" s="126"/>
    </row>
    <row r="17" spans="2:17" s="4" customFormat="1" ht="15.6">
      <c r="B17" s="4">
        <v>6</v>
      </c>
      <c r="C17" s="108" t="str">
        <f>IF(Bewijslast!C17="","",Bewijslast!C17)</f>
        <v/>
      </c>
      <c r="D17" s="112"/>
      <c r="E17" s="109" t="str">
        <f>IF(Bewijslast!D17="","",Bewijslast!D17)</f>
        <v/>
      </c>
      <c r="F17" s="109" t="str">
        <f>IF(Bewijslast!E17="","",Bewijslast!E17)</f>
        <v/>
      </c>
      <c r="G17" s="109" t="str">
        <f>IF(Bewijslast!F17="","",Bewijslast!F17)</f>
        <v/>
      </c>
      <c r="H17" s="140" t="str">
        <f>IF(Bewijslast!G17="","",Bewijslast!G17)</f>
        <v/>
      </c>
      <c r="I17" s="200">
        <f>IF(Bewijslast!J17="","",Bewijslast!J17)</f>
        <v>0</v>
      </c>
      <c r="J17" s="112">
        <f t="shared" si="0"/>
        <v>0</v>
      </c>
      <c r="K17" s="123"/>
      <c r="L17" s="124"/>
      <c r="M17" s="124"/>
      <c r="N17" s="124"/>
      <c r="O17" s="125"/>
      <c r="P17" s="125"/>
      <c r="Q17" s="126"/>
    </row>
    <row r="18" spans="2:17" s="4" customFormat="1" ht="15.6">
      <c r="B18" s="4">
        <v>7</v>
      </c>
      <c r="C18" s="108" t="str">
        <f>IF(Bewijslast!C18="","",Bewijslast!C18)</f>
        <v/>
      </c>
      <c r="D18" s="112"/>
      <c r="E18" s="109" t="str">
        <f>IF(Bewijslast!D18="","",Bewijslast!D18)</f>
        <v/>
      </c>
      <c r="F18" s="109" t="str">
        <f>IF(Bewijslast!E18="","",Bewijslast!E18)</f>
        <v/>
      </c>
      <c r="G18" s="109" t="str">
        <f>IF(Bewijslast!F18="","",Bewijslast!F18)</f>
        <v/>
      </c>
      <c r="H18" s="140" t="str">
        <f>IF(Bewijslast!G18="","",Bewijslast!G18)</f>
        <v/>
      </c>
      <c r="I18" s="200">
        <f>IF(Bewijslast!J18="","",Bewijslast!J18)</f>
        <v>0</v>
      </c>
      <c r="J18" s="112">
        <f t="shared" si="0"/>
        <v>0</v>
      </c>
      <c r="K18" s="123"/>
      <c r="L18" s="124"/>
      <c r="M18" s="124"/>
      <c r="N18" s="124"/>
      <c r="O18" s="125"/>
      <c r="P18" s="125"/>
      <c r="Q18" s="126"/>
    </row>
    <row r="19" spans="2:17" s="4" customFormat="1" ht="15.6">
      <c r="B19" s="4">
        <v>8</v>
      </c>
      <c r="C19" s="108" t="str">
        <f>IF(Bewijslast!C19="","",Bewijslast!C19)</f>
        <v/>
      </c>
      <c r="D19" s="112"/>
      <c r="E19" s="109" t="str">
        <f>IF(Bewijslast!D19="","",Bewijslast!D19)</f>
        <v/>
      </c>
      <c r="F19" s="109" t="str">
        <f>IF(Bewijslast!E19="","",Bewijslast!E19)</f>
        <v/>
      </c>
      <c r="G19" s="109" t="str">
        <f>IF(Bewijslast!F19="","",Bewijslast!F19)</f>
        <v/>
      </c>
      <c r="H19" s="140" t="str">
        <f>IF(Bewijslast!G19="","",Bewijslast!G19)</f>
        <v/>
      </c>
      <c r="I19" s="200">
        <f>IF(Bewijslast!J19="","",Bewijslast!J19)</f>
        <v>0</v>
      </c>
      <c r="J19" s="112">
        <f t="shared" si="0"/>
        <v>0</v>
      </c>
      <c r="K19" s="123"/>
      <c r="L19" s="124"/>
      <c r="M19" s="124"/>
      <c r="N19" s="124"/>
      <c r="O19" s="125"/>
      <c r="P19" s="125"/>
      <c r="Q19" s="126"/>
    </row>
    <row r="20" spans="2:17" s="4" customFormat="1" ht="15.6">
      <c r="B20" s="4">
        <v>9</v>
      </c>
      <c r="C20" s="108" t="str">
        <f>IF(Bewijslast!C20="","",Bewijslast!C20)</f>
        <v/>
      </c>
      <c r="D20" s="112"/>
      <c r="E20" s="109" t="str">
        <f>IF(Bewijslast!D20="","",Bewijslast!D20)</f>
        <v/>
      </c>
      <c r="F20" s="109" t="str">
        <f>IF(Bewijslast!E20="","",Bewijslast!E20)</f>
        <v/>
      </c>
      <c r="G20" s="109" t="str">
        <f>IF(Bewijslast!F20="","",Bewijslast!F20)</f>
        <v/>
      </c>
      <c r="H20" s="140" t="str">
        <f>IF(Bewijslast!G20="","",Bewijslast!G20)</f>
        <v/>
      </c>
      <c r="I20" s="200">
        <f>IF(Bewijslast!J20="","",Bewijslast!J20)</f>
        <v>0</v>
      </c>
      <c r="J20" s="112">
        <f t="shared" si="0"/>
        <v>0</v>
      </c>
      <c r="K20" s="127"/>
      <c r="L20" s="128"/>
      <c r="M20" s="128"/>
      <c r="N20" s="128"/>
      <c r="O20" s="129"/>
      <c r="P20" s="129"/>
      <c r="Q20" s="130"/>
    </row>
    <row r="21" spans="2:17" s="4" customFormat="1" ht="15.6">
      <c r="B21" s="4">
        <v>10</v>
      </c>
      <c r="C21" s="108" t="str">
        <f>IF(Bewijslast!C21="","",Bewijslast!C21)</f>
        <v/>
      </c>
      <c r="D21" s="112"/>
      <c r="E21" s="109" t="str">
        <f>IF(Bewijslast!D21="","",Bewijslast!D21)</f>
        <v/>
      </c>
      <c r="F21" s="109" t="str">
        <f>IF(Bewijslast!E21="","",Bewijslast!E21)</f>
        <v/>
      </c>
      <c r="G21" s="109" t="str">
        <f>IF(Bewijslast!F21="","",Bewijslast!F21)</f>
        <v/>
      </c>
      <c r="H21" s="140" t="str">
        <f>IF(Bewijslast!G21="","",Bewijslast!G21)</f>
        <v/>
      </c>
      <c r="I21" s="200">
        <f>IF(Bewijslast!J21="","",Bewijslast!J21)</f>
        <v>0</v>
      </c>
      <c r="J21" s="112">
        <f t="shared" si="0"/>
        <v>0</v>
      </c>
      <c r="K21" s="127"/>
      <c r="L21" s="128"/>
      <c r="M21" s="128"/>
      <c r="N21" s="128"/>
      <c r="O21" s="129"/>
      <c r="P21" s="129"/>
      <c r="Q21" s="130"/>
    </row>
    <row r="22" spans="2:17" s="4" customFormat="1" ht="15.6">
      <c r="B22" s="4">
        <v>11</v>
      </c>
      <c r="C22" s="108" t="str">
        <f>IF(Bewijslast!C22="","",Bewijslast!C22)</f>
        <v/>
      </c>
      <c r="D22" s="112"/>
      <c r="E22" s="109" t="str">
        <f>IF(Bewijslast!D22="","",Bewijslast!D22)</f>
        <v/>
      </c>
      <c r="F22" s="109" t="str">
        <f>IF(Bewijslast!E22="","",Bewijslast!E22)</f>
        <v/>
      </c>
      <c r="G22" s="109" t="str">
        <f>IF(Bewijslast!F22="","",Bewijslast!F22)</f>
        <v/>
      </c>
      <c r="H22" s="140" t="str">
        <f>IF(Bewijslast!G22="","",Bewijslast!G22)</f>
        <v/>
      </c>
      <c r="I22" s="200">
        <f>IF(Bewijslast!J22="","",Bewijslast!J22)</f>
        <v>0</v>
      </c>
      <c r="J22" s="112">
        <f t="shared" si="0"/>
        <v>0</v>
      </c>
      <c r="K22" s="127"/>
      <c r="L22" s="128"/>
      <c r="M22" s="128"/>
      <c r="N22" s="128"/>
      <c r="O22" s="129"/>
      <c r="P22" s="129"/>
      <c r="Q22" s="130"/>
    </row>
    <row r="23" spans="2:17" s="4" customFormat="1" ht="15.6">
      <c r="B23" s="4">
        <v>12</v>
      </c>
      <c r="C23" s="108" t="str">
        <f>IF(Bewijslast!C23="","",Bewijslast!C23)</f>
        <v/>
      </c>
      <c r="D23" s="112"/>
      <c r="E23" s="109" t="str">
        <f>IF(Bewijslast!D23="","",Bewijslast!D23)</f>
        <v/>
      </c>
      <c r="F23" s="109" t="str">
        <f>IF(Bewijslast!E23="","",Bewijslast!E23)</f>
        <v/>
      </c>
      <c r="G23" s="109" t="str">
        <f>IF(Bewijslast!F23="","",Bewijslast!F23)</f>
        <v/>
      </c>
      <c r="H23" s="140" t="str">
        <f>IF(Bewijslast!G23="","",Bewijslast!G23)</f>
        <v/>
      </c>
      <c r="I23" s="200">
        <f>IF(Bewijslast!J23="","",Bewijslast!J23)</f>
        <v>0</v>
      </c>
      <c r="J23" s="112">
        <f t="shared" si="0"/>
        <v>0</v>
      </c>
      <c r="K23" s="127"/>
      <c r="L23" s="128"/>
      <c r="M23" s="128"/>
      <c r="N23" s="128"/>
      <c r="O23" s="129"/>
      <c r="P23" s="129"/>
      <c r="Q23" s="130"/>
    </row>
    <row r="24" spans="2:17" s="4" customFormat="1" ht="15.6">
      <c r="B24" s="4">
        <v>13</v>
      </c>
      <c r="C24" s="108" t="str">
        <f>IF(Bewijslast!C24="","",Bewijslast!C24)</f>
        <v/>
      </c>
      <c r="D24" s="112"/>
      <c r="E24" s="109" t="str">
        <f>IF(Bewijslast!D24="","",Bewijslast!D24)</f>
        <v/>
      </c>
      <c r="F24" s="109" t="str">
        <f>IF(Bewijslast!E24="","",Bewijslast!E24)</f>
        <v/>
      </c>
      <c r="G24" s="109" t="str">
        <f>IF(Bewijslast!F24="","",Bewijslast!F24)</f>
        <v/>
      </c>
      <c r="H24" s="140" t="str">
        <f>IF(Bewijslast!G24="","",Bewijslast!G24)</f>
        <v/>
      </c>
      <c r="I24" s="200">
        <f>IF(Bewijslast!J24="","",Bewijslast!J24)</f>
        <v>0</v>
      </c>
      <c r="J24" s="112">
        <f t="shared" si="0"/>
        <v>0</v>
      </c>
      <c r="K24" s="127"/>
      <c r="L24" s="128"/>
      <c r="M24" s="128"/>
      <c r="N24" s="128"/>
      <c r="O24" s="129"/>
      <c r="P24" s="129"/>
      <c r="Q24" s="130"/>
    </row>
    <row r="25" spans="2:17" s="4" customFormat="1" ht="15.6">
      <c r="B25" s="4">
        <v>14</v>
      </c>
      <c r="C25" s="108" t="str">
        <f>IF(Bewijslast!C25="","",Bewijslast!C25)</f>
        <v/>
      </c>
      <c r="D25" s="112"/>
      <c r="E25" s="109" t="str">
        <f>IF(Bewijslast!D25="","",Bewijslast!D25)</f>
        <v/>
      </c>
      <c r="F25" s="109" t="str">
        <f>IF(Bewijslast!E25="","",Bewijslast!E25)</f>
        <v/>
      </c>
      <c r="G25" s="109" t="str">
        <f>IF(Bewijslast!F25="","",Bewijslast!F25)</f>
        <v/>
      </c>
      <c r="H25" s="140" t="str">
        <f>IF(Bewijslast!G25="","",Bewijslast!G25)</f>
        <v/>
      </c>
      <c r="I25" s="200">
        <f>IF(Bewijslast!J25="","",Bewijslast!J25)</f>
        <v>0</v>
      </c>
      <c r="J25" s="112">
        <f t="shared" si="0"/>
        <v>0</v>
      </c>
      <c r="K25" s="127"/>
      <c r="L25" s="128"/>
      <c r="M25" s="128"/>
      <c r="N25" s="128"/>
      <c r="O25" s="129"/>
      <c r="P25" s="129"/>
      <c r="Q25" s="130"/>
    </row>
    <row r="26" spans="2:17" s="4" customFormat="1" ht="15.6">
      <c r="B26" s="4">
        <v>15</v>
      </c>
      <c r="C26" s="108" t="str">
        <f>IF(Bewijslast!C26="","",Bewijslast!C26)</f>
        <v/>
      </c>
      <c r="D26" s="112"/>
      <c r="E26" s="109" t="str">
        <f>IF(Bewijslast!D26="","",Bewijslast!D26)</f>
        <v/>
      </c>
      <c r="F26" s="109" t="str">
        <f>IF(Bewijslast!E26="","",Bewijslast!E26)</f>
        <v/>
      </c>
      <c r="G26" s="109" t="str">
        <f>IF(Bewijslast!F26="","",Bewijslast!F26)</f>
        <v/>
      </c>
      <c r="H26" s="140" t="str">
        <f>IF(Bewijslast!G26="","",Bewijslast!G26)</f>
        <v/>
      </c>
      <c r="I26" s="200">
        <f>IF(Bewijslast!J26="","",Bewijslast!J26)</f>
        <v>0</v>
      </c>
      <c r="J26" s="112">
        <f t="shared" si="0"/>
        <v>0</v>
      </c>
      <c r="K26" s="127"/>
      <c r="L26" s="128"/>
      <c r="M26" s="128"/>
      <c r="N26" s="128"/>
      <c r="O26" s="129"/>
      <c r="P26" s="129"/>
      <c r="Q26" s="130"/>
    </row>
    <row r="27" spans="2:17" s="4" customFormat="1" ht="15.6">
      <c r="B27" s="4">
        <v>16</v>
      </c>
      <c r="C27" s="108" t="str">
        <f>IF(Bewijslast!C27="","",Bewijslast!C27)</f>
        <v/>
      </c>
      <c r="D27" s="112"/>
      <c r="E27" s="109" t="str">
        <f>IF(Bewijslast!D27="","",Bewijslast!D27)</f>
        <v/>
      </c>
      <c r="F27" s="109" t="str">
        <f>IF(Bewijslast!E27="","",Bewijslast!E27)</f>
        <v/>
      </c>
      <c r="G27" s="109" t="str">
        <f>IF(Bewijslast!F27="","",Bewijslast!F27)</f>
        <v/>
      </c>
      <c r="H27" s="140" t="str">
        <f>IF(Bewijslast!G27="","",Bewijslast!G27)</f>
        <v/>
      </c>
      <c r="I27" s="200">
        <f>IF(Bewijslast!J27="","",Bewijslast!J27)</f>
        <v>0</v>
      </c>
      <c r="J27" s="112">
        <f t="shared" si="0"/>
        <v>0</v>
      </c>
      <c r="K27" s="127"/>
      <c r="L27" s="128"/>
      <c r="M27" s="128"/>
      <c r="N27" s="128"/>
      <c r="O27" s="129"/>
      <c r="P27" s="129"/>
      <c r="Q27" s="130"/>
    </row>
    <row r="28" spans="2:17" s="4" customFormat="1" ht="15.6">
      <c r="B28" s="4">
        <v>17</v>
      </c>
      <c r="C28" s="108" t="str">
        <f>IF(Bewijslast!C28="","",Bewijslast!C28)</f>
        <v/>
      </c>
      <c r="D28" s="112"/>
      <c r="E28" s="109" t="str">
        <f>IF(Bewijslast!D28="","",Bewijslast!D28)</f>
        <v/>
      </c>
      <c r="F28" s="109" t="str">
        <f>IF(Bewijslast!E28="","",Bewijslast!E28)</f>
        <v/>
      </c>
      <c r="G28" s="109" t="str">
        <f>IF(Bewijslast!F28="","",Bewijslast!F28)</f>
        <v/>
      </c>
      <c r="H28" s="140" t="str">
        <f>IF(Bewijslast!G28="","",Bewijslast!G28)</f>
        <v/>
      </c>
      <c r="I28" s="200">
        <f>IF(Bewijslast!J28="","",Bewijslast!J28)</f>
        <v>0</v>
      </c>
      <c r="J28" s="112">
        <f t="shared" si="0"/>
        <v>0</v>
      </c>
      <c r="K28" s="127"/>
      <c r="L28" s="128"/>
      <c r="M28" s="128"/>
      <c r="N28" s="128"/>
      <c r="O28" s="129"/>
      <c r="P28" s="129"/>
      <c r="Q28" s="130"/>
    </row>
    <row r="29" spans="2:17" s="4" customFormat="1" ht="15.6">
      <c r="B29" s="4">
        <v>18</v>
      </c>
      <c r="C29" s="108" t="str">
        <f>IF(Bewijslast!C29="","",Bewijslast!C29)</f>
        <v/>
      </c>
      <c r="D29" s="112"/>
      <c r="E29" s="109" t="str">
        <f>IF(Bewijslast!D29="","",Bewijslast!D29)</f>
        <v/>
      </c>
      <c r="F29" s="109" t="str">
        <f>IF(Bewijslast!E29="","",Bewijslast!E29)</f>
        <v/>
      </c>
      <c r="G29" s="109" t="str">
        <f>IF(Bewijslast!F29="","",Bewijslast!F29)</f>
        <v/>
      </c>
      <c r="H29" s="140" t="str">
        <f>IF(Bewijslast!G29="","",Bewijslast!G29)</f>
        <v/>
      </c>
      <c r="I29" s="200">
        <f>IF(Bewijslast!J29="","",Bewijslast!J29)</f>
        <v>0</v>
      </c>
      <c r="J29" s="112">
        <f t="shared" si="0"/>
        <v>0</v>
      </c>
      <c r="K29" s="127"/>
      <c r="L29" s="128"/>
      <c r="M29" s="128"/>
      <c r="N29" s="128"/>
      <c r="O29" s="129"/>
      <c r="P29" s="129"/>
      <c r="Q29" s="131"/>
    </row>
    <row r="30" spans="2:17" s="4" customFormat="1" ht="15.6">
      <c r="B30" s="4">
        <v>19</v>
      </c>
      <c r="C30" s="108" t="str">
        <f>IF(Bewijslast!C30="","",Bewijslast!C30)</f>
        <v/>
      </c>
      <c r="D30" s="112"/>
      <c r="E30" s="109" t="str">
        <f>IF(Bewijslast!D30="","",Bewijslast!D30)</f>
        <v/>
      </c>
      <c r="F30" s="109" t="str">
        <f>IF(Bewijslast!E30="","",Bewijslast!E30)</f>
        <v/>
      </c>
      <c r="G30" s="109" t="str">
        <f>IF(Bewijslast!F30="","",Bewijslast!F30)</f>
        <v/>
      </c>
      <c r="H30" s="140" t="str">
        <f>IF(Bewijslast!G30="","",Bewijslast!G30)</f>
        <v/>
      </c>
      <c r="I30" s="200">
        <f>IF(Bewijslast!J30="","",Bewijslast!J30)</f>
        <v>0</v>
      </c>
      <c r="J30" s="112">
        <f t="shared" si="0"/>
        <v>0</v>
      </c>
      <c r="K30" s="132"/>
      <c r="L30" s="133"/>
      <c r="M30" s="133"/>
      <c r="N30" s="133"/>
      <c r="O30" s="134"/>
      <c r="P30" s="134"/>
      <c r="Q30" s="135"/>
    </row>
    <row r="31" spans="2:17" s="4" customFormat="1" ht="16.2" thickBot="1">
      <c r="B31" s="4">
        <v>20</v>
      </c>
      <c r="C31" s="110" t="str">
        <f>IF(Bewijslast!C31="","",Bewijslast!C31)</f>
        <v/>
      </c>
      <c r="D31" s="114"/>
      <c r="E31" s="111" t="str">
        <f>IF(Bewijslast!D31="","",Bewijslast!D31)</f>
        <v/>
      </c>
      <c r="F31" s="111" t="str">
        <f>IF(Bewijslast!E31="","",Bewijslast!E31)</f>
        <v/>
      </c>
      <c r="G31" s="111" t="str">
        <f>IF(Bewijslast!F31="","",Bewijslast!F31)</f>
        <v/>
      </c>
      <c r="H31" s="141" t="str">
        <f>IF(Bewijslast!G31="","",Bewijslast!G31)</f>
        <v/>
      </c>
      <c r="I31" s="201">
        <f>IF(Bewijslast!J31="","",Bewijslast!J31)</f>
        <v>0</v>
      </c>
      <c r="J31" s="114">
        <f>SUM(K31:Q31)</f>
        <v>0</v>
      </c>
      <c r="K31" s="136"/>
      <c r="L31" s="137"/>
      <c r="M31" s="137"/>
      <c r="N31" s="137"/>
      <c r="O31" s="138"/>
      <c r="P31" s="138"/>
      <c r="Q31" s="139"/>
    </row>
    <row r="32" spans="2:17" s="29" customFormat="1">
      <c r="C32" s="4"/>
      <c r="D32" s="4"/>
      <c r="E32" s="4"/>
      <c r="F32" s="4"/>
      <c r="G32" s="4"/>
      <c r="H32" s="4"/>
      <c r="I32" s="4"/>
      <c r="J32" s="5"/>
      <c r="K32" s="4"/>
      <c r="L32" s="5"/>
      <c r="M32" s="4"/>
      <c r="N32" s="4"/>
      <c r="O32" s="4"/>
      <c r="P32" s="4"/>
      <c r="Q32" s="4"/>
    </row>
    <row r="33" spans="12:12" s="4" customFormat="1">
      <c r="L33" s="5"/>
    </row>
  </sheetData>
  <mergeCells count="4">
    <mergeCell ref="C5:D5"/>
    <mergeCell ref="C8:D8"/>
    <mergeCell ref="I10:J10"/>
    <mergeCell ref="K10:Q1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64DEC-2494-4539-8B4D-3A2992D39699}">
  <dimension ref="B1:R33"/>
  <sheetViews>
    <sheetView zoomScale="90" zoomScaleNormal="90" workbookViewId="0">
      <selection activeCell="G23" sqref="G23"/>
    </sheetView>
  </sheetViews>
  <sheetFormatPr defaultColWidth="9.21875" defaultRowHeight="14.4"/>
  <cols>
    <col min="1" max="1" width="1.21875" customWidth="1"/>
    <col min="2" max="2" width="3.21875" bestFit="1" customWidth="1"/>
    <col min="3" max="3" width="19.77734375" customWidth="1"/>
    <col min="4" max="4" width="23" style="69" bestFit="1" customWidth="1"/>
    <col min="5" max="6" width="23" style="69" customWidth="1"/>
    <col min="7" max="7" width="25.44140625" customWidth="1"/>
    <col min="8" max="9" width="17.77734375" customWidth="1"/>
    <col min="10" max="10" width="18.21875" style="70" customWidth="1"/>
    <col min="11" max="12" width="9.21875" style="70"/>
    <col min="18" max="35" width="11.5546875" customWidth="1"/>
    <col min="37" max="37" width="10.77734375" customWidth="1"/>
    <col min="38" max="38" width="14.44140625" customWidth="1"/>
    <col min="40" max="40" width="13.21875" customWidth="1"/>
  </cols>
  <sheetData>
    <row r="1" spans="2:18" s="2" customFormat="1" ht="18">
      <c r="C1" s="1" t="s">
        <v>63</v>
      </c>
    </row>
    <row r="2" spans="2:18" s="4" customFormat="1" ht="18">
      <c r="C2" s="3" t="s">
        <v>53</v>
      </c>
      <c r="J2" s="5"/>
      <c r="L2" s="5"/>
      <c r="M2" s="5"/>
      <c r="Q2" s="5"/>
      <c r="R2" s="5"/>
    </row>
    <row r="3" spans="2:18" s="4" customFormat="1" ht="18">
      <c r="C3" s="3"/>
      <c r="J3" s="5"/>
      <c r="L3" s="5"/>
      <c r="M3" s="5"/>
      <c r="Q3" s="5"/>
      <c r="R3" s="5"/>
    </row>
    <row r="4" spans="2:18" s="4" customFormat="1" ht="15.6">
      <c r="C4" s="6" t="s">
        <v>0</v>
      </c>
      <c r="D4"/>
      <c r="E4"/>
      <c r="F4"/>
      <c r="J4" s="5"/>
      <c r="L4" s="5"/>
      <c r="M4" s="5"/>
      <c r="Q4" s="5"/>
      <c r="R4" s="5"/>
    </row>
    <row r="5" spans="2:18" s="4" customFormat="1">
      <c r="C5" s="165" t="s">
        <v>42</v>
      </c>
      <c r="D5" s="166"/>
      <c r="E5"/>
      <c r="F5"/>
      <c r="J5" s="5"/>
      <c r="L5" s="5"/>
      <c r="M5" s="5"/>
      <c r="Q5" s="5"/>
      <c r="R5" s="5"/>
    </row>
    <row r="6" spans="2:18" s="4" customFormat="1">
      <c r="D6" s="98"/>
      <c r="E6"/>
      <c r="F6"/>
      <c r="M6" s="9"/>
      <c r="Q6" s="5"/>
      <c r="R6" s="5"/>
    </row>
    <row r="7" spans="2:18" s="4" customFormat="1" ht="15.6">
      <c r="C7" s="6" t="s">
        <v>44</v>
      </c>
      <c r="E7"/>
      <c r="F7"/>
      <c r="M7" s="9"/>
      <c r="Q7" s="5"/>
      <c r="R7" s="5"/>
    </row>
    <row r="8" spans="2:18" s="4" customFormat="1">
      <c r="C8" s="170">
        <f>Invulformulier!B7</f>
        <v>0</v>
      </c>
      <c r="D8" s="170"/>
      <c r="E8"/>
      <c r="F8"/>
      <c r="M8" s="9"/>
      <c r="Q8" s="5"/>
      <c r="R8" s="5"/>
    </row>
    <row r="9" spans="2:18" s="4" customFormat="1" ht="18.600000000000001" thickBot="1">
      <c r="C9"/>
      <c r="D9" s="13"/>
      <c r="E9" s="13"/>
      <c r="F9" s="13"/>
      <c r="G9" s="13"/>
      <c r="H9" s="13"/>
      <c r="I9" s="13"/>
      <c r="J9" s="13"/>
      <c r="K9" s="13"/>
      <c r="L9" s="13"/>
      <c r="M9" s="9"/>
      <c r="Q9" s="5"/>
      <c r="R9" s="5"/>
    </row>
    <row r="10" spans="2:18" s="14" customFormat="1" ht="18.600000000000001" thickBot="1">
      <c r="C10" s="142" t="s">
        <v>13</v>
      </c>
      <c r="D10" s="143"/>
      <c r="E10" s="143"/>
      <c r="F10" s="143"/>
      <c r="G10" s="143"/>
      <c r="H10" s="144"/>
      <c r="I10" s="172" t="s">
        <v>45</v>
      </c>
      <c r="J10" s="173"/>
      <c r="K10" s="174" t="s">
        <v>54</v>
      </c>
      <c r="L10" s="174"/>
      <c r="M10" s="174"/>
      <c r="N10" s="174"/>
      <c r="O10" s="174"/>
      <c r="P10" s="174"/>
      <c r="Q10" s="175"/>
    </row>
    <row r="11" spans="2:18" s="4" customFormat="1" ht="31.8" thickBot="1">
      <c r="C11" s="115" t="s">
        <v>46</v>
      </c>
      <c r="D11" s="116" t="s">
        <v>47</v>
      </c>
      <c r="E11" s="116" t="s">
        <v>48</v>
      </c>
      <c r="F11" s="117" t="s">
        <v>14</v>
      </c>
      <c r="G11" s="116" t="s">
        <v>49</v>
      </c>
      <c r="H11" s="118" t="s">
        <v>5</v>
      </c>
      <c r="I11" s="115" t="s">
        <v>50</v>
      </c>
      <c r="J11" s="116" t="s">
        <v>51</v>
      </c>
      <c r="K11" s="145" t="s">
        <v>55</v>
      </c>
      <c r="L11" s="116" t="s">
        <v>56</v>
      </c>
      <c r="M11" s="116" t="s">
        <v>57</v>
      </c>
      <c r="N11" s="116" t="s">
        <v>58</v>
      </c>
      <c r="O11" s="117" t="s">
        <v>59</v>
      </c>
      <c r="P11" s="117" t="s">
        <v>60</v>
      </c>
      <c r="Q11" s="118" t="s">
        <v>61</v>
      </c>
    </row>
    <row r="12" spans="2:18" s="4" customFormat="1" ht="15.6">
      <c r="B12" s="4">
        <v>1</v>
      </c>
      <c r="C12" s="105" t="str">
        <f>IF(Bewijslast!C12="","",Bewijslast!C12)</f>
        <v/>
      </c>
      <c r="D12" s="113"/>
      <c r="E12" s="106" t="str">
        <f>IF(Bewijslast!D12="","",Bewijslast!D12)</f>
        <v/>
      </c>
      <c r="F12" s="106" t="str">
        <f>IF(Bewijslast!E12="","",Bewijslast!E12)</f>
        <v/>
      </c>
      <c r="G12" s="106" t="str">
        <f>IF(Bewijslast!F12="","",Bewijslast!F12)</f>
        <v/>
      </c>
      <c r="H12" s="107" t="str">
        <f>IF(Bewijslast!G12="","",Bewijslast!G12)</f>
        <v/>
      </c>
      <c r="I12" s="199">
        <f>IF(Bewijslast!J12="","",Bewijslast!J12)</f>
        <v>0</v>
      </c>
      <c r="J12" s="113">
        <f>SUM(K12:Q12)</f>
        <v>0</v>
      </c>
      <c r="K12" s="119"/>
      <c r="L12" s="120"/>
      <c r="M12" s="120"/>
      <c r="N12" s="120"/>
      <c r="O12" s="121"/>
      <c r="P12" s="121"/>
      <c r="Q12" s="122"/>
    </row>
    <row r="13" spans="2:18" s="4" customFormat="1" ht="15.6">
      <c r="B13" s="4">
        <v>2</v>
      </c>
      <c r="C13" s="108" t="str">
        <f>IF(Bewijslast!C13="","",Bewijslast!C13)</f>
        <v/>
      </c>
      <c r="D13" s="112"/>
      <c r="E13" s="109" t="str">
        <f>IF(Bewijslast!D13="","",Bewijslast!D13)</f>
        <v/>
      </c>
      <c r="F13" s="109" t="str">
        <f>IF(Bewijslast!E13="","",Bewijslast!E13)</f>
        <v/>
      </c>
      <c r="G13" s="109" t="str">
        <f>IF(Bewijslast!F13="","",Bewijslast!F13)</f>
        <v/>
      </c>
      <c r="H13" s="140" t="str">
        <f>IF(Bewijslast!G13="","",Bewijslast!G13)</f>
        <v/>
      </c>
      <c r="I13" s="200">
        <f>IF(Bewijslast!J13="","",Bewijslast!J13)</f>
        <v>0</v>
      </c>
      <c r="J13" s="112">
        <f t="shared" ref="J13:J30" si="0">SUM(K13:Q13)</f>
        <v>0</v>
      </c>
      <c r="K13" s="123"/>
      <c r="L13" s="124"/>
      <c r="M13" s="124"/>
      <c r="N13" s="124"/>
      <c r="O13" s="125"/>
      <c r="P13" s="125"/>
      <c r="Q13" s="126"/>
    </row>
    <row r="14" spans="2:18" s="4" customFormat="1" ht="15.6">
      <c r="B14" s="4">
        <v>3</v>
      </c>
      <c r="C14" s="108" t="str">
        <f>IF(Bewijslast!C14="","",Bewijslast!C14)</f>
        <v/>
      </c>
      <c r="D14" s="112"/>
      <c r="E14" s="109" t="str">
        <f>IF(Bewijslast!D14="","",Bewijslast!D14)</f>
        <v/>
      </c>
      <c r="F14" s="109" t="str">
        <f>IF(Bewijslast!E14="","",Bewijslast!E14)</f>
        <v/>
      </c>
      <c r="G14" s="109" t="str">
        <f>IF(Bewijslast!F14="","",Bewijslast!F14)</f>
        <v/>
      </c>
      <c r="H14" s="140" t="str">
        <f>IF(Bewijslast!G14="","",Bewijslast!G14)</f>
        <v/>
      </c>
      <c r="I14" s="200">
        <f>IF(Bewijslast!J14="","",Bewijslast!J14)</f>
        <v>0</v>
      </c>
      <c r="J14" s="112">
        <f t="shared" si="0"/>
        <v>0</v>
      </c>
      <c r="K14" s="123"/>
      <c r="L14" s="124"/>
      <c r="M14" s="124"/>
      <c r="N14" s="124"/>
      <c r="O14" s="125"/>
      <c r="P14" s="125"/>
      <c r="Q14" s="126"/>
    </row>
    <row r="15" spans="2:18" s="4" customFormat="1" ht="15.6">
      <c r="B15" s="4">
        <v>4</v>
      </c>
      <c r="C15" s="108" t="str">
        <f>IF(Bewijslast!C15="","",Bewijslast!C15)</f>
        <v/>
      </c>
      <c r="D15" s="112"/>
      <c r="E15" s="109" t="str">
        <f>IF(Bewijslast!D15="","",Bewijslast!D15)</f>
        <v/>
      </c>
      <c r="F15" s="109" t="str">
        <f>IF(Bewijslast!E15="","",Bewijslast!E15)</f>
        <v/>
      </c>
      <c r="G15" s="109" t="str">
        <f>IF(Bewijslast!F15="","",Bewijslast!F15)</f>
        <v/>
      </c>
      <c r="H15" s="140" t="str">
        <f>IF(Bewijslast!G15="","",Bewijslast!G15)</f>
        <v/>
      </c>
      <c r="I15" s="200">
        <f>IF(Bewijslast!J15="","",Bewijslast!J15)</f>
        <v>0</v>
      </c>
      <c r="J15" s="112">
        <f t="shared" si="0"/>
        <v>0</v>
      </c>
      <c r="K15" s="123"/>
      <c r="L15" s="124"/>
      <c r="M15" s="124"/>
      <c r="N15" s="124"/>
      <c r="O15" s="125"/>
      <c r="P15" s="125"/>
      <c r="Q15" s="126"/>
    </row>
    <row r="16" spans="2:18" s="4" customFormat="1" ht="15.6">
      <c r="B16" s="4">
        <v>5</v>
      </c>
      <c r="C16" s="108" t="str">
        <f>IF(Bewijslast!C16="","",Bewijslast!C16)</f>
        <v/>
      </c>
      <c r="D16" s="112"/>
      <c r="E16" s="109" t="str">
        <f>IF(Bewijslast!D16="","",Bewijslast!D16)</f>
        <v/>
      </c>
      <c r="F16" s="109" t="str">
        <f>IF(Bewijslast!E16="","",Bewijslast!E16)</f>
        <v/>
      </c>
      <c r="G16" s="109" t="str">
        <f>IF(Bewijslast!F16="","",Bewijslast!F16)</f>
        <v/>
      </c>
      <c r="H16" s="140" t="str">
        <f>IF(Bewijslast!G16="","",Bewijslast!G16)</f>
        <v/>
      </c>
      <c r="I16" s="200">
        <f>IF(Bewijslast!J16="","",Bewijslast!J16)</f>
        <v>0</v>
      </c>
      <c r="J16" s="112">
        <f t="shared" si="0"/>
        <v>0</v>
      </c>
      <c r="K16" s="123"/>
      <c r="L16" s="124"/>
      <c r="M16" s="124"/>
      <c r="N16" s="124"/>
      <c r="O16" s="125"/>
      <c r="P16" s="125"/>
      <c r="Q16" s="126"/>
    </row>
    <row r="17" spans="2:17" s="4" customFormat="1" ht="15.6">
      <c r="B17" s="4">
        <v>6</v>
      </c>
      <c r="C17" s="108" t="str">
        <f>IF(Bewijslast!C17="","",Bewijslast!C17)</f>
        <v/>
      </c>
      <c r="D17" s="112"/>
      <c r="E17" s="109" t="str">
        <f>IF(Bewijslast!D17="","",Bewijslast!D17)</f>
        <v/>
      </c>
      <c r="F17" s="109" t="str">
        <f>IF(Bewijslast!E17="","",Bewijslast!E17)</f>
        <v/>
      </c>
      <c r="G17" s="109" t="str">
        <f>IF(Bewijslast!F17="","",Bewijslast!F17)</f>
        <v/>
      </c>
      <c r="H17" s="140" t="str">
        <f>IF(Bewijslast!G17="","",Bewijslast!G17)</f>
        <v/>
      </c>
      <c r="I17" s="200">
        <f>IF(Bewijslast!J17="","",Bewijslast!J17)</f>
        <v>0</v>
      </c>
      <c r="J17" s="112">
        <f t="shared" si="0"/>
        <v>0</v>
      </c>
      <c r="K17" s="123"/>
      <c r="L17" s="124"/>
      <c r="M17" s="124"/>
      <c r="N17" s="124"/>
      <c r="O17" s="125"/>
      <c r="P17" s="125"/>
      <c r="Q17" s="126"/>
    </row>
    <row r="18" spans="2:17" s="4" customFormat="1" ht="15.6">
      <c r="B18" s="4">
        <v>7</v>
      </c>
      <c r="C18" s="108" t="str">
        <f>IF(Bewijslast!C18="","",Bewijslast!C18)</f>
        <v/>
      </c>
      <c r="D18" s="112"/>
      <c r="E18" s="109" t="str">
        <f>IF(Bewijslast!D18="","",Bewijslast!D18)</f>
        <v/>
      </c>
      <c r="F18" s="109" t="str">
        <f>IF(Bewijslast!E18="","",Bewijslast!E18)</f>
        <v/>
      </c>
      <c r="G18" s="109" t="str">
        <f>IF(Bewijslast!F18="","",Bewijslast!F18)</f>
        <v/>
      </c>
      <c r="H18" s="140" t="str">
        <f>IF(Bewijslast!G18="","",Bewijslast!G18)</f>
        <v/>
      </c>
      <c r="I18" s="200">
        <f>IF(Bewijslast!J18="","",Bewijslast!J18)</f>
        <v>0</v>
      </c>
      <c r="J18" s="112">
        <f t="shared" si="0"/>
        <v>0</v>
      </c>
      <c r="K18" s="123"/>
      <c r="L18" s="124"/>
      <c r="M18" s="124"/>
      <c r="N18" s="124"/>
      <c r="O18" s="125"/>
      <c r="P18" s="125"/>
      <c r="Q18" s="126"/>
    </row>
    <row r="19" spans="2:17" s="4" customFormat="1" ht="15.6">
      <c r="B19" s="4">
        <v>8</v>
      </c>
      <c r="C19" s="108" t="str">
        <f>IF(Bewijslast!C19="","",Bewijslast!C19)</f>
        <v/>
      </c>
      <c r="D19" s="112"/>
      <c r="E19" s="109" t="str">
        <f>IF(Bewijslast!D19="","",Bewijslast!D19)</f>
        <v/>
      </c>
      <c r="F19" s="109" t="str">
        <f>IF(Bewijslast!E19="","",Bewijslast!E19)</f>
        <v/>
      </c>
      <c r="G19" s="109" t="str">
        <f>IF(Bewijslast!F19="","",Bewijslast!F19)</f>
        <v/>
      </c>
      <c r="H19" s="140" t="str">
        <f>IF(Bewijslast!G19="","",Bewijslast!G19)</f>
        <v/>
      </c>
      <c r="I19" s="200">
        <f>IF(Bewijslast!J19="","",Bewijslast!J19)</f>
        <v>0</v>
      </c>
      <c r="J19" s="112">
        <f t="shared" si="0"/>
        <v>0</v>
      </c>
      <c r="K19" s="123"/>
      <c r="L19" s="124"/>
      <c r="M19" s="124"/>
      <c r="N19" s="124"/>
      <c r="O19" s="125"/>
      <c r="P19" s="125"/>
      <c r="Q19" s="126"/>
    </row>
    <row r="20" spans="2:17" s="4" customFormat="1" ht="15.6">
      <c r="B20" s="4">
        <v>9</v>
      </c>
      <c r="C20" s="108" t="str">
        <f>IF(Bewijslast!C20="","",Bewijslast!C20)</f>
        <v/>
      </c>
      <c r="D20" s="112"/>
      <c r="E20" s="109" t="str">
        <f>IF(Bewijslast!D20="","",Bewijslast!D20)</f>
        <v/>
      </c>
      <c r="F20" s="109" t="str">
        <f>IF(Bewijslast!E20="","",Bewijslast!E20)</f>
        <v/>
      </c>
      <c r="G20" s="109" t="str">
        <f>IF(Bewijslast!F20="","",Bewijslast!F20)</f>
        <v/>
      </c>
      <c r="H20" s="140" t="str">
        <f>IF(Bewijslast!G20="","",Bewijslast!G20)</f>
        <v/>
      </c>
      <c r="I20" s="200">
        <f>IF(Bewijslast!J20="","",Bewijslast!J20)</f>
        <v>0</v>
      </c>
      <c r="J20" s="112">
        <f t="shared" si="0"/>
        <v>0</v>
      </c>
      <c r="K20" s="127"/>
      <c r="L20" s="128"/>
      <c r="M20" s="128"/>
      <c r="N20" s="128"/>
      <c r="O20" s="129"/>
      <c r="P20" s="129"/>
      <c r="Q20" s="130"/>
    </row>
    <row r="21" spans="2:17" s="4" customFormat="1" ht="15.6">
      <c r="B21" s="4">
        <v>10</v>
      </c>
      <c r="C21" s="108" t="str">
        <f>IF(Bewijslast!C21="","",Bewijslast!C21)</f>
        <v/>
      </c>
      <c r="D21" s="112"/>
      <c r="E21" s="109" t="str">
        <f>IF(Bewijslast!D21="","",Bewijslast!D21)</f>
        <v/>
      </c>
      <c r="F21" s="109" t="str">
        <f>IF(Bewijslast!E21="","",Bewijslast!E21)</f>
        <v/>
      </c>
      <c r="G21" s="109" t="str">
        <f>IF(Bewijslast!F21="","",Bewijslast!F21)</f>
        <v/>
      </c>
      <c r="H21" s="140" t="str">
        <f>IF(Bewijslast!G21="","",Bewijslast!G21)</f>
        <v/>
      </c>
      <c r="I21" s="200">
        <f>IF(Bewijslast!J21="","",Bewijslast!J21)</f>
        <v>0</v>
      </c>
      <c r="J21" s="112">
        <f t="shared" si="0"/>
        <v>0</v>
      </c>
      <c r="K21" s="127"/>
      <c r="L21" s="128"/>
      <c r="M21" s="128"/>
      <c r="N21" s="128"/>
      <c r="O21" s="129"/>
      <c r="P21" s="129"/>
      <c r="Q21" s="130"/>
    </row>
    <row r="22" spans="2:17" s="4" customFormat="1" ht="15.6">
      <c r="B22" s="4">
        <v>11</v>
      </c>
      <c r="C22" s="108" t="str">
        <f>IF(Bewijslast!C22="","",Bewijslast!C22)</f>
        <v/>
      </c>
      <c r="D22" s="112"/>
      <c r="E22" s="109" t="str">
        <f>IF(Bewijslast!D22="","",Bewijslast!D22)</f>
        <v/>
      </c>
      <c r="F22" s="109" t="str">
        <f>IF(Bewijslast!E22="","",Bewijslast!E22)</f>
        <v/>
      </c>
      <c r="G22" s="109" t="str">
        <f>IF(Bewijslast!F22="","",Bewijslast!F22)</f>
        <v/>
      </c>
      <c r="H22" s="140" t="str">
        <f>IF(Bewijslast!G22="","",Bewijslast!G22)</f>
        <v/>
      </c>
      <c r="I22" s="200">
        <f>IF(Bewijslast!J22="","",Bewijslast!J22)</f>
        <v>0</v>
      </c>
      <c r="J22" s="112">
        <f t="shared" si="0"/>
        <v>0</v>
      </c>
      <c r="K22" s="127"/>
      <c r="L22" s="128"/>
      <c r="M22" s="128"/>
      <c r="N22" s="128"/>
      <c r="O22" s="129"/>
      <c r="P22" s="129"/>
      <c r="Q22" s="130"/>
    </row>
    <row r="23" spans="2:17" s="4" customFormat="1" ht="15.6">
      <c r="B23" s="4">
        <v>12</v>
      </c>
      <c r="C23" s="108" t="str">
        <f>IF(Bewijslast!C23="","",Bewijslast!C23)</f>
        <v/>
      </c>
      <c r="D23" s="112"/>
      <c r="E23" s="109" t="str">
        <f>IF(Bewijslast!D23="","",Bewijslast!D23)</f>
        <v/>
      </c>
      <c r="F23" s="109" t="str">
        <f>IF(Bewijslast!E23="","",Bewijslast!E23)</f>
        <v/>
      </c>
      <c r="G23" s="109" t="str">
        <f>IF(Bewijslast!F23="","",Bewijslast!F23)</f>
        <v/>
      </c>
      <c r="H23" s="140" t="str">
        <f>IF(Bewijslast!G23="","",Bewijslast!G23)</f>
        <v/>
      </c>
      <c r="I23" s="200">
        <f>IF(Bewijslast!J23="","",Bewijslast!J23)</f>
        <v>0</v>
      </c>
      <c r="J23" s="112">
        <f t="shared" si="0"/>
        <v>0</v>
      </c>
      <c r="K23" s="127"/>
      <c r="L23" s="128"/>
      <c r="M23" s="128"/>
      <c r="N23" s="128"/>
      <c r="O23" s="129"/>
      <c r="P23" s="129"/>
      <c r="Q23" s="130"/>
    </row>
    <row r="24" spans="2:17" s="4" customFormat="1" ht="15.6">
      <c r="B24" s="4">
        <v>13</v>
      </c>
      <c r="C24" s="108" t="str">
        <f>IF(Bewijslast!C24="","",Bewijslast!C24)</f>
        <v/>
      </c>
      <c r="D24" s="112"/>
      <c r="E24" s="109" t="str">
        <f>IF(Bewijslast!D24="","",Bewijslast!D24)</f>
        <v/>
      </c>
      <c r="F24" s="109" t="str">
        <f>IF(Bewijslast!E24="","",Bewijslast!E24)</f>
        <v/>
      </c>
      <c r="G24" s="109" t="str">
        <f>IF(Bewijslast!F24="","",Bewijslast!F24)</f>
        <v/>
      </c>
      <c r="H24" s="140" t="str">
        <f>IF(Bewijslast!G24="","",Bewijslast!G24)</f>
        <v/>
      </c>
      <c r="I24" s="200">
        <f>IF(Bewijslast!J24="","",Bewijslast!J24)</f>
        <v>0</v>
      </c>
      <c r="J24" s="112">
        <f t="shared" si="0"/>
        <v>0</v>
      </c>
      <c r="K24" s="127"/>
      <c r="L24" s="128"/>
      <c r="M24" s="128"/>
      <c r="N24" s="128"/>
      <c r="O24" s="129"/>
      <c r="P24" s="129"/>
      <c r="Q24" s="130"/>
    </row>
    <row r="25" spans="2:17" s="4" customFormat="1" ht="15.6">
      <c r="B25" s="4">
        <v>14</v>
      </c>
      <c r="C25" s="108" t="str">
        <f>IF(Bewijslast!C25="","",Bewijslast!C25)</f>
        <v/>
      </c>
      <c r="D25" s="112"/>
      <c r="E25" s="109" t="str">
        <f>IF(Bewijslast!D25="","",Bewijslast!D25)</f>
        <v/>
      </c>
      <c r="F25" s="109" t="str">
        <f>IF(Bewijslast!E25="","",Bewijslast!E25)</f>
        <v/>
      </c>
      <c r="G25" s="109" t="str">
        <f>IF(Bewijslast!F25="","",Bewijslast!F25)</f>
        <v/>
      </c>
      <c r="H25" s="140" t="str">
        <f>IF(Bewijslast!G25="","",Bewijslast!G25)</f>
        <v/>
      </c>
      <c r="I25" s="200">
        <f>IF(Bewijslast!J25="","",Bewijslast!J25)</f>
        <v>0</v>
      </c>
      <c r="J25" s="112">
        <f t="shared" si="0"/>
        <v>0</v>
      </c>
      <c r="K25" s="127"/>
      <c r="L25" s="128"/>
      <c r="M25" s="128"/>
      <c r="N25" s="128"/>
      <c r="O25" s="129"/>
      <c r="P25" s="129"/>
      <c r="Q25" s="130"/>
    </row>
    <row r="26" spans="2:17" s="4" customFormat="1" ht="15.6">
      <c r="B26" s="4">
        <v>15</v>
      </c>
      <c r="C26" s="108" t="str">
        <f>IF(Bewijslast!C26="","",Bewijslast!C26)</f>
        <v/>
      </c>
      <c r="D26" s="112"/>
      <c r="E26" s="109" t="str">
        <f>IF(Bewijslast!D26="","",Bewijslast!D26)</f>
        <v/>
      </c>
      <c r="F26" s="109" t="str">
        <f>IF(Bewijslast!E26="","",Bewijslast!E26)</f>
        <v/>
      </c>
      <c r="G26" s="109" t="str">
        <f>IF(Bewijslast!F26="","",Bewijslast!F26)</f>
        <v/>
      </c>
      <c r="H26" s="140" t="str">
        <f>IF(Bewijslast!G26="","",Bewijslast!G26)</f>
        <v/>
      </c>
      <c r="I26" s="200">
        <f>IF(Bewijslast!J26="","",Bewijslast!J26)</f>
        <v>0</v>
      </c>
      <c r="J26" s="112">
        <f t="shared" si="0"/>
        <v>0</v>
      </c>
      <c r="K26" s="127"/>
      <c r="L26" s="128"/>
      <c r="M26" s="128"/>
      <c r="N26" s="128"/>
      <c r="O26" s="129"/>
      <c r="P26" s="129"/>
      <c r="Q26" s="130"/>
    </row>
    <row r="27" spans="2:17" s="4" customFormat="1" ht="15.6">
      <c r="B27" s="4">
        <v>16</v>
      </c>
      <c r="C27" s="108" t="str">
        <f>IF(Bewijslast!C27="","",Bewijslast!C27)</f>
        <v/>
      </c>
      <c r="D27" s="112"/>
      <c r="E27" s="109" t="str">
        <f>IF(Bewijslast!D27="","",Bewijslast!D27)</f>
        <v/>
      </c>
      <c r="F27" s="109" t="str">
        <f>IF(Bewijslast!E27="","",Bewijslast!E27)</f>
        <v/>
      </c>
      <c r="G27" s="109" t="str">
        <f>IF(Bewijslast!F27="","",Bewijslast!F27)</f>
        <v/>
      </c>
      <c r="H27" s="140" t="str">
        <f>IF(Bewijslast!G27="","",Bewijslast!G27)</f>
        <v/>
      </c>
      <c r="I27" s="200">
        <f>IF(Bewijslast!J27="","",Bewijslast!J27)</f>
        <v>0</v>
      </c>
      <c r="J27" s="112">
        <f t="shared" si="0"/>
        <v>0</v>
      </c>
      <c r="K27" s="127"/>
      <c r="L27" s="128"/>
      <c r="M27" s="128"/>
      <c r="N27" s="128"/>
      <c r="O27" s="129"/>
      <c r="P27" s="129"/>
      <c r="Q27" s="130"/>
    </row>
    <row r="28" spans="2:17" s="4" customFormat="1" ht="15.6">
      <c r="B28" s="4">
        <v>17</v>
      </c>
      <c r="C28" s="108" t="str">
        <f>IF(Bewijslast!C28="","",Bewijslast!C28)</f>
        <v/>
      </c>
      <c r="D28" s="112"/>
      <c r="E28" s="109" t="str">
        <f>IF(Bewijslast!D28="","",Bewijslast!D28)</f>
        <v/>
      </c>
      <c r="F28" s="109" t="str">
        <f>IF(Bewijslast!E28="","",Bewijslast!E28)</f>
        <v/>
      </c>
      <c r="G28" s="109" t="str">
        <f>IF(Bewijslast!F28="","",Bewijslast!F28)</f>
        <v/>
      </c>
      <c r="H28" s="140" t="str">
        <f>IF(Bewijslast!G28="","",Bewijslast!G28)</f>
        <v/>
      </c>
      <c r="I28" s="200">
        <f>IF(Bewijslast!J28="","",Bewijslast!J28)</f>
        <v>0</v>
      </c>
      <c r="J28" s="112">
        <f t="shared" si="0"/>
        <v>0</v>
      </c>
      <c r="K28" s="127"/>
      <c r="L28" s="128"/>
      <c r="M28" s="128"/>
      <c r="N28" s="128"/>
      <c r="O28" s="129"/>
      <c r="P28" s="129"/>
      <c r="Q28" s="130"/>
    </row>
    <row r="29" spans="2:17" s="4" customFormat="1" ht="15.6">
      <c r="B29" s="4">
        <v>18</v>
      </c>
      <c r="C29" s="108" t="str">
        <f>IF(Bewijslast!C29="","",Bewijslast!C29)</f>
        <v/>
      </c>
      <c r="D29" s="112"/>
      <c r="E29" s="109" t="str">
        <f>IF(Bewijslast!D29="","",Bewijslast!D29)</f>
        <v/>
      </c>
      <c r="F29" s="109" t="str">
        <f>IF(Bewijslast!E29="","",Bewijslast!E29)</f>
        <v/>
      </c>
      <c r="G29" s="109" t="str">
        <f>IF(Bewijslast!F29="","",Bewijslast!F29)</f>
        <v/>
      </c>
      <c r="H29" s="140" t="str">
        <f>IF(Bewijslast!G29="","",Bewijslast!G29)</f>
        <v/>
      </c>
      <c r="I29" s="200">
        <f>IF(Bewijslast!J29="","",Bewijslast!J29)</f>
        <v>0</v>
      </c>
      <c r="J29" s="112">
        <f t="shared" si="0"/>
        <v>0</v>
      </c>
      <c r="K29" s="127"/>
      <c r="L29" s="128"/>
      <c r="M29" s="128"/>
      <c r="N29" s="128"/>
      <c r="O29" s="129"/>
      <c r="P29" s="129"/>
      <c r="Q29" s="131"/>
    </row>
    <row r="30" spans="2:17" s="4" customFormat="1" ht="15.6">
      <c r="B30" s="4">
        <v>19</v>
      </c>
      <c r="C30" s="108" t="str">
        <f>IF(Bewijslast!C30="","",Bewijslast!C30)</f>
        <v/>
      </c>
      <c r="D30" s="112"/>
      <c r="E30" s="109" t="str">
        <f>IF(Bewijslast!D30="","",Bewijslast!D30)</f>
        <v/>
      </c>
      <c r="F30" s="109" t="str">
        <f>IF(Bewijslast!E30="","",Bewijslast!E30)</f>
        <v/>
      </c>
      <c r="G30" s="109" t="str">
        <f>IF(Bewijslast!F30="","",Bewijslast!F30)</f>
        <v/>
      </c>
      <c r="H30" s="140" t="str">
        <f>IF(Bewijslast!G30="","",Bewijslast!G30)</f>
        <v/>
      </c>
      <c r="I30" s="200">
        <f>IF(Bewijslast!J30="","",Bewijslast!J30)</f>
        <v>0</v>
      </c>
      <c r="J30" s="112">
        <f t="shared" si="0"/>
        <v>0</v>
      </c>
      <c r="K30" s="132"/>
      <c r="L30" s="133"/>
      <c r="M30" s="133"/>
      <c r="N30" s="133"/>
      <c r="O30" s="134"/>
      <c r="P30" s="134"/>
      <c r="Q30" s="135"/>
    </row>
    <row r="31" spans="2:17" s="4" customFormat="1" ht="16.2" thickBot="1">
      <c r="B31" s="4">
        <v>20</v>
      </c>
      <c r="C31" s="110" t="str">
        <f>IF(Bewijslast!C31="","",Bewijslast!C31)</f>
        <v/>
      </c>
      <c r="D31" s="114"/>
      <c r="E31" s="111" t="str">
        <f>IF(Bewijslast!D31="","",Bewijslast!D31)</f>
        <v/>
      </c>
      <c r="F31" s="111" t="str">
        <f>IF(Bewijslast!E31="","",Bewijslast!E31)</f>
        <v/>
      </c>
      <c r="G31" s="111" t="str">
        <f>IF(Bewijslast!F31="","",Bewijslast!F31)</f>
        <v/>
      </c>
      <c r="H31" s="141" t="str">
        <f>IF(Bewijslast!G31="","",Bewijslast!G31)</f>
        <v/>
      </c>
      <c r="I31" s="201">
        <f>IF(Bewijslast!J31="","",Bewijslast!J31)</f>
        <v>0</v>
      </c>
      <c r="J31" s="114">
        <f>SUM(K31:Q31)</f>
        <v>0</v>
      </c>
      <c r="K31" s="136"/>
      <c r="L31" s="137"/>
      <c r="M31" s="137"/>
      <c r="N31" s="137"/>
      <c r="O31" s="138"/>
      <c r="P31" s="138"/>
      <c r="Q31" s="139"/>
    </row>
    <row r="32" spans="2:17" s="29" customFormat="1">
      <c r="C32" s="4"/>
      <c r="D32" s="4"/>
      <c r="E32" s="4"/>
      <c r="F32" s="4"/>
      <c r="G32" s="4"/>
      <c r="H32" s="4"/>
      <c r="I32" s="4"/>
      <c r="J32" s="5"/>
      <c r="K32" s="4"/>
      <c r="L32" s="5"/>
      <c r="M32" s="4"/>
      <c r="N32" s="4"/>
      <c r="O32" s="4"/>
      <c r="P32" s="4"/>
      <c r="Q32" s="4"/>
    </row>
    <row r="33" spans="12:12" s="4" customFormat="1">
      <c r="L33" s="5"/>
    </row>
  </sheetData>
  <mergeCells count="4">
    <mergeCell ref="C5:D5"/>
    <mergeCell ref="C8:D8"/>
    <mergeCell ref="I10:J10"/>
    <mergeCell ref="K10:Q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FF373-4513-463E-A099-7E4E8384325A}">
  <dimension ref="B2:J21"/>
  <sheetViews>
    <sheetView workbookViewId="0">
      <selection activeCell="P13" sqref="P13"/>
    </sheetView>
  </sheetViews>
  <sheetFormatPr defaultRowHeight="14.4"/>
  <sheetData>
    <row r="2" spans="2:10" ht="14.55" customHeight="1">
      <c r="B2" s="171" t="s">
        <v>52</v>
      </c>
      <c r="C2" s="171"/>
      <c r="D2" s="171"/>
      <c r="E2" s="171"/>
      <c r="F2" s="171"/>
      <c r="G2" s="171"/>
      <c r="H2" s="171"/>
      <c r="I2" s="171"/>
      <c r="J2" s="171"/>
    </row>
    <row r="3" spans="2:10" ht="14.55" customHeight="1">
      <c r="B3" s="171"/>
      <c r="C3" s="171"/>
      <c r="D3" s="171"/>
      <c r="E3" s="171"/>
      <c r="F3" s="171"/>
      <c r="G3" s="171"/>
      <c r="H3" s="171"/>
      <c r="I3" s="171"/>
      <c r="J3" s="171"/>
    </row>
    <row r="4" spans="2:10">
      <c r="B4" s="171"/>
      <c r="C4" s="171"/>
      <c r="D4" s="171"/>
      <c r="E4" s="171"/>
      <c r="F4" s="171"/>
      <c r="G4" s="171"/>
      <c r="H4" s="171"/>
      <c r="I4" s="171"/>
      <c r="J4" s="171"/>
    </row>
    <row r="5" spans="2:10">
      <c r="B5" s="171"/>
      <c r="C5" s="171"/>
      <c r="D5" s="171"/>
      <c r="E5" s="171"/>
      <c r="F5" s="171"/>
      <c r="G5" s="171"/>
      <c r="H5" s="171"/>
      <c r="I5" s="171"/>
      <c r="J5" s="171"/>
    </row>
    <row r="6" spans="2:10">
      <c r="B6" s="171"/>
      <c r="C6" s="171"/>
      <c r="D6" s="171"/>
      <c r="E6" s="171"/>
      <c r="F6" s="171"/>
      <c r="G6" s="171"/>
      <c r="H6" s="171"/>
      <c r="I6" s="171"/>
      <c r="J6" s="171"/>
    </row>
    <row r="7" spans="2:10">
      <c r="B7" s="171"/>
      <c r="C7" s="171"/>
      <c r="D7" s="171"/>
      <c r="E7" s="171"/>
      <c r="F7" s="171"/>
      <c r="G7" s="171"/>
      <c r="H7" s="171"/>
      <c r="I7" s="171"/>
      <c r="J7" s="171"/>
    </row>
    <row r="8" spans="2:10">
      <c r="B8" s="171"/>
      <c r="C8" s="171"/>
      <c r="D8" s="171"/>
      <c r="E8" s="171"/>
      <c r="F8" s="171"/>
      <c r="G8" s="171"/>
      <c r="H8" s="171"/>
      <c r="I8" s="171"/>
      <c r="J8" s="171"/>
    </row>
    <row r="9" spans="2:10">
      <c r="B9" s="171"/>
      <c r="C9" s="171"/>
      <c r="D9" s="171"/>
      <c r="E9" s="171"/>
      <c r="F9" s="171"/>
      <c r="G9" s="171"/>
      <c r="H9" s="171"/>
      <c r="I9" s="171"/>
      <c r="J9" s="171"/>
    </row>
    <row r="10" spans="2:10">
      <c r="B10" s="171"/>
      <c r="C10" s="171"/>
      <c r="D10" s="171"/>
      <c r="E10" s="171"/>
      <c r="F10" s="171"/>
      <c r="G10" s="171"/>
      <c r="H10" s="171"/>
      <c r="I10" s="171"/>
      <c r="J10" s="171"/>
    </row>
    <row r="11" spans="2:10">
      <c r="B11" s="171"/>
      <c r="C11" s="171"/>
      <c r="D11" s="171"/>
      <c r="E11" s="171"/>
      <c r="F11" s="171"/>
      <c r="G11" s="171"/>
      <c r="H11" s="171"/>
      <c r="I11" s="171"/>
      <c r="J11" s="171"/>
    </row>
    <row r="12" spans="2:10">
      <c r="B12" s="171"/>
      <c r="C12" s="171"/>
      <c r="D12" s="171"/>
      <c r="E12" s="171"/>
      <c r="F12" s="171"/>
      <c r="G12" s="171"/>
      <c r="H12" s="171"/>
      <c r="I12" s="171"/>
      <c r="J12" s="171"/>
    </row>
    <row r="13" spans="2:10">
      <c r="B13" s="171"/>
      <c r="C13" s="171"/>
      <c r="D13" s="171"/>
      <c r="E13" s="171"/>
      <c r="F13" s="171"/>
      <c r="G13" s="171"/>
      <c r="H13" s="171"/>
      <c r="I13" s="171"/>
      <c r="J13" s="171"/>
    </row>
    <row r="14" spans="2:10">
      <c r="B14" s="171"/>
      <c r="C14" s="171"/>
      <c r="D14" s="171"/>
      <c r="E14" s="171"/>
      <c r="F14" s="171"/>
      <c r="G14" s="171"/>
      <c r="H14" s="171"/>
      <c r="I14" s="171"/>
      <c r="J14" s="171"/>
    </row>
    <row r="15" spans="2:10">
      <c r="B15" s="171"/>
      <c r="C15" s="171"/>
      <c r="D15" s="171"/>
      <c r="E15" s="171"/>
      <c r="F15" s="171"/>
      <c r="G15" s="171"/>
      <c r="H15" s="171"/>
      <c r="I15" s="171"/>
      <c r="J15" s="171"/>
    </row>
    <row r="16" spans="2:10">
      <c r="B16" s="171"/>
      <c r="C16" s="171"/>
      <c r="D16" s="171"/>
      <c r="E16" s="171"/>
      <c r="F16" s="171"/>
      <c r="G16" s="171"/>
      <c r="H16" s="171"/>
      <c r="I16" s="171"/>
      <c r="J16" s="171"/>
    </row>
    <row r="17" spans="2:10">
      <c r="B17" s="171"/>
      <c r="C17" s="171"/>
      <c r="D17" s="171"/>
      <c r="E17" s="171"/>
      <c r="F17" s="171"/>
      <c r="G17" s="171"/>
      <c r="H17" s="171"/>
      <c r="I17" s="171"/>
      <c r="J17" s="171"/>
    </row>
    <row r="18" spans="2:10">
      <c r="B18" s="171"/>
      <c r="C18" s="171"/>
      <c r="D18" s="171"/>
      <c r="E18" s="171"/>
      <c r="F18" s="171"/>
      <c r="G18" s="171"/>
      <c r="H18" s="171"/>
      <c r="I18" s="171"/>
      <c r="J18" s="171"/>
    </row>
    <row r="19" spans="2:10">
      <c r="B19" s="171"/>
      <c r="C19" s="171"/>
      <c r="D19" s="171"/>
      <c r="E19" s="171"/>
      <c r="F19" s="171"/>
      <c r="G19" s="171"/>
      <c r="H19" s="171"/>
      <c r="I19" s="171"/>
      <c r="J19" s="171"/>
    </row>
    <row r="20" spans="2:10">
      <c r="B20" s="171"/>
      <c r="C20" s="171"/>
      <c r="D20" s="171"/>
      <c r="E20" s="171"/>
      <c r="F20" s="171"/>
      <c r="G20" s="171"/>
      <c r="H20" s="171"/>
      <c r="I20" s="171"/>
      <c r="J20" s="171"/>
    </row>
    <row r="21" spans="2:10">
      <c r="B21" s="146"/>
    </row>
  </sheetData>
  <sheetProtection algorithmName="SHA-512" hashValue="NpYL4sq30oALTfDpOzpdJATxcJr0L4ElyQAdt1CThL0e4acSLCdWurK4rOY/SpDh9JyYftKgMmyQwy6nDVPUfQ==" saltValue="TpK/JtgP8Ak8zpuhUYgwDw==" spinCount="100000" sheet="1" objects="1" scenarios="1" selectLockedCells="1"/>
  <mergeCells count="1">
    <mergeCell ref="B2:J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Invulformulier voorbeeld</vt:lpstr>
      <vt:lpstr>Invulformulier</vt:lpstr>
      <vt:lpstr>Bewijslast</vt:lpstr>
      <vt:lpstr>Logboek totaal</vt:lpstr>
      <vt:lpstr>Begin</vt:lpstr>
      <vt:lpstr>2026 wk49</vt:lpstr>
      <vt:lpstr>2026 wk50</vt:lpstr>
      <vt:lpstr>Einde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van der Heide</dc:creator>
  <cp:lastModifiedBy>Tim van der Heide | JMA</cp:lastModifiedBy>
  <dcterms:created xsi:type="dcterms:W3CDTF">2015-06-05T18:19:34Z</dcterms:created>
  <dcterms:modified xsi:type="dcterms:W3CDTF">2026-06-26T09:19:09Z</dcterms:modified>
</cp:coreProperties>
</file>