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spapens\Downloads\"/>
    </mc:Choice>
  </mc:AlternateContent>
  <xr:revisionPtr revIDLastSave="0" documentId="8_{8DC5498D-E67B-424B-9A33-C04EDE4004B8}" xr6:coauthVersionLast="47" xr6:coauthVersionMax="47" xr10:uidLastSave="{00000000-0000-0000-0000-000000000000}"/>
  <bookViews>
    <workbookView xWindow="-120" yWindow="-120" windowWidth="29040" windowHeight="15720" xr2:uid="{4A77D5EE-9544-40CF-83B7-FE267761B04F}"/>
  </bookViews>
  <sheets>
    <sheet name="Bijlage 07a" sheetId="1" r:id="rId1"/>
    <sheet name="Bijlage 07b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5" i="1" l="1"/>
  <c r="G88" i="1"/>
  <c r="G89" i="1"/>
  <c r="G90" i="1"/>
  <c r="G91" i="1"/>
  <c r="G92" i="1"/>
  <c r="G81" i="1"/>
  <c r="G82" i="1"/>
  <c r="G83" i="1"/>
  <c r="G84" i="1"/>
  <c r="G85" i="1"/>
  <c r="G86" i="1"/>
  <c r="G87" i="1"/>
  <c r="G93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45" i="1"/>
  <c r="G46" i="1"/>
  <c r="G47" i="1"/>
  <c r="G48" i="1"/>
  <c r="G49" i="1"/>
  <c r="G50" i="1"/>
  <c r="G32" i="1"/>
  <c r="G33" i="1"/>
  <c r="G34" i="1"/>
  <c r="G35" i="1"/>
  <c r="G36" i="1"/>
  <c r="G39" i="1"/>
  <c r="G40" i="1"/>
  <c r="G41" i="1"/>
  <c r="G42" i="1"/>
  <c r="G30" i="1"/>
  <c r="G31" i="1"/>
  <c r="G37" i="1"/>
  <c r="G38" i="1"/>
  <c r="G43" i="1"/>
  <c r="G44" i="1"/>
  <c r="G26" i="1"/>
  <c r="G27" i="1"/>
  <c r="G28" i="1"/>
  <c r="G29" i="1"/>
  <c r="G25" i="1"/>
  <c r="G17" i="1"/>
  <c r="G18" i="1"/>
  <c r="G14" i="1"/>
  <c r="G15" i="1"/>
  <c r="G13" i="1"/>
  <c r="D19" i="2" l="1"/>
  <c r="D15" i="2"/>
  <c r="G9" i="2"/>
  <c r="G8" i="2"/>
  <c r="D109" i="1"/>
  <c r="D105" i="1"/>
  <c r="G96" i="1"/>
  <c r="G94" i="1"/>
  <c r="G62" i="1"/>
  <c r="G61" i="1"/>
  <c r="G56" i="1"/>
  <c r="G55" i="1"/>
  <c r="G24" i="1"/>
  <c r="G19" i="1"/>
  <c r="G16" i="1"/>
  <c r="G12" i="1"/>
  <c r="G11" i="1"/>
  <c r="G10" i="1"/>
  <c r="G9" i="1"/>
  <c r="G8" i="1"/>
  <c r="G57" i="1" l="1"/>
  <c r="G97" i="1"/>
  <c r="G51" i="1"/>
  <c r="G20" i="1"/>
  <c r="G99" i="1" l="1"/>
</calcChain>
</file>

<file path=xl/sharedStrings.xml><?xml version="1.0" encoding="utf-8"?>
<sst xmlns="http://schemas.openxmlformats.org/spreadsheetml/2006/main" count="218" uniqueCount="196">
  <si>
    <t>Bijlage 07a, Prijzenblad - (onderdeel van de aanbesteding Vervanging fitnessapparatuur met kenmerk TiU/FS08025)</t>
  </si>
  <si>
    <t>Inschrijver:</t>
  </si>
  <si>
    <t>Datum:</t>
  </si>
  <si>
    <t>P1. Prijsopgave fitnessapparatuur, onderdeel Cardio</t>
  </si>
  <si>
    <t>P1</t>
  </si>
  <si>
    <t>Omschrijving</t>
  </si>
  <si>
    <t>Prijs per stuk (excl. btw)</t>
  </si>
  <si>
    <t>aantal</t>
  </si>
  <si>
    <t>Prijs totaal (excl. btw)</t>
  </si>
  <si>
    <t>P1.1</t>
  </si>
  <si>
    <t>Treadmill</t>
  </si>
  <si>
    <t>P1.2</t>
  </si>
  <si>
    <t>Curved treadmill</t>
  </si>
  <si>
    <t>P1.3</t>
  </si>
  <si>
    <t>Stair climber</t>
  </si>
  <si>
    <t>P1.4</t>
  </si>
  <si>
    <t>Upright bike</t>
  </si>
  <si>
    <t>P1.5</t>
  </si>
  <si>
    <t>Recumbant bike</t>
  </si>
  <si>
    <t>P1.6</t>
  </si>
  <si>
    <t>Preformance bike</t>
  </si>
  <si>
    <t>P1.7</t>
  </si>
  <si>
    <t>Elliptical</t>
  </si>
  <si>
    <t>P1.8</t>
  </si>
  <si>
    <t>Crosstrainer</t>
  </si>
  <si>
    <t>P1.9</t>
  </si>
  <si>
    <t>Airbike</t>
  </si>
  <si>
    <t>P1.10</t>
  </si>
  <si>
    <t>Spinning bike</t>
  </si>
  <si>
    <t>P1.11</t>
  </si>
  <si>
    <t>Ski ergometer</t>
  </si>
  <si>
    <t>P1.12</t>
  </si>
  <si>
    <t>Row ergometer</t>
  </si>
  <si>
    <t>Totale inschrijfsom onderdeel Cardio</t>
  </si>
  <si>
    <t>P2. Prijsopgave fitnessapparatuur, onderdeel Kracht</t>
  </si>
  <si>
    <t>P2</t>
  </si>
  <si>
    <t>P2.1</t>
  </si>
  <si>
    <t>Plate Loaded Pulldown</t>
  </si>
  <si>
    <t>P2.2</t>
  </si>
  <si>
    <t>Plate Loaded Chest Press</t>
  </si>
  <si>
    <t>P2.3</t>
  </si>
  <si>
    <t>Plate Loaded Squat/Leg Press</t>
  </si>
  <si>
    <t>P2.4</t>
  </si>
  <si>
    <t>Plate Loaded Tricep dipping machine</t>
  </si>
  <si>
    <t>P2.5</t>
  </si>
  <si>
    <t>Stack Loaded Tricep extension machine</t>
  </si>
  <si>
    <t>P2.6</t>
  </si>
  <si>
    <t>Stack Loaded Bicep curl machine</t>
  </si>
  <si>
    <t>P2.7</t>
  </si>
  <si>
    <t>Stack Loaded Pulldown machine</t>
  </si>
  <si>
    <t>P2.8</t>
  </si>
  <si>
    <t>Stack Loaded Row machine</t>
  </si>
  <si>
    <t>P2.9</t>
  </si>
  <si>
    <t>Stack Loaded Chest Press machine</t>
  </si>
  <si>
    <t>P2.10</t>
  </si>
  <si>
    <t>Stack Loaded Shoulder Press machine</t>
  </si>
  <si>
    <t>P2.11</t>
  </si>
  <si>
    <t>Stack Loaded Glute Kickback machine</t>
  </si>
  <si>
    <t>P2.12</t>
  </si>
  <si>
    <t>Stack Loaded Hip Abduction machine</t>
  </si>
  <si>
    <t>P2.13</t>
  </si>
  <si>
    <t>Stack Loaded Hip Adduction machine</t>
  </si>
  <si>
    <t>P2.14</t>
  </si>
  <si>
    <t>Stack Loaded Pec deck Fly / Rear Delt Combo</t>
  </si>
  <si>
    <t>P2.15</t>
  </si>
  <si>
    <t>Stack Loaded Leg Press  machine</t>
  </si>
  <si>
    <t>P2.16</t>
  </si>
  <si>
    <t>Stack Loaded Incline Chest Press  machine</t>
  </si>
  <si>
    <t>P2.17</t>
  </si>
  <si>
    <t>Stack Loaded Abdominal  machine:chest to knee</t>
  </si>
  <si>
    <t>P2.18</t>
  </si>
  <si>
    <t>Stack Loaded Abdominal  machine:knee to chest</t>
  </si>
  <si>
    <t>P2.19</t>
  </si>
  <si>
    <t>Stack Loaded Abb Rotation machine(obliques)</t>
  </si>
  <si>
    <t>P2.20</t>
  </si>
  <si>
    <t>Stack Loaded Back Extension  machine</t>
  </si>
  <si>
    <t>P2.21</t>
  </si>
  <si>
    <t>Stack Loaded standing Calf raises  machine</t>
  </si>
  <si>
    <t>P2.22</t>
  </si>
  <si>
    <t>Assisted Dips/Pullups station</t>
  </si>
  <si>
    <t>P2.23</t>
  </si>
  <si>
    <t>Dipping/Pullup/Abb (knee raises)station</t>
  </si>
  <si>
    <t>P2.24</t>
  </si>
  <si>
    <t>EZ Bar curl bench</t>
  </si>
  <si>
    <t>P2.25</t>
  </si>
  <si>
    <t>Smith machine combo rack free weigt</t>
  </si>
  <si>
    <t>P2.26</t>
  </si>
  <si>
    <t>Adjustable abb bench (flat to decline)</t>
  </si>
  <si>
    <t>P2.27</t>
  </si>
  <si>
    <t>Fitness cable multi jungle</t>
  </si>
  <si>
    <t>Totale inschrijfsom onderdeel Kracht</t>
  </si>
  <si>
    <t>P3. Prijsopgave fitnessapparatuur, onderdeel Onderhoud eerste 5 jaar</t>
  </si>
  <si>
    <t>P3.</t>
  </si>
  <si>
    <t>Prijs per jaar (excl. btw)</t>
  </si>
  <si>
    <t>P3.1</t>
  </si>
  <si>
    <t>onderhoud en garantieafhandeling fitnessapparatuur Cardio</t>
  </si>
  <si>
    <t>P3.2</t>
  </si>
  <si>
    <t>onderhoud en garantieafhandeling fitnessapparatuur Kracht</t>
  </si>
  <si>
    <t>Totale inschrijfsom onderdeel Onderhoud eerste 5 jaar</t>
  </si>
  <si>
    <t>P4. Prijsopgave fitnessapparatuur, onderdeel Opkoop huidige apparatuur</t>
  </si>
  <si>
    <t>P4.</t>
  </si>
  <si>
    <t>Jaar van aanschaf</t>
  </si>
  <si>
    <t>P4.1</t>
  </si>
  <si>
    <t>Treadmill - Life fitness</t>
  </si>
  <si>
    <t>P4.2</t>
  </si>
  <si>
    <t>Curved treadmill - woodway</t>
  </si>
  <si>
    <t>P4.3</t>
  </si>
  <si>
    <t>Stair climber - Lifefitness</t>
  </si>
  <si>
    <t>P4.4</t>
  </si>
  <si>
    <t>Upright bike - Lifefitness</t>
  </si>
  <si>
    <t>P4.5</t>
  </si>
  <si>
    <t>Recumbent bike - Lifefitness</t>
  </si>
  <si>
    <t>P4.6</t>
  </si>
  <si>
    <t>Preformance bike - Lifefitness</t>
  </si>
  <si>
    <t>P4.7</t>
  </si>
  <si>
    <t>Elliptical Arc - Lifefitness</t>
  </si>
  <si>
    <t>P4.8</t>
  </si>
  <si>
    <t>Elliptical Arc - Cybex</t>
  </si>
  <si>
    <t>P4.9</t>
  </si>
  <si>
    <t>Crosstrainer - Lifefitness</t>
  </si>
  <si>
    <t>P4.10</t>
  </si>
  <si>
    <t>Spinning bike - Lifefitness</t>
  </si>
  <si>
    <t>P4.11</t>
  </si>
  <si>
    <t>P4.12</t>
  </si>
  <si>
    <t>Spinning bike - Schwinn</t>
  </si>
  <si>
    <t>P4.13</t>
  </si>
  <si>
    <t>Plate Loaded Pulldown - Cybex</t>
  </si>
  <si>
    <t>P4.14</t>
  </si>
  <si>
    <t>Plate Loaded Chest Press - Cybex</t>
  </si>
  <si>
    <t>P4.15</t>
  </si>
  <si>
    <t>Plate Loaded Squat/Leg Press - Cybex</t>
  </si>
  <si>
    <t>P4.16</t>
  </si>
  <si>
    <t>Stack Loaded Tricep dipping machine - Cybex</t>
  </si>
  <si>
    <t>P4.17</t>
  </si>
  <si>
    <t>Stack Loaded Bicep curl machine - Cybex</t>
  </si>
  <si>
    <t>P4.18</t>
  </si>
  <si>
    <t>Stack Loaded Pulldown machine - Cybex</t>
  </si>
  <si>
    <t>P4.19</t>
  </si>
  <si>
    <t>Stack Loaded Row machine unilateral option - Cybex</t>
  </si>
  <si>
    <t>P4.20</t>
  </si>
  <si>
    <t>Stack Loaded Row machine bilateral - Cybex</t>
  </si>
  <si>
    <t>P4.21</t>
  </si>
  <si>
    <t>Stack Loaded Chest Press machine - Cybex</t>
  </si>
  <si>
    <t>P4.22</t>
  </si>
  <si>
    <t>Stack Loaded Shoulder Press machine - Cybex</t>
  </si>
  <si>
    <t>P4.23</t>
  </si>
  <si>
    <t>Stack Loaded Glute Kickback machine - Cybex</t>
  </si>
  <si>
    <t>P4.24</t>
  </si>
  <si>
    <t>Stack Loaded Hip Abduction machine - Cybex</t>
  </si>
  <si>
    <t>P4.25</t>
  </si>
  <si>
    <t>Stack Loaded Hip Adduction machine - Cybex</t>
  </si>
  <si>
    <t>P4.26</t>
  </si>
  <si>
    <t>Stack Loaded Peck deck Fly / Rear Delt - Cybex</t>
  </si>
  <si>
    <t>P4.27</t>
  </si>
  <si>
    <t>Stack Loaded Leg Press  machine - Cybex</t>
  </si>
  <si>
    <t>P4.28</t>
  </si>
  <si>
    <t>Stack Loaded Incline Chest Press  machine - Cybex</t>
  </si>
  <si>
    <t>P4.29</t>
  </si>
  <si>
    <t>Stack Loaded Abdominal  machine - Cybex</t>
  </si>
  <si>
    <t>P4.30</t>
  </si>
  <si>
    <t>Stack Loaded Abb Rotation machine(obliques) - Cybex</t>
  </si>
  <si>
    <t>P4.31</t>
  </si>
  <si>
    <t>Stack Loaded Back Extension  machine - Cybex</t>
  </si>
  <si>
    <t>P4.32</t>
  </si>
  <si>
    <t>Stack Loaded standing Calf raises  machine - Cybex</t>
  </si>
  <si>
    <t>P4.33</t>
  </si>
  <si>
    <t>Assisted Dips/Pullups station - Cybex</t>
  </si>
  <si>
    <t>P4.34</t>
  </si>
  <si>
    <t>Dipping/Pullup/Abb (knee raises)station - Nautilus</t>
  </si>
  <si>
    <t>P4.35</t>
  </si>
  <si>
    <t>EZ Bar curl bench - Cybex</t>
  </si>
  <si>
    <t>P4.36</t>
  </si>
  <si>
    <t>Free weight power rack - Cybex</t>
  </si>
  <si>
    <t>Adjustable abb bench (flat to decline) - Cybex</t>
  </si>
  <si>
    <t>Totale inschrijfsom onderdeel Opkoop huidige apparatuur</t>
  </si>
  <si>
    <r>
      <t xml:space="preserve">Totale inschrijfsom (P1+P2+P3-P4) </t>
    </r>
    <r>
      <rPr>
        <b/>
        <sz val="10.5"/>
        <color rgb="FFFF0000"/>
        <rFont val="Arial "/>
      </rPr>
      <t>**)</t>
    </r>
  </si>
  <si>
    <t>*)</t>
  </si>
  <si>
    <t xml:space="preserve">Inschrijver dient alle geel gearceerde cellen in te vullen. Daar waar het prijzen betreft, dient Inschrijver de all-in prijs (exclusief btw) in te vullen die Opdrachtnemer doorberekent aan Opdrachtgever. Negatieve prijzen zijn niet toegestaan. </t>
  </si>
  <si>
    <t>**)</t>
  </si>
  <si>
    <t>Ondertekening</t>
  </si>
  <si>
    <t>Naam organisatie</t>
  </si>
  <si>
    <t>Naam ondertekenaar</t>
  </si>
  <si>
    <t>Functie</t>
  </si>
  <si>
    <t>Handtekening:</t>
  </si>
  <si>
    <t>Plaats en datum:</t>
  </si>
  <si>
    <t>Bijlage 07b, Prijzenblad - (onderdeel van de aanbesteding Vervanging fitnessapparatuur met kenmerk TiU/FS08025)</t>
  </si>
  <si>
    <t>P5. Uurtarieven Onderhoud jaar 6 tot en met jaar 10</t>
  </si>
  <si>
    <t>P5</t>
  </si>
  <si>
    <t>Tarief per uur (excl. btw)</t>
  </si>
  <si>
    <t>Totaal (excl. btw)</t>
  </si>
  <si>
    <t>P5.1</t>
  </si>
  <si>
    <t>Preventief onderhoud fitnessapparatuur</t>
  </si>
  <si>
    <t>P5.2</t>
  </si>
  <si>
    <t>Correctief onderhoud fitnessapparatuur</t>
  </si>
  <si>
    <t xml:space="preserve">Inschrijver dient alle geel gearceerde cellen in te vullen. Daar waar het uurtarieven betreft, dient Inschrijver de all-in tarief (exclusief btw) in te vullen die Opdrachtnemer doorberekent aan Opdrachtgever. Negatieve prijzen zijn niet toegestaan. </t>
  </si>
  <si>
    <t>NB: alleen de inschrijfsom zoals weergegeven in de oranje gearceerde cel G99 van dit prijzenblad wordt door de Aanbesteder meegenomen in de beoordeling.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</si>
</sst>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€&quot;\ #,##0.00;[Red]&quot;€&quot;\ \-#,##0.00"/>
    <numFmt numFmtId="44" formatCode="_ &quot;€&quot;\ * #,##0.00_ ;_ &quot;€&quot;\ * \-#,##0.00_ ;_ &quot;€&quot;\ * &quot;-&quot;??_ ;_ @_ "/>
    <numFmt numFmtId="164" formatCode="&quot;€&quot;\ #,##0.00"/>
    <numFmt numFmtId="165" formatCode="_(&quot;€&quot;\ * #,##0.00_);_(&quot;€&quot;\ * \(#,##0.00\);_(&quot;€&quot;\ * &quot;-&quot;??_);_(@_)"/>
    <numFmt numFmtId="166" formatCode="[$-F800]dddd\,\ mmmm\ dd\,\ yyyy"/>
  </numFmts>
  <fonts count="1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.5"/>
      <color theme="1"/>
      <name val="Arial "/>
    </font>
    <font>
      <b/>
      <sz val="12"/>
      <color rgb="FFFFFFFF"/>
      <name val="Arial "/>
    </font>
    <font>
      <b/>
      <sz val="10.5"/>
      <color rgb="FF000000"/>
      <name val="Arial "/>
    </font>
    <font>
      <b/>
      <sz val="10.5"/>
      <color rgb="FFFF0000"/>
      <name val="Arial "/>
    </font>
    <font>
      <sz val="10.5"/>
      <color rgb="FF000000"/>
      <name val="Arial "/>
    </font>
    <font>
      <b/>
      <sz val="16"/>
      <color rgb="FFFF0000"/>
      <name val="Arial "/>
    </font>
    <font>
      <b/>
      <sz val="11"/>
      <color rgb="FFFF0000"/>
      <name val="Calibri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A9D08E"/>
        <bgColor rgb="FF000000"/>
      </patternFill>
    </fill>
    <fill>
      <patternFill patternType="solid">
        <fgColor rgb="FF002060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3">
    <xf numFmtId="0" fontId="0" fillId="0" borderId="0" xfId="0"/>
    <xf numFmtId="165" fontId="2" fillId="9" borderId="3" xfId="1" applyNumberFormat="1" applyFont="1" applyFill="1" applyBorder="1" applyAlignment="1" applyProtection="1">
      <alignment vertical="center"/>
      <protection locked="0"/>
    </xf>
    <xf numFmtId="165" fontId="2" fillId="0" borderId="5" xfId="1" applyNumberFormat="1" applyFont="1" applyFill="1" applyBorder="1" applyAlignment="1" applyProtection="1">
      <alignment vertical="center"/>
    </xf>
    <xf numFmtId="0" fontId="2" fillId="2" borderId="0" xfId="0" applyFont="1" applyFill="1" applyAlignment="1">
      <alignment vertical="center"/>
    </xf>
    <xf numFmtId="0" fontId="2" fillId="4" borderId="8" xfId="0" applyFont="1" applyFill="1" applyBorder="1" applyAlignment="1">
      <alignment horizontal="left" vertical="center"/>
    </xf>
    <xf numFmtId="0" fontId="2" fillId="4" borderId="11" xfId="0" applyFont="1" applyFill="1" applyBorder="1" applyAlignment="1">
      <alignment horizontal="left" vertical="center"/>
    </xf>
    <xf numFmtId="0" fontId="2" fillId="6" borderId="12" xfId="0" applyFont="1" applyFill="1" applyBorder="1" applyAlignment="1">
      <alignment vertical="center"/>
    </xf>
    <xf numFmtId="0" fontId="2" fillId="6" borderId="0" xfId="0" applyFont="1" applyFill="1" applyAlignment="1">
      <alignment vertical="center"/>
    </xf>
    <xf numFmtId="0" fontId="2" fillId="6" borderId="7" xfId="0" applyFont="1" applyFill="1" applyBorder="1" applyAlignment="1">
      <alignment vertical="center"/>
    </xf>
    <xf numFmtId="0" fontId="4" fillId="7" borderId="1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4" fillId="7" borderId="5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164" fontId="6" fillId="8" borderId="26" xfId="0" applyNumberFormat="1" applyFont="1" applyFill="1" applyBorder="1" applyAlignment="1">
      <alignment vertical="center" wrapText="1"/>
    </xf>
    <xf numFmtId="164" fontId="6" fillId="8" borderId="3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164" fontId="6" fillId="0" borderId="26" xfId="0" applyNumberFormat="1" applyFont="1" applyBorder="1" applyAlignment="1">
      <alignment vertical="center" wrapText="1"/>
    </xf>
    <xf numFmtId="0" fontId="6" fillId="10" borderId="1" xfId="0" applyFont="1" applyFill="1" applyBorder="1"/>
    <xf numFmtId="164" fontId="6" fillId="10" borderId="5" xfId="0" applyNumberFormat="1" applyFont="1" applyFill="1" applyBorder="1"/>
    <xf numFmtId="0" fontId="4" fillId="7" borderId="2" xfId="0" applyFont="1" applyFill="1" applyBorder="1" applyAlignment="1">
      <alignment vertical="center"/>
    </xf>
    <xf numFmtId="0" fontId="4" fillId="7" borderId="2" xfId="0" applyFont="1" applyFill="1" applyBorder="1" applyAlignment="1">
      <alignment horizontal="center" vertical="center"/>
    </xf>
    <xf numFmtId="164" fontId="6" fillId="8" borderId="1" xfId="0" applyNumberFormat="1" applyFont="1" applyFill="1" applyBorder="1" applyAlignment="1">
      <alignment vertical="center" wrapText="1"/>
    </xf>
    <xf numFmtId="0" fontId="6" fillId="8" borderId="3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vertical="center" wrapText="1"/>
    </xf>
    <xf numFmtId="0" fontId="6" fillId="11" borderId="1" xfId="0" applyFont="1" applyFill="1" applyBorder="1"/>
    <xf numFmtId="164" fontId="6" fillId="11" borderId="5" xfId="0" applyNumberFormat="1" applyFont="1" applyFill="1" applyBorder="1"/>
    <xf numFmtId="8" fontId="6" fillId="12" borderId="17" xfId="0" applyNumberFormat="1" applyFont="1" applyFill="1" applyBorder="1"/>
    <xf numFmtId="0" fontId="7" fillId="6" borderId="18" xfId="0" applyFont="1" applyFill="1" applyBorder="1" applyAlignment="1">
      <alignment horizontal="left" vertical="top" wrapText="1"/>
    </xf>
    <xf numFmtId="0" fontId="2" fillId="13" borderId="19" xfId="0" applyFont="1" applyFill="1" applyBorder="1" applyAlignment="1">
      <alignment horizontal="left" vertical="top" wrapText="1"/>
    </xf>
    <xf numFmtId="0" fontId="8" fillId="13" borderId="19" xfId="0" applyFont="1" applyFill="1" applyBorder="1"/>
    <xf numFmtId="0" fontId="2" fillId="11" borderId="20" xfId="0" applyFont="1" applyFill="1" applyBorder="1" applyAlignment="1">
      <alignment horizontal="left" vertical="top" wrapText="1"/>
    </xf>
    <xf numFmtId="0" fontId="7" fillId="6" borderId="21" xfId="0" applyFont="1" applyFill="1" applyBorder="1" applyAlignment="1">
      <alignment horizontal="left" vertical="top" wrapText="1"/>
    </xf>
    <xf numFmtId="0" fontId="2" fillId="11" borderId="22" xfId="0" applyFont="1" applyFill="1" applyBorder="1" applyAlignment="1">
      <alignment horizontal="left" vertical="top" wrapText="1"/>
    </xf>
    <xf numFmtId="0" fontId="2" fillId="13" borderId="22" xfId="0" applyFont="1" applyFill="1" applyBorder="1" applyAlignment="1">
      <alignment horizontal="left" vertical="top" wrapText="1"/>
    </xf>
    <xf numFmtId="0" fontId="2" fillId="11" borderId="6" xfId="0" applyFont="1" applyFill="1" applyBorder="1" applyAlignment="1">
      <alignment horizontal="left" vertical="top" wrapText="1"/>
    </xf>
    <xf numFmtId="0" fontId="6" fillId="4" borderId="12" xfId="0" applyFont="1" applyFill="1" applyBorder="1" applyAlignment="1">
      <alignment horizontal="left" vertical="center"/>
    </xf>
    <xf numFmtId="0" fontId="10" fillId="14" borderId="1" xfId="0" applyFont="1" applyFill="1" applyBorder="1" applyAlignment="1">
      <alignment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left" vertical="center"/>
    </xf>
    <xf numFmtId="0" fontId="6" fillId="4" borderId="22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center" vertical="center"/>
    </xf>
    <xf numFmtId="0" fontId="10" fillId="5" borderId="26" xfId="0" applyFont="1" applyFill="1" applyBorder="1" applyAlignment="1" applyProtection="1">
      <alignment vertical="center" wrapText="1"/>
      <protection locked="0"/>
    </xf>
    <xf numFmtId="0" fontId="10" fillId="5" borderId="4" xfId="0" applyFont="1" applyFill="1" applyBorder="1" applyAlignment="1" applyProtection="1">
      <alignment vertical="center" wrapText="1"/>
      <protection locked="0"/>
    </xf>
    <xf numFmtId="0" fontId="10" fillId="5" borderId="3" xfId="0" applyFont="1" applyFill="1" applyBorder="1" applyAlignment="1" applyProtection="1">
      <alignment vertical="center" wrapText="1"/>
      <protection locked="0"/>
    </xf>
    <xf numFmtId="166" fontId="9" fillId="0" borderId="26" xfId="0" applyNumberFormat="1" applyFont="1" applyBorder="1" applyAlignment="1">
      <alignment horizontal="left" vertical="center" wrapText="1"/>
    </xf>
    <xf numFmtId="166" fontId="9" fillId="0" borderId="4" xfId="0" applyNumberFormat="1" applyFont="1" applyBorder="1" applyAlignment="1">
      <alignment horizontal="left" vertical="center" wrapText="1"/>
    </xf>
    <xf numFmtId="166" fontId="9" fillId="0" borderId="3" xfId="0" applyNumberFormat="1" applyFont="1" applyBorder="1" applyAlignment="1">
      <alignment horizontal="left" vertical="center" wrapText="1"/>
    </xf>
    <xf numFmtId="0" fontId="2" fillId="11" borderId="13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/>
    </xf>
    <xf numFmtId="0" fontId="4" fillId="10" borderId="14" xfId="0" applyFont="1" applyFill="1" applyBorder="1" applyAlignment="1">
      <alignment horizontal="left"/>
    </xf>
    <xf numFmtId="0" fontId="4" fillId="10" borderId="15" xfId="0" applyFont="1" applyFill="1" applyBorder="1" applyAlignment="1">
      <alignment horizontal="left"/>
    </xf>
    <xf numFmtId="0" fontId="4" fillId="10" borderId="16" xfId="0" applyFont="1" applyFill="1" applyBorder="1" applyAlignment="1">
      <alignment horizontal="left"/>
    </xf>
    <xf numFmtId="0" fontId="4" fillId="7" borderId="26" xfId="0" applyFont="1" applyFill="1" applyBorder="1" applyAlignment="1">
      <alignment vertical="center"/>
    </xf>
    <xf numFmtId="0" fontId="4" fillId="7" borderId="3" xfId="0" applyFont="1" applyFill="1" applyBorder="1" applyAlignment="1">
      <alignment vertical="center"/>
    </xf>
    <xf numFmtId="164" fontId="6" fillId="8" borderId="26" xfId="0" applyNumberFormat="1" applyFont="1" applyFill="1" applyBorder="1" applyAlignment="1">
      <alignment vertical="center" wrapText="1"/>
    </xf>
    <xf numFmtId="164" fontId="6" fillId="8" borderId="3" xfId="0" applyNumberFormat="1" applyFont="1" applyFill="1" applyBorder="1" applyAlignment="1">
      <alignment vertical="center" wrapText="1"/>
    </xf>
    <xf numFmtId="0" fontId="2" fillId="7" borderId="19" xfId="0" applyFont="1" applyFill="1" applyBorder="1" applyAlignment="1">
      <alignment horizontal="left" vertical="top" wrapText="1"/>
    </xf>
    <xf numFmtId="0" fontId="2" fillId="7" borderId="15" xfId="0" applyFont="1" applyFill="1" applyBorder="1" applyAlignment="1">
      <alignment horizontal="left" vertical="top" wrapText="1"/>
    </xf>
    <xf numFmtId="0" fontId="9" fillId="0" borderId="26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10" fillId="5" borderId="26" xfId="0" applyFont="1" applyFill="1" applyBorder="1" applyAlignment="1" applyProtection="1">
      <alignment horizontal="left" vertical="center" wrapText="1"/>
      <protection locked="0"/>
    </xf>
    <xf numFmtId="0" fontId="10" fillId="5" borderId="4" xfId="0" applyFont="1" applyFill="1" applyBorder="1" applyAlignment="1" applyProtection="1">
      <alignment horizontal="left" vertical="center" wrapText="1"/>
      <protection locked="0"/>
    </xf>
    <xf numFmtId="0" fontId="10" fillId="5" borderId="3" xfId="0" applyFont="1" applyFill="1" applyBorder="1" applyAlignment="1" applyProtection="1">
      <alignment horizontal="left" vertical="center" wrapText="1"/>
      <protection locked="0"/>
    </xf>
    <xf numFmtId="0" fontId="4" fillId="4" borderId="23" xfId="0" applyFont="1" applyFill="1" applyBorder="1" applyAlignment="1">
      <alignment horizontal="center" vertical="center"/>
    </xf>
    <xf numFmtId="0" fontId="4" fillId="4" borderId="2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left" vertical="center"/>
    </xf>
    <xf numFmtId="0" fontId="4" fillId="4" borderId="5" xfId="0" applyFont="1" applyFill="1" applyBorder="1" applyAlignment="1">
      <alignment horizontal="left" vertical="center"/>
    </xf>
    <xf numFmtId="0" fontId="2" fillId="10" borderId="13" xfId="0" applyFont="1" applyFill="1" applyBorder="1" applyAlignment="1">
      <alignment horizontal="left" vertical="center"/>
    </xf>
    <xf numFmtId="0" fontId="2" fillId="10" borderId="4" xfId="0" applyFont="1" applyFill="1" applyBorder="1" applyAlignment="1">
      <alignment horizontal="left" vertical="center"/>
    </xf>
    <xf numFmtId="0" fontId="2" fillId="10" borderId="3" xfId="0" applyFont="1" applyFill="1" applyBorder="1" applyAlignment="1">
      <alignment horizontal="left" vertical="center"/>
    </xf>
    <xf numFmtId="0" fontId="6" fillId="8" borderId="26" xfId="0" applyFont="1" applyFill="1" applyBorder="1" applyAlignment="1">
      <alignment vertical="center" wrapText="1"/>
    </xf>
    <xf numFmtId="0" fontId="6" fillId="8" borderId="3" xfId="0" applyFont="1" applyFill="1" applyBorder="1" applyAlignment="1">
      <alignment vertical="center" wrapText="1"/>
    </xf>
    <xf numFmtId="0" fontId="3" fillId="3" borderId="0" xfId="0" applyFont="1" applyFill="1" applyAlignment="1">
      <alignment horizontal="left" vertical="top" wrapText="1"/>
    </xf>
    <xf numFmtId="0" fontId="2" fillId="5" borderId="9" xfId="0" applyFont="1" applyFill="1" applyBorder="1" applyAlignment="1" applyProtection="1">
      <alignment horizontal="left" vertical="center"/>
      <protection locked="0"/>
    </xf>
    <xf numFmtId="0" fontId="2" fillId="5" borderId="10" xfId="0" applyFont="1" applyFill="1" applyBorder="1" applyAlignment="1" applyProtection="1">
      <alignment horizontal="left" vertical="center"/>
      <protection locked="0"/>
    </xf>
    <xf numFmtId="14" fontId="2" fillId="5" borderId="1" xfId="0" applyNumberFormat="1" applyFont="1" applyFill="1" applyBorder="1" applyAlignment="1" applyProtection="1">
      <alignment horizontal="left" vertical="center"/>
      <protection locked="0"/>
    </xf>
    <xf numFmtId="14" fontId="2" fillId="5" borderId="5" xfId="0" applyNumberFormat="1" applyFont="1" applyFill="1" applyBorder="1" applyAlignment="1" applyProtection="1">
      <alignment horizontal="left" vertical="center"/>
      <protection locked="0"/>
    </xf>
    <xf numFmtId="164" fontId="6" fillId="0" borderId="26" xfId="0" applyNumberFormat="1" applyFont="1" applyBorder="1" applyAlignment="1">
      <alignment vertical="center" wrapText="1"/>
    </xf>
    <xf numFmtId="164" fontId="6" fillId="0" borderId="3" xfId="0" applyNumberFormat="1" applyFont="1" applyBorder="1" applyAlignment="1">
      <alignment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02913-F319-4C07-9757-33AA3A75CA87}">
  <dimension ref="A1:H117"/>
  <sheetViews>
    <sheetView tabSelected="1" workbookViewId="0">
      <selection activeCell="E102" sqref="E102"/>
    </sheetView>
  </sheetViews>
  <sheetFormatPr defaultColWidth="9.140625" defaultRowHeight="13.5"/>
  <cols>
    <col min="1" max="1" width="3.140625" style="3" customWidth="1"/>
    <col min="2" max="2" width="10.5703125" style="3" customWidth="1"/>
    <col min="3" max="3" width="59.5703125" style="3" bestFit="1" customWidth="1"/>
    <col min="4" max="7" width="20.7109375" style="3" customWidth="1"/>
    <col min="8" max="8" width="3.140625" style="3" customWidth="1"/>
    <col min="9" max="16384" width="9.140625" style="3"/>
  </cols>
  <sheetData>
    <row r="1" spans="1:8" ht="45" customHeight="1">
      <c r="A1" s="76" t="s">
        <v>0</v>
      </c>
      <c r="B1" s="76"/>
      <c r="C1" s="76"/>
      <c r="D1" s="76"/>
      <c r="E1" s="76"/>
      <c r="F1" s="76"/>
      <c r="G1" s="76"/>
      <c r="H1" s="76"/>
    </row>
    <row r="2" spans="1:8" ht="14.25" thickBot="1"/>
    <row r="3" spans="1:8">
      <c r="B3" s="4" t="s">
        <v>1</v>
      </c>
      <c r="C3" s="77"/>
      <c r="D3" s="77"/>
      <c r="E3" s="77"/>
      <c r="F3" s="77"/>
      <c r="G3" s="78"/>
    </row>
    <row r="4" spans="1:8">
      <c r="B4" s="5" t="s">
        <v>2</v>
      </c>
      <c r="C4" s="79"/>
      <c r="D4" s="79"/>
      <c r="E4" s="79"/>
      <c r="F4" s="79"/>
      <c r="G4" s="80"/>
    </row>
    <row r="5" spans="1:8">
      <c r="B5" s="6"/>
      <c r="C5" s="7"/>
      <c r="D5" s="7"/>
      <c r="E5" s="7"/>
      <c r="F5" s="7"/>
      <c r="G5" s="8"/>
    </row>
    <row r="6" spans="1:8">
      <c r="B6" s="68" t="s">
        <v>3</v>
      </c>
      <c r="C6" s="69"/>
      <c r="D6" s="69"/>
      <c r="E6" s="69"/>
      <c r="F6" s="69"/>
      <c r="G6" s="70"/>
    </row>
    <row r="7" spans="1:8" ht="27">
      <c r="B7" s="9" t="s">
        <v>4</v>
      </c>
      <c r="C7" s="53" t="s">
        <v>5</v>
      </c>
      <c r="D7" s="54"/>
      <c r="E7" s="10" t="s">
        <v>6</v>
      </c>
      <c r="F7" s="10" t="s">
        <v>7</v>
      </c>
      <c r="G7" s="11" t="s">
        <v>8</v>
      </c>
    </row>
    <row r="8" spans="1:8">
      <c r="B8" s="12" t="s">
        <v>9</v>
      </c>
      <c r="C8" s="55" t="s">
        <v>10</v>
      </c>
      <c r="D8" s="56"/>
      <c r="E8" s="1"/>
      <c r="F8" s="15">
        <v>12</v>
      </c>
      <c r="G8" s="2">
        <f>E8*F8</f>
        <v>0</v>
      </c>
    </row>
    <row r="9" spans="1:8">
      <c r="B9" s="12" t="s">
        <v>11</v>
      </c>
      <c r="C9" s="55" t="s">
        <v>12</v>
      </c>
      <c r="D9" s="56"/>
      <c r="E9" s="1"/>
      <c r="F9" s="15">
        <v>1</v>
      </c>
      <c r="G9" s="2">
        <f>E9*F9</f>
        <v>0</v>
      </c>
    </row>
    <row r="10" spans="1:8">
      <c r="B10" s="12" t="s">
        <v>13</v>
      </c>
      <c r="C10" s="55" t="s">
        <v>14</v>
      </c>
      <c r="D10" s="56"/>
      <c r="E10" s="1"/>
      <c r="F10" s="15">
        <v>4</v>
      </c>
      <c r="G10" s="2">
        <f t="shared" ref="G10:G19" si="0">E10*F10</f>
        <v>0</v>
      </c>
    </row>
    <row r="11" spans="1:8">
      <c r="B11" s="12" t="s">
        <v>15</v>
      </c>
      <c r="C11" s="55" t="s">
        <v>16</v>
      </c>
      <c r="D11" s="56"/>
      <c r="E11" s="1"/>
      <c r="F11" s="15">
        <v>5</v>
      </c>
      <c r="G11" s="2">
        <f t="shared" si="0"/>
        <v>0</v>
      </c>
    </row>
    <row r="12" spans="1:8">
      <c r="B12" s="12" t="s">
        <v>17</v>
      </c>
      <c r="C12" s="55" t="s">
        <v>18</v>
      </c>
      <c r="D12" s="56"/>
      <c r="E12" s="1"/>
      <c r="F12" s="15">
        <v>1</v>
      </c>
      <c r="G12" s="2">
        <f t="shared" si="0"/>
        <v>0</v>
      </c>
    </row>
    <row r="13" spans="1:8">
      <c r="B13" s="12" t="s">
        <v>19</v>
      </c>
      <c r="C13" s="13" t="s">
        <v>20</v>
      </c>
      <c r="D13" s="14"/>
      <c r="E13" s="1"/>
      <c r="F13" s="15">
        <v>4</v>
      </c>
      <c r="G13" s="2">
        <f>E13*F13</f>
        <v>0</v>
      </c>
    </row>
    <row r="14" spans="1:8">
      <c r="B14" s="12" t="s">
        <v>21</v>
      </c>
      <c r="C14" s="13" t="s">
        <v>22</v>
      </c>
      <c r="D14" s="14"/>
      <c r="E14" s="1"/>
      <c r="F14" s="15">
        <v>4</v>
      </c>
      <c r="G14" s="2">
        <f>E14*F14</f>
        <v>0</v>
      </c>
    </row>
    <row r="15" spans="1:8">
      <c r="B15" s="12" t="s">
        <v>23</v>
      </c>
      <c r="C15" s="16" t="s">
        <v>24</v>
      </c>
      <c r="D15" s="14"/>
      <c r="E15" s="1"/>
      <c r="F15" s="15">
        <v>2</v>
      </c>
      <c r="G15" s="2">
        <f>E15*F15</f>
        <v>0</v>
      </c>
    </row>
    <row r="16" spans="1:8">
      <c r="B16" s="12" t="s">
        <v>25</v>
      </c>
      <c r="C16" s="55" t="s">
        <v>26</v>
      </c>
      <c r="D16" s="56"/>
      <c r="E16" s="1"/>
      <c r="F16" s="15">
        <v>2</v>
      </c>
      <c r="G16" s="2">
        <f t="shared" si="0"/>
        <v>0</v>
      </c>
    </row>
    <row r="17" spans="2:7">
      <c r="B17" s="12" t="s">
        <v>27</v>
      </c>
      <c r="C17" s="13" t="s">
        <v>28</v>
      </c>
      <c r="D17" s="14"/>
      <c r="E17" s="1"/>
      <c r="F17" s="15">
        <v>32</v>
      </c>
      <c r="G17" s="2">
        <f>E17*F17</f>
        <v>0</v>
      </c>
    </row>
    <row r="18" spans="2:7">
      <c r="B18" s="12" t="s">
        <v>29</v>
      </c>
      <c r="C18" s="13" t="s">
        <v>30</v>
      </c>
      <c r="D18" s="14"/>
      <c r="E18" s="1"/>
      <c r="F18" s="15">
        <v>2</v>
      </c>
      <c r="G18" s="2">
        <f>E18*F18</f>
        <v>0</v>
      </c>
    </row>
    <row r="19" spans="2:7">
      <c r="B19" s="12" t="s">
        <v>31</v>
      </c>
      <c r="C19" s="81" t="s">
        <v>32</v>
      </c>
      <c r="D19" s="82"/>
      <c r="E19" s="1"/>
      <c r="F19" s="15">
        <v>2</v>
      </c>
      <c r="G19" s="2">
        <f t="shared" si="0"/>
        <v>0</v>
      </c>
    </row>
    <row r="20" spans="2:7">
      <c r="B20" s="71" t="s">
        <v>33</v>
      </c>
      <c r="C20" s="72"/>
      <c r="D20" s="72"/>
      <c r="E20" s="73"/>
      <c r="F20" s="17"/>
      <c r="G20" s="18">
        <f>SUM(G8:G19)</f>
        <v>0</v>
      </c>
    </row>
    <row r="21" spans="2:7">
      <c r="B21" s="6"/>
      <c r="C21" s="7"/>
      <c r="D21" s="7"/>
      <c r="E21" s="7"/>
      <c r="F21" s="7"/>
      <c r="G21" s="8"/>
    </row>
    <row r="22" spans="2:7">
      <c r="B22" s="68" t="s">
        <v>34</v>
      </c>
      <c r="C22" s="69"/>
      <c r="D22" s="69"/>
      <c r="E22" s="69"/>
      <c r="F22" s="69"/>
      <c r="G22" s="70"/>
    </row>
    <row r="23" spans="2:7" ht="27">
      <c r="B23" s="9" t="s">
        <v>35</v>
      </c>
      <c r="C23" s="53" t="s">
        <v>5</v>
      </c>
      <c r="D23" s="54"/>
      <c r="E23" s="10" t="s">
        <v>6</v>
      </c>
      <c r="F23" s="10" t="s">
        <v>7</v>
      </c>
      <c r="G23" s="11" t="s">
        <v>8</v>
      </c>
    </row>
    <row r="24" spans="2:7">
      <c r="B24" s="12" t="s">
        <v>36</v>
      </c>
      <c r="C24" s="55" t="s">
        <v>37</v>
      </c>
      <c r="D24" s="56"/>
      <c r="E24" s="1"/>
      <c r="F24" s="15">
        <v>1</v>
      </c>
      <c r="G24" s="2">
        <f t="shared" ref="G24:G50" si="1">E24*F24</f>
        <v>0</v>
      </c>
    </row>
    <row r="25" spans="2:7">
      <c r="B25" s="12" t="s">
        <v>38</v>
      </c>
      <c r="C25" s="55" t="s">
        <v>39</v>
      </c>
      <c r="D25" s="56"/>
      <c r="E25" s="1"/>
      <c r="F25" s="15">
        <v>1</v>
      </c>
      <c r="G25" s="2">
        <f t="shared" si="1"/>
        <v>0</v>
      </c>
    </row>
    <row r="26" spans="2:7">
      <c r="B26" s="12" t="s">
        <v>40</v>
      </c>
      <c r="C26" s="55" t="s">
        <v>41</v>
      </c>
      <c r="D26" s="56"/>
      <c r="E26" s="1"/>
      <c r="F26" s="15">
        <v>1</v>
      </c>
      <c r="G26" s="2">
        <f t="shared" si="1"/>
        <v>0</v>
      </c>
    </row>
    <row r="27" spans="2:7">
      <c r="B27" s="12" t="s">
        <v>42</v>
      </c>
      <c r="C27" s="74" t="s">
        <v>43</v>
      </c>
      <c r="D27" s="75"/>
      <c r="E27" s="1"/>
      <c r="F27" s="15">
        <v>1</v>
      </c>
      <c r="G27" s="2">
        <f t="shared" si="1"/>
        <v>0</v>
      </c>
    </row>
    <row r="28" spans="2:7">
      <c r="B28" s="12" t="s">
        <v>44</v>
      </c>
      <c r="C28" s="55" t="s">
        <v>45</v>
      </c>
      <c r="D28" s="56"/>
      <c r="E28" s="1"/>
      <c r="F28" s="15">
        <v>1</v>
      </c>
      <c r="G28" s="2">
        <f t="shared" si="1"/>
        <v>0</v>
      </c>
    </row>
    <row r="29" spans="2:7">
      <c r="B29" s="12" t="s">
        <v>46</v>
      </c>
      <c r="C29" s="55" t="s">
        <v>47</v>
      </c>
      <c r="D29" s="56"/>
      <c r="E29" s="1"/>
      <c r="F29" s="15">
        <v>2</v>
      </c>
      <c r="G29" s="2">
        <f t="shared" si="1"/>
        <v>0</v>
      </c>
    </row>
    <row r="30" spans="2:7">
      <c r="B30" s="12" t="s">
        <v>48</v>
      </c>
      <c r="C30" s="55" t="s">
        <v>49</v>
      </c>
      <c r="D30" s="56"/>
      <c r="E30" s="1"/>
      <c r="F30" s="15">
        <v>2</v>
      </c>
      <c r="G30" s="2">
        <f t="shared" si="1"/>
        <v>0</v>
      </c>
    </row>
    <row r="31" spans="2:7">
      <c r="B31" s="12" t="s">
        <v>50</v>
      </c>
      <c r="C31" s="55" t="s">
        <v>51</v>
      </c>
      <c r="D31" s="56"/>
      <c r="E31" s="1"/>
      <c r="F31" s="15">
        <v>2</v>
      </c>
      <c r="G31" s="2">
        <f t="shared" si="1"/>
        <v>0</v>
      </c>
    </row>
    <row r="32" spans="2:7">
      <c r="B32" s="12" t="s">
        <v>52</v>
      </c>
      <c r="C32" s="55" t="s">
        <v>53</v>
      </c>
      <c r="D32" s="56"/>
      <c r="E32" s="1"/>
      <c r="F32" s="15">
        <v>2</v>
      </c>
      <c r="G32" s="2">
        <f t="shared" si="1"/>
        <v>0</v>
      </c>
    </row>
    <row r="33" spans="2:7">
      <c r="B33" s="12" t="s">
        <v>54</v>
      </c>
      <c r="C33" s="55" t="s">
        <v>55</v>
      </c>
      <c r="D33" s="56"/>
      <c r="E33" s="1"/>
      <c r="F33" s="15">
        <v>2</v>
      </c>
      <c r="G33" s="2">
        <f t="shared" si="1"/>
        <v>0</v>
      </c>
    </row>
    <row r="34" spans="2:7">
      <c r="B34" s="12" t="s">
        <v>56</v>
      </c>
      <c r="C34" s="55" t="s">
        <v>57</v>
      </c>
      <c r="D34" s="56"/>
      <c r="E34" s="1"/>
      <c r="F34" s="15">
        <v>2</v>
      </c>
      <c r="G34" s="2">
        <f t="shared" si="1"/>
        <v>0</v>
      </c>
    </row>
    <row r="35" spans="2:7">
      <c r="B35" s="12" t="s">
        <v>58</v>
      </c>
      <c r="C35" s="55" t="s">
        <v>59</v>
      </c>
      <c r="D35" s="56"/>
      <c r="E35" s="1"/>
      <c r="F35" s="15">
        <v>2</v>
      </c>
      <c r="G35" s="2">
        <f t="shared" si="1"/>
        <v>0</v>
      </c>
    </row>
    <row r="36" spans="2:7">
      <c r="B36" s="12" t="s">
        <v>60</v>
      </c>
      <c r="C36" s="55" t="s">
        <v>61</v>
      </c>
      <c r="D36" s="56"/>
      <c r="E36" s="1"/>
      <c r="F36" s="15">
        <v>1</v>
      </c>
      <c r="G36" s="2">
        <f t="shared" si="1"/>
        <v>0</v>
      </c>
    </row>
    <row r="37" spans="2:7">
      <c r="B37" s="12" t="s">
        <v>62</v>
      </c>
      <c r="C37" s="55" t="s">
        <v>63</v>
      </c>
      <c r="D37" s="56"/>
      <c r="E37" s="1"/>
      <c r="F37" s="15">
        <v>2</v>
      </c>
      <c r="G37" s="2">
        <f t="shared" si="1"/>
        <v>0</v>
      </c>
    </row>
    <row r="38" spans="2:7">
      <c r="B38" s="12" t="s">
        <v>64</v>
      </c>
      <c r="C38" s="55" t="s">
        <v>65</v>
      </c>
      <c r="D38" s="56"/>
      <c r="E38" s="1"/>
      <c r="F38" s="15">
        <v>2</v>
      </c>
      <c r="G38" s="2">
        <f t="shared" si="1"/>
        <v>0</v>
      </c>
    </row>
    <row r="39" spans="2:7">
      <c r="B39" s="12" t="s">
        <v>66</v>
      </c>
      <c r="C39" s="55" t="s">
        <v>67</v>
      </c>
      <c r="D39" s="56"/>
      <c r="E39" s="1"/>
      <c r="F39" s="15">
        <v>1</v>
      </c>
      <c r="G39" s="2">
        <f t="shared" si="1"/>
        <v>0</v>
      </c>
    </row>
    <row r="40" spans="2:7">
      <c r="B40" s="12" t="s">
        <v>68</v>
      </c>
      <c r="C40" s="55" t="s">
        <v>69</v>
      </c>
      <c r="D40" s="56"/>
      <c r="E40" s="1"/>
      <c r="F40" s="15">
        <v>1</v>
      </c>
      <c r="G40" s="2">
        <f t="shared" si="1"/>
        <v>0</v>
      </c>
    </row>
    <row r="41" spans="2:7">
      <c r="B41" s="12" t="s">
        <v>70</v>
      </c>
      <c r="C41" s="55" t="s">
        <v>71</v>
      </c>
      <c r="D41" s="56"/>
      <c r="E41" s="1"/>
      <c r="F41" s="15">
        <v>1</v>
      </c>
      <c r="G41" s="2">
        <f t="shared" si="1"/>
        <v>0</v>
      </c>
    </row>
    <row r="42" spans="2:7">
      <c r="B42" s="12" t="s">
        <v>72</v>
      </c>
      <c r="C42" s="55" t="s">
        <v>73</v>
      </c>
      <c r="D42" s="56"/>
      <c r="E42" s="1"/>
      <c r="F42" s="15">
        <v>1</v>
      </c>
      <c r="G42" s="2">
        <f t="shared" si="1"/>
        <v>0</v>
      </c>
    </row>
    <row r="43" spans="2:7">
      <c r="B43" s="12" t="s">
        <v>74</v>
      </c>
      <c r="C43" s="55" t="s">
        <v>75</v>
      </c>
      <c r="D43" s="56"/>
      <c r="E43" s="1"/>
      <c r="F43" s="15">
        <v>1</v>
      </c>
      <c r="G43" s="2">
        <f t="shared" si="1"/>
        <v>0</v>
      </c>
    </row>
    <row r="44" spans="2:7">
      <c r="B44" s="12" t="s">
        <v>76</v>
      </c>
      <c r="C44" s="55" t="s">
        <v>77</v>
      </c>
      <c r="D44" s="56"/>
      <c r="E44" s="1"/>
      <c r="F44" s="15">
        <v>1</v>
      </c>
      <c r="G44" s="2">
        <f t="shared" si="1"/>
        <v>0</v>
      </c>
    </row>
    <row r="45" spans="2:7">
      <c r="B45" s="12" t="s">
        <v>78</v>
      </c>
      <c r="C45" s="13" t="s">
        <v>79</v>
      </c>
      <c r="D45" s="14"/>
      <c r="E45" s="1"/>
      <c r="F45" s="15">
        <v>1</v>
      </c>
      <c r="G45" s="2">
        <f t="shared" si="1"/>
        <v>0</v>
      </c>
    </row>
    <row r="46" spans="2:7">
      <c r="B46" s="12" t="s">
        <v>80</v>
      </c>
      <c r="C46" s="13" t="s">
        <v>81</v>
      </c>
      <c r="D46" s="14"/>
      <c r="E46" s="1"/>
      <c r="F46" s="15">
        <v>1</v>
      </c>
      <c r="G46" s="2">
        <f t="shared" si="1"/>
        <v>0</v>
      </c>
    </row>
    <row r="47" spans="2:7">
      <c r="B47" s="12" t="s">
        <v>82</v>
      </c>
      <c r="C47" s="13" t="s">
        <v>83</v>
      </c>
      <c r="D47" s="14"/>
      <c r="E47" s="1"/>
      <c r="F47" s="15">
        <v>1</v>
      </c>
      <c r="G47" s="2">
        <f t="shared" si="1"/>
        <v>0</v>
      </c>
    </row>
    <row r="48" spans="2:7">
      <c r="B48" s="12" t="s">
        <v>84</v>
      </c>
      <c r="C48" s="13" t="s">
        <v>85</v>
      </c>
      <c r="D48" s="14"/>
      <c r="E48" s="1"/>
      <c r="F48" s="15">
        <v>1</v>
      </c>
      <c r="G48" s="2">
        <f t="shared" si="1"/>
        <v>0</v>
      </c>
    </row>
    <row r="49" spans="2:7">
      <c r="B49" s="12" t="s">
        <v>86</v>
      </c>
      <c r="C49" s="13" t="s">
        <v>87</v>
      </c>
      <c r="D49" s="14"/>
      <c r="E49" s="1"/>
      <c r="F49" s="15">
        <v>1</v>
      </c>
      <c r="G49" s="2">
        <f t="shared" si="1"/>
        <v>0</v>
      </c>
    </row>
    <row r="50" spans="2:7">
      <c r="B50" s="12" t="s">
        <v>88</v>
      </c>
      <c r="C50" s="13" t="s">
        <v>89</v>
      </c>
      <c r="D50" s="14"/>
      <c r="E50" s="1"/>
      <c r="F50" s="15">
        <v>1</v>
      </c>
      <c r="G50" s="2">
        <f t="shared" si="1"/>
        <v>0</v>
      </c>
    </row>
    <row r="51" spans="2:7">
      <c r="B51" s="71" t="s">
        <v>90</v>
      </c>
      <c r="C51" s="72"/>
      <c r="D51" s="72"/>
      <c r="E51" s="73"/>
      <c r="F51" s="17"/>
      <c r="G51" s="18">
        <f>SUM(G24:G50)</f>
        <v>0</v>
      </c>
    </row>
    <row r="52" spans="2:7">
      <c r="B52" s="6"/>
      <c r="C52" s="7"/>
      <c r="D52" s="7"/>
      <c r="E52" s="7"/>
      <c r="F52" s="7"/>
      <c r="G52" s="8"/>
    </row>
    <row r="53" spans="2:7">
      <c r="B53" s="68" t="s">
        <v>91</v>
      </c>
      <c r="C53" s="69"/>
      <c r="D53" s="69"/>
      <c r="E53" s="69"/>
      <c r="F53" s="69"/>
      <c r="G53" s="70"/>
    </row>
    <row r="54" spans="2:7" ht="27">
      <c r="B54" s="9" t="s">
        <v>92</v>
      </c>
      <c r="C54" s="53" t="s">
        <v>5</v>
      </c>
      <c r="D54" s="54"/>
      <c r="E54" s="10" t="s">
        <v>93</v>
      </c>
      <c r="F54" s="10" t="s">
        <v>7</v>
      </c>
      <c r="G54" s="11" t="s">
        <v>8</v>
      </c>
    </row>
    <row r="55" spans="2:7">
      <c r="B55" s="12" t="s">
        <v>94</v>
      </c>
      <c r="C55" s="55" t="s">
        <v>95</v>
      </c>
      <c r="D55" s="56"/>
      <c r="E55" s="1"/>
      <c r="F55" s="15">
        <v>5</v>
      </c>
      <c r="G55" s="2">
        <f>E55*F55</f>
        <v>0</v>
      </c>
    </row>
    <row r="56" spans="2:7">
      <c r="B56" s="12" t="s">
        <v>96</v>
      </c>
      <c r="C56" s="55" t="s">
        <v>97</v>
      </c>
      <c r="D56" s="56"/>
      <c r="E56" s="1"/>
      <c r="F56" s="15">
        <v>5</v>
      </c>
      <c r="G56" s="2">
        <f t="shared" ref="G56" si="2">E56*F56</f>
        <v>0</v>
      </c>
    </row>
    <row r="57" spans="2:7">
      <c r="B57" s="71" t="s">
        <v>98</v>
      </c>
      <c r="C57" s="72"/>
      <c r="D57" s="72"/>
      <c r="E57" s="73"/>
      <c r="F57" s="17"/>
      <c r="G57" s="18">
        <f>SUM(G55:G56)</f>
        <v>0</v>
      </c>
    </row>
    <row r="58" spans="2:7">
      <c r="B58" s="6"/>
      <c r="C58" s="7"/>
      <c r="D58" s="7"/>
      <c r="E58" s="7"/>
      <c r="F58" s="7"/>
      <c r="G58" s="8"/>
    </row>
    <row r="59" spans="2:7">
      <c r="B59" s="68" t="s">
        <v>99</v>
      </c>
      <c r="C59" s="69"/>
      <c r="D59" s="69"/>
      <c r="E59" s="69"/>
      <c r="F59" s="69"/>
      <c r="G59" s="70"/>
    </row>
    <row r="60" spans="2:7" ht="27">
      <c r="B60" s="9" t="s">
        <v>100</v>
      </c>
      <c r="C60" s="19" t="s">
        <v>5</v>
      </c>
      <c r="D60" s="20" t="s">
        <v>101</v>
      </c>
      <c r="E60" s="10" t="s">
        <v>6</v>
      </c>
      <c r="F60" s="10" t="s">
        <v>7</v>
      </c>
      <c r="G60" s="11" t="s">
        <v>8</v>
      </c>
    </row>
    <row r="61" spans="2:7">
      <c r="B61" s="12" t="s">
        <v>102</v>
      </c>
      <c r="C61" s="21" t="s">
        <v>103</v>
      </c>
      <c r="D61" s="22">
        <v>2018</v>
      </c>
      <c r="E61" s="1"/>
      <c r="F61" s="15">
        <v>11</v>
      </c>
      <c r="G61" s="2">
        <f t="shared" ref="G61:G93" si="3">E61*F61</f>
        <v>0</v>
      </c>
    </row>
    <row r="62" spans="2:7">
      <c r="B62" s="12" t="s">
        <v>104</v>
      </c>
      <c r="C62" s="21" t="s">
        <v>105</v>
      </c>
      <c r="D62" s="22">
        <v>2018</v>
      </c>
      <c r="E62" s="1"/>
      <c r="F62" s="15">
        <v>2</v>
      </c>
      <c r="G62" s="2">
        <f t="shared" si="3"/>
        <v>0</v>
      </c>
    </row>
    <row r="63" spans="2:7">
      <c r="B63" s="12" t="s">
        <v>106</v>
      </c>
      <c r="C63" s="21" t="s">
        <v>107</v>
      </c>
      <c r="D63" s="22">
        <v>2018</v>
      </c>
      <c r="E63" s="1"/>
      <c r="F63" s="15">
        <v>2</v>
      </c>
      <c r="G63" s="2">
        <f t="shared" si="3"/>
        <v>0</v>
      </c>
    </row>
    <row r="64" spans="2:7">
      <c r="B64" s="12" t="s">
        <v>108</v>
      </c>
      <c r="C64" s="21" t="s">
        <v>109</v>
      </c>
      <c r="D64" s="22">
        <v>2018</v>
      </c>
      <c r="E64" s="1"/>
      <c r="F64" s="15">
        <v>7</v>
      </c>
      <c r="G64" s="2">
        <f t="shared" si="3"/>
        <v>0</v>
      </c>
    </row>
    <row r="65" spans="2:7">
      <c r="B65" s="12" t="s">
        <v>110</v>
      </c>
      <c r="C65" s="21" t="s">
        <v>111</v>
      </c>
      <c r="D65" s="22">
        <v>2018</v>
      </c>
      <c r="E65" s="1"/>
      <c r="F65" s="15">
        <v>2</v>
      </c>
      <c r="G65" s="2">
        <f t="shared" si="3"/>
        <v>0</v>
      </c>
    </row>
    <row r="66" spans="2:7">
      <c r="B66" s="12" t="s">
        <v>112</v>
      </c>
      <c r="C66" s="21" t="s">
        <v>113</v>
      </c>
      <c r="D66" s="22">
        <v>2018</v>
      </c>
      <c r="E66" s="1"/>
      <c r="F66" s="15">
        <v>4</v>
      </c>
      <c r="G66" s="2">
        <f t="shared" si="3"/>
        <v>0</v>
      </c>
    </row>
    <row r="67" spans="2:7">
      <c r="B67" s="12" t="s">
        <v>114</v>
      </c>
      <c r="C67" s="21" t="s">
        <v>115</v>
      </c>
      <c r="D67" s="22">
        <v>2018</v>
      </c>
      <c r="E67" s="1"/>
      <c r="F67" s="15">
        <v>3</v>
      </c>
      <c r="G67" s="2">
        <f t="shared" si="3"/>
        <v>0</v>
      </c>
    </row>
    <row r="68" spans="2:7">
      <c r="B68" s="12" t="s">
        <v>116</v>
      </c>
      <c r="C68" s="21" t="s">
        <v>117</v>
      </c>
      <c r="D68" s="22">
        <v>2018</v>
      </c>
      <c r="E68" s="1"/>
      <c r="F68" s="15">
        <v>3</v>
      </c>
      <c r="G68" s="2">
        <f t="shared" si="3"/>
        <v>0</v>
      </c>
    </row>
    <row r="69" spans="2:7">
      <c r="B69" s="12" t="s">
        <v>118</v>
      </c>
      <c r="C69" s="21" t="s">
        <v>119</v>
      </c>
      <c r="D69" s="22">
        <v>2018</v>
      </c>
      <c r="E69" s="1"/>
      <c r="F69" s="15">
        <v>5</v>
      </c>
      <c r="G69" s="2">
        <f t="shared" si="3"/>
        <v>0</v>
      </c>
    </row>
    <row r="70" spans="2:7">
      <c r="B70" s="12" t="s">
        <v>120</v>
      </c>
      <c r="C70" s="21" t="s">
        <v>121</v>
      </c>
      <c r="D70" s="22">
        <v>2018</v>
      </c>
      <c r="E70" s="1"/>
      <c r="F70" s="15">
        <v>4</v>
      </c>
      <c r="G70" s="2">
        <f t="shared" si="3"/>
        <v>0</v>
      </c>
    </row>
    <row r="71" spans="2:7">
      <c r="B71" s="12" t="s">
        <v>122</v>
      </c>
      <c r="C71" s="23" t="s">
        <v>124</v>
      </c>
      <c r="D71" s="22">
        <v>2010</v>
      </c>
      <c r="E71" s="1"/>
      <c r="F71" s="15">
        <v>32</v>
      </c>
      <c r="G71" s="2">
        <f t="shared" si="3"/>
        <v>0</v>
      </c>
    </row>
    <row r="72" spans="2:7">
      <c r="B72" s="12" t="s">
        <v>123</v>
      </c>
      <c r="C72" s="21" t="s">
        <v>126</v>
      </c>
      <c r="D72" s="22">
        <v>2011</v>
      </c>
      <c r="E72" s="1"/>
      <c r="F72" s="15">
        <v>1</v>
      </c>
      <c r="G72" s="2">
        <f t="shared" si="3"/>
        <v>0</v>
      </c>
    </row>
    <row r="73" spans="2:7">
      <c r="B73" s="12" t="s">
        <v>125</v>
      </c>
      <c r="C73" s="21" t="s">
        <v>128</v>
      </c>
      <c r="D73" s="22">
        <v>2011</v>
      </c>
      <c r="E73" s="1"/>
      <c r="F73" s="15">
        <v>1</v>
      </c>
      <c r="G73" s="2">
        <f t="shared" si="3"/>
        <v>0</v>
      </c>
    </row>
    <row r="74" spans="2:7">
      <c r="B74" s="12" t="s">
        <v>127</v>
      </c>
      <c r="C74" s="21" t="s">
        <v>130</v>
      </c>
      <c r="D74" s="22">
        <v>2011</v>
      </c>
      <c r="E74" s="1"/>
      <c r="F74" s="15">
        <v>1</v>
      </c>
      <c r="G74" s="2">
        <f t="shared" si="3"/>
        <v>0</v>
      </c>
    </row>
    <row r="75" spans="2:7">
      <c r="B75" s="12" t="s">
        <v>129</v>
      </c>
      <c r="C75" s="21" t="s">
        <v>132</v>
      </c>
      <c r="D75" s="22">
        <v>2011</v>
      </c>
      <c r="E75" s="1"/>
      <c r="F75" s="15">
        <v>2</v>
      </c>
      <c r="G75" s="2">
        <f t="shared" si="3"/>
        <v>0</v>
      </c>
    </row>
    <row r="76" spans="2:7">
      <c r="B76" s="12" t="s">
        <v>131</v>
      </c>
      <c r="C76" s="21" t="s">
        <v>134</v>
      </c>
      <c r="D76" s="22">
        <v>2011</v>
      </c>
      <c r="E76" s="1"/>
      <c r="F76" s="15">
        <v>2</v>
      </c>
      <c r="G76" s="2">
        <f t="shared" si="3"/>
        <v>0</v>
      </c>
    </row>
    <row r="77" spans="2:7">
      <c r="B77" s="12" t="s">
        <v>133</v>
      </c>
      <c r="C77" s="21" t="s">
        <v>136</v>
      </c>
      <c r="D77" s="22">
        <v>2011</v>
      </c>
      <c r="E77" s="1"/>
      <c r="F77" s="15">
        <v>2</v>
      </c>
      <c r="G77" s="2">
        <f t="shared" si="3"/>
        <v>0</v>
      </c>
    </row>
    <row r="78" spans="2:7">
      <c r="B78" s="12" t="s">
        <v>135</v>
      </c>
      <c r="C78" s="21" t="s">
        <v>138</v>
      </c>
      <c r="D78" s="22">
        <v>2011</v>
      </c>
      <c r="E78" s="1"/>
      <c r="F78" s="15">
        <v>1</v>
      </c>
      <c r="G78" s="2">
        <f t="shared" si="3"/>
        <v>0</v>
      </c>
    </row>
    <row r="79" spans="2:7">
      <c r="B79" s="12" t="s">
        <v>137</v>
      </c>
      <c r="C79" s="21" t="s">
        <v>140</v>
      </c>
      <c r="D79" s="22">
        <v>2011</v>
      </c>
      <c r="E79" s="1"/>
      <c r="F79" s="15">
        <v>1</v>
      </c>
      <c r="G79" s="2">
        <f t="shared" si="3"/>
        <v>0</v>
      </c>
    </row>
    <row r="80" spans="2:7">
      <c r="B80" s="12" t="s">
        <v>139</v>
      </c>
      <c r="C80" s="21" t="s">
        <v>142</v>
      </c>
      <c r="D80" s="22">
        <v>2011</v>
      </c>
      <c r="E80" s="1"/>
      <c r="F80" s="15">
        <v>2</v>
      </c>
      <c r="G80" s="2">
        <f t="shared" si="3"/>
        <v>0</v>
      </c>
    </row>
    <row r="81" spans="2:7">
      <c r="B81" s="12" t="s">
        <v>141</v>
      </c>
      <c r="C81" s="21" t="s">
        <v>144</v>
      </c>
      <c r="D81" s="22">
        <v>2011</v>
      </c>
      <c r="E81" s="1"/>
      <c r="F81" s="15">
        <v>2</v>
      </c>
      <c r="G81" s="2">
        <f t="shared" si="3"/>
        <v>0</v>
      </c>
    </row>
    <row r="82" spans="2:7">
      <c r="B82" s="12" t="s">
        <v>143</v>
      </c>
      <c r="C82" s="21" t="s">
        <v>146</v>
      </c>
      <c r="D82" s="22">
        <v>2011</v>
      </c>
      <c r="E82" s="1"/>
      <c r="F82" s="15">
        <v>2</v>
      </c>
      <c r="G82" s="2">
        <f t="shared" si="3"/>
        <v>0</v>
      </c>
    </row>
    <row r="83" spans="2:7">
      <c r="B83" s="12" t="s">
        <v>145</v>
      </c>
      <c r="C83" s="21" t="s">
        <v>148</v>
      </c>
      <c r="D83" s="22">
        <v>2011</v>
      </c>
      <c r="E83" s="1"/>
      <c r="F83" s="15">
        <v>2</v>
      </c>
      <c r="G83" s="2">
        <f t="shared" si="3"/>
        <v>0</v>
      </c>
    </row>
    <row r="84" spans="2:7">
      <c r="B84" s="12" t="s">
        <v>147</v>
      </c>
      <c r="C84" s="21" t="s">
        <v>150</v>
      </c>
      <c r="D84" s="22">
        <v>2011</v>
      </c>
      <c r="E84" s="1"/>
      <c r="F84" s="15">
        <v>1</v>
      </c>
      <c r="G84" s="2">
        <f t="shared" si="3"/>
        <v>0</v>
      </c>
    </row>
    <row r="85" spans="2:7">
      <c r="B85" s="12" t="s">
        <v>149</v>
      </c>
      <c r="C85" s="21" t="s">
        <v>152</v>
      </c>
      <c r="D85" s="22">
        <v>2011</v>
      </c>
      <c r="E85" s="1"/>
      <c r="F85" s="15">
        <v>2</v>
      </c>
      <c r="G85" s="2">
        <f t="shared" si="3"/>
        <v>0</v>
      </c>
    </row>
    <row r="86" spans="2:7">
      <c r="B86" s="12" t="s">
        <v>151</v>
      </c>
      <c r="C86" s="21" t="s">
        <v>154</v>
      </c>
      <c r="D86" s="22">
        <v>2011</v>
      </c>
      <c r="E86" s="1"/>
      <c r="F86" s="15">
        <v>2</v>
      </c>
      <c r="G86" s="2">
        <f t="shared" si="3"/>
        <v>0</v>
      </c>
    </row>
    <row r="87" spans="2:7">
      <c r="B87" s="12" t="s">
        <v>153</v>
      </c>
      <c r="C87" s="21" t="s">
        <v>156</v>
      </c>
      <c r="D87" s="22">
        <v>2011</v>
      </c>
      <c r="E87" s="1"/>
      <c r="F87" s="15">
        <v>1</v>
      </c>
      <c r="G87" s="2">
        <f t="shared" si="3"/>
        <v>0</v>
      </c>
    </row>
    <row r="88" spans="2:7">
      <c r="B88" s="12" t="s">
        <v>155</v>
      </c>
      <c r="C88" s="21" t="s">
        <v>158</v>
      </c>
      <c r="D88" s="22">
        <v>2011</v>
      </c>
      <c r="E88" s="1"/>
      <c r="F88" s="15">
        <v>2</v>
      </c>
      <c r="G88" s="2">
        <f t="shared" si="3"/>
        <v>0</v>
      </c>
    </row>
    <row r="89" spans="2:7">
      <c r="B89" s="12" t="s">
        <v>157</v>
      </c>
      <c r="C89" s="21" t="s">
        <v>160</v>
      </c>
      <c r="D89" s="22">
        <v>2011</v>
      </c>
      <c r="E89" s="1"/>
      <c r="F89" s="15">
        <v>1</v>
      </c>
      <c r="G89" s="2">
        <f t="shared" si="3"/>
        <v>0</v>
      </c>
    </row>
    <row r="90" spans="2:7">
      <c r="B90" s="12" t="s">
        <v>159</v>
      </c>
      <c r="C90" s="21" t="s">
        <v>162</v>
      </c>
      <c r="D90" s="22">
        <v>2011</v>
      </c>
      <c r="E90" s="1"/>
      <c r="F90" s="15">
        <v>1</v>
      </c>
      <c r="G90" s="2">
        <f t="shared" si="3"/>
        <v>0</v>
      </c>
    </row>
    <row r="91" spans="2:7">
      <c r="B91" s="12" t="s">
        <v>161</v>
      </c>
      <c r="C91" s="21" t="s">
        <v>164</v>
      </c>
      <c r="D91" s="22">
        <v>2011</v>
      </c>
      <c r="E91" s="1"/>
      <c r="F91" s="15">
        <v>1</v>
      </c>
      <c r="G91" s="2">
        <f t="shared" si="3"/>
        <v>0</v>
      </c>
    </row>
    <row r="92" spans="2:7">
      <c r="B92" s="12" t="s">
        <v>163</v>
      </c>
      <c r="C92" s="21" t="s">
        <v>166</v>
      </c>
      <c r="D92" s="22">
        <v>2011</v>
      </c>
      <c r="E92" s="1"/>
      <c r="F92" s="15">
        <v>1</v>
      </c>
      <c r="G92" s="2">
        <f t="shared" si="3"/>
        <v>0</v>
      </c>
    </row>
    <row r="93" spans="2:7">
      <c r="B93" s="12" t="s">
        <v>165</v>
      </c>
      <c r="C93" s="21" t="s">
        <v>168</v>
      </c>
      <c r="D93" s="22">
        <v>2011</v>
      </c>
      <c r="E93" s="1"/>
      <c r="F93" s="15">
        <v>1</v>
      </c>
      <c r="G93" s="2">
        <f t="shared" si="3"/>
        <v>0</v>
      </c>
    </row>
    <row r="94" spans="2:7">
      <c r="B94" s="12" t="s">
        <v>167</v>
      </c>
      <c r="C94" s="21" t="s">
        <v>170</v>
      </c>
      <c r="D94" s="22">
        <v>2011</v>
      </c>
      <c r="E94" s="1"/>
      <c r="F94" s="15">
        <v>1</v>
      </c>
      <c r="G94" s="2">
        <f t="shared" ref="G94" si="4">E94*F94</f>
        <v>0</v>
      </c>
    </row>
    <row r="95" spans="2:7">
      <c r="B95" s="12" t="s">
        <v>169</v>
      </c>
      <c r="C95" s="21" t="s">
        <v>172</v>
      </c>
      <c r="D95" s="22">
        <v>2011</v>
      </c>
      <c r="E95" s="1"/>
      <c r="F95" s="15">
        <v>1</v>
      </c>
      <c r="G95" s="2">
        <f>E95*F95</f>
        <v>0</v>
      </c>
    </row>
    <row r="96" spans="2:7">
      <c r="B96" s="12" t="s">
        <v>171</v>
      </c>
      <c r="C96" s="21" t="s">
        <v>173</v>
      </c>
      <c r="D96" s="22">
        <v>2011</v>
      </c>
      <c r="E96" s="1"/>
      <c r="F96" s="15">
        <v>1</v>
      </c>
      <c r="G96" s="2">
        <f t="shared" ref="G96" si="5">E96*F96</f>
        <v>0</v>
      </c>
    </row>
    <row r="97" spans="2:7">
      <c r="B97" s="71" t="s">
        <v>174</v>
      </c>
      <c r="C97" s="72"/>
      <c r="D97" s="72"/>
      <c r="E97" s="73"/>
      <c r="F97" s="17"/>
      <c r="G97" s="18">
        <f>SUM(G61:G96)</f>
        <v>0</v>
      </c>
    </row>
    <row r="98" spans="2:7">
      <c r="B98" s="47"/>
      <c r="C98" s="48"/>
      <c r="D98" s="48"/>
      <c r="E98" s="49"/>
      <c r="F98" s="24"/>
      <c r="G98" s="25"/>
    </row>
    <row r="99" spans="2:7" ht="14.25" thickBot="1">
      <c r="B99" s="50" t="s">
        <v>175</v>
      </c>
      <c r="C99" s="51"/>
      <c r="D99" s="51"/>
      <c r="E99" s="51"/>
      <c r="F99" s="52"/>
      <c r="G99" s="26">
        <f>SUM(G20+G51+G57-G97)</f>
        <v>0</v>
      </c>
    </row>
    <row r="100" spans="2:7" ht="14.25" thickBot="1"/>
    <row r="101" spans="2:7" ht="50.1" customHeight="1">
      <c r="B101" s="27" t="s">
        <v>176</v>
      </c>
      <c r="C101" s="57" t="s">
        <v>177</v>
      </c>
      <c r="D101" s="57"/>
      <c r="E101" s="28"/>
      <c r="F101" s="29"/>
      <c r="G101" s="30"/>
    </row>
    <row r="102" spans="2:7" ht="50.1" customHeight="1" thickBot="1">
      <c r="B102" s="31" t="s">
        <v>178</v>
      </c>
      <c r="C102" s="58" t="s">
        <v>195</v>
      </c>
      <c r="D102" s="58"/>
      <c r="E102" s="32"/>
      <c r="F102" s="33"/>
      <c r="G102" s="34"/>
    </row>
    <row r="103" spans="2:7" ht="14.25" thickBot="1"/>
    <row r="104" spans="2:7">
      <c r="B104" s="65" t="s">
        <v>179</v>
      </c>
      <c r="C104" s="66"/>
      <c r="D104" s="66"/>
      <c r="E104" s="66"/>
      <c r="F104" s="66"/>
      <c r="G104" s="67"/>
    </row>
    <row r="105" spans="2:7" ht="14.25">
      <c r="B105" s="35"/>
      <c r="C105" s="36" t="s">
        <v>180</v>
      </c>
      <c r="D105" s="59">
        <f>C3</f>
        <v>0</v>
      </c>
      <c r="E105" s="60"/>
      <c r="F105" s="61"/>
      <c r="G105" s="37"/>
    </row>
    <row r="106" spans="2:7" ht="14.25">
      <c r="B106" s="35"/>
      <c r="C106" s="36" t="s">
        <v>181</v>
      </c>
      <c r="D106" s="62"/>
      <c r="E106" s="63"/>
      <c r="F106" s="64"/>
      <c r="G106" s="37"/>
    </row>
    <row r="107" spans="2:7" ht="14.25">
      <c r="B107" s="35"/>
      <c r="C107" s="36" t="s">
        <v>182</v>
      </c>
      <c r="D107" s="62"/>
      <c r="E107" s="63"/>
      <c r="F107" s="64"/>
      <c r="G107" s="37"/>
    </row>
    <row r="108" spans="2:7" ht="14.25">
      <c r="B108" s="35"/>
      <c r="C108" s="36" t="s">
        <v>183</v>
      </c>
      <c r="D108" s="41"/>
      <c r="E108" s="42"/>
      <c r="F108" s="43"/>
      <c r="G108" s="37"/>
    </row>
    <row r="109" spans="2:7" ht="54.95" customHeight="1">
      <c r="B109" s="35"/>
      <c r="C109" s="36" t="s">
        <v>184</v>
      </c>
      <c r="D109" s="44">
        <f>C4</f>
        <v>0</v>
      </c>
      <c r="E109" s="45"/>
      <c r="F109" s="46"/>
      <c r="G109" s="37"/>
    </row>
    <row r="110" spans="2:7" ht="54.95" customHeight="1" thickBot="1">
      <c r="B110" s="38"/>
      <c r="C110" s="39"/>
      <c r="D110" s="39"/>
      <c r="E110" s="39"/>
      <c r="F110" s="39"/>
      <c r="G110" s="40"/>
    </row>
    <row r="112" spans="2:7" ht="13.5" customHeight="1"/>
    <row r="113" ht="15" customHeight="1"/>
    <row r="116" ht="81" customHeight="1"/>
    <row r="117" ht="15" customHeight="1"/>
  </sheetData>
  <sheetProtection algorithmName="SHA-512" hashValue="RDx/HA7G9GKp6NFZ6byizJevqBayXNKSBPlISYDzGWTxzB99J9MdRlhwfW0kxjY8oNZGv7CFIdECz6+64GMRVA==" saltValue="gboXhdc9BmZRGfjwoFvgkw==" spinCount="100000" sheet="1" objects="1" scenarios="1"/>
  <mergeCells count="54">
    <mergeCell ref="C30:D30"/>
    <mergeCell ref="C31:D31"/>
    <mergeCell ref="C37:D37"/>
    <mergeCell ref="C38:D38"/>
    <mergeCell ref="C39:D39"/>
    <mergeCell ref="C32:D32"/>
    <mergeCell ref="C33:D33"/>
    <mergeCell ref="C34:D34"/>
    <mergeCell ref="C36:D36"/>
    <mergeCell ref="A1:H1"/>
    <mergeCell ref="C3:G3"/>
    <mergeCell ref="C4:G4"/>
    <mergeCell ref="B6:G6"/>
    <mergeCell ref="B20:E20"/>
    <mergeCell ref="C7:D7"/>
    <mergeCell ref="C8:D8"/>
    <mergeCell ref="C9:D9"/>
    <mergeCell ref="C10:D10"/>
    <mergeCell ref="C11:D11"/>
    <mergeCell ref="C12:D12"/>
    <mergeCell ref="C16:D16"/>
    <mergeCell ref="C19:D19"/>
    <mergeCell ref="B22:G22"/>
    <mergeCell ref="B51:E51"/>
    <mergeCell ref="B53:G53"/>
    <mergeCell ref="B97:E97"/>
    <mergeCell ref="B57:E57"/>
    <mergeCell ref="B59:G59"/>
    <mergeCell ref="C55:D55"/>
    <mergeCell ref="C56:D56"/>
    <mergeCell ref="C54:D54"/>
    <mergeCell ref="C27:D27"/>
    <mergeCell ref="C35:D35"/>
    <mergeCell ref="C25:D25"/>
    <mergeCell ref="C26:D26"/>
    <mergeCell ref="C28:D28"/>
    <mergeCell ref="C29:D29"/>
    <mergeCell ref="C43:D43"/>
    <mergeCell ref="D108:F108"/>
    <mergeCell ref="D109:F109"/>
    <mergeCell ref="B98:E98"/>
    <mergeCell ref="B99:F99"/>
    <mergeCell ref="C23:D23"/>
    <mergeCell ref="C24:D24"/>
    <mergeCell ref="C41:D41"/>
    <mergeCell ref="C42:D42"/>
    <mergeCell ref="C101:D101"/>
    <mergeCell ref="C102:D102"/>
    <mergeCell ref="D105:F105"/>
    <mergeCell ref="D106:F106"/>
    <mergeCell ref="D107:F107"/>
    <mergeCell ref="B104:G104"/>
    <mergeCell ref="C44:D44"/>
    <mergeCell ref="C40:D4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2B7CC-A184-4231-9FE6-09898D40EB54}">
  <dimension ref="A1:H20"/>
  <sheetViews>
    <sheetView workbookViewId="0">
      <selection activeCell="D27" sqref="D27"/>
    </sheetView>
  </sheetViews>
  <sheetFormatPr defaultColWidth="9.140625" defaultRowHeight="13.5"/>
  <cols>
    <col min="1" max="1" width="3.140625" style="3" customWidth="1"/>
    <col min="2" max="2" width="10.5703125" style="3" customWidth="1"/>
    <col min="3" max="3" width="59.5703125" style="3" bestFit="1" customWidth="1"/>
    <col min="4" max="7" width="20.7109375" style="3" customWidth="1"/>
    <col min="8" max="8" width="3.140625" style="3" customWidth="1"/>
    <col min="9" max="16384" width="9.140625" style="3"/>
  </cols>
  <sheetData>
    <row r="1" spans="1:8" ht="45" customHeight="1">
      <c r="A1" s="76" t="s">
        <v>185</v>
      </c>
      <c r="B1" s="76"/>
      <c r="C1" s="76"/>
      <c r="D1" s="76"/>
      <c r="E1" s="76"/>
      <c r="F1" s="76"/>
      <c r="G1" s="76"/>
      <c r="H1" s="76"/>
    </row>
    <row r="2" spans="1:8" ht="14.25" thickBot="1"/>
    <row r="3" spans="1:8">
      <c r="B3" s="4" t="s">
        <v>1</v>
      </c>
      <c r="C3" s="77"/>
      <c r="D3" s="77"/>
      <c r="E3" s="77"/>
      <c r="F3" s="77"/>
      <c r="G3" s="78"/>
    </row>
    <row r="4" spans="1:8">
      <c r="B4" s="5" t="s">
        <v>2</v>
      </c>
      <c r="C4" s="79"/>
      <c r="D4" s="79"/>
      <c r="E4" s="79"/>
      <c r="F4" s="79"/>
      <c r="G4" s="80"/>
    </row>
    <row r="5" spans="1:8">
      <c r="B5" s="6"/>
      <c r="C5" s="7"/>
      <c r="D5" s="7"/>
      <c r="E5" s="7"/>
      <c r="F5" s="7"/>
      <c r="G5" s="8"/>
    </row>
    <row r="6" spans="1:8">
      <c r="B6" s="68" t="s">
        <v>186</v>
      </c>
      <c r="C6" s="69"/>
      <c r="D6" s="69"/>
      <c r="E6" s="69"/>
      <c r="F6" s="69"/>
      <c r="G6" s="70"/>
    </row>
    <row r="7" spans="1:8" ht="27">
      <c r="B7" s="9" t="s">
        <v>187</v>
      </c>
      <c r="C7" s="53" t="s">
        <v>5</v>
      </c>
      <c r="D7" s="54"/>
      <c r="E7" s="10" t="s">
        <v>188</v>
      </c>
      <c r="F7" s="10" t="s">
        <v>7</v>
      </c>
      <c r="G7" s="11" t="s">
        <v>189</v>
      </c>
    </row>
    <row r="8" spans="1:8">
      <c r="B8" s="12" t="s">
        <v>190</v>
      </c>
      <c r="C8" s="55" t="s">
        <v>191</v>
      </c>
      <c r="D8" s="56"/>
      <c r="E8" s="1"/>
      <c r="F8" s="15">
        <v>100</v>
      </c>
      <c r="G8" s="2">
        <f>E8*F8</f>
        <v>0</v>
      </c>
    </row>
    <row r="9" spans="1:8">
      <c r="B9" s="12" t="s">
        <v>192</v>
      </c>
      <c r="C9" s="55" t="s">
        <v>193</v>
      </c>
      <c r="D9" s="56"/>
      <c r="E9" s="1"/>
      <c r="F9" s="15">
        <v>100</v>
      </c>
      <c r="G9" s="2">
        <f t="shared" ref="G9" si="0">E9*F9</f>
        <v>0</v>
      </c>
    </row>
    <row r="10" spans="1:8">
      <c r="B10" s="6"/>
      <c r="C10" s="7"/>
      <c r="D10" s="7"/>
      <c r="E10" s="7"/>
      <c r="F10" s="7"/>
      <c r="G10" s="8"/>
    </row>
    <row r="11" spans="1:8" ht="14.25" thickBot="1"/>
    <row r="12" spans="1:8" ht="54.95" customHeight="1">
      <c r="B12" s="27" t="s">
        <v>176</v>
      </c>
      <c r="C12" s="57" t="s">
        <v>194</v>
      </c>
      <c r="D12" s="57"/>
      <c r="E12" s="28"/>
      <c r="F12" s="29"/>
      <c r="G12" s="30"/>
    </row>
    <row r="13" spans="1:8" ht="14.25" thickBot="1"/>
    <row r="14" spans="1:8" ht="13.5" customHeight="1">
      <c r="B14" s="65" t="s">
        <v>179</v>
      </c>
      <c r="C14" s="66"/>
      <c r="D14" s="66"/>
      <c r="E14" s="66"/>
      <c r="F14" s="66"/>
      <c r="G14" s="67"/>
    </row>
    <row r="15" spans="1:8" ht="15" customHeight="1">
      <c r="B15" s="35"/>
      <c r="C15" s="36" t="s">
        <v>180</v>
      </c>
      <c r="D15" s="59">
        <f>C3</f>
        <v>0</v>
      </c>
      <c r="E15" s="60"/>
      <c r="F15" s="61"/>
      <c r="G15" s="37"/>
    </row>
    <row r="16" spans="1:8" ht="14.25">
      <c r="B16" s="35"/>
      <c r="C16" s="36" t="s">
        <v>181</v>
      </c>
      <c r="D16" s="62"/>
      <c r="E16" s="63"/>
      <c r="F16" s="64"/>
      <c r="G16" s="37"/>
    </row>
    <row r="17" spans="2:7" ht="14.25">
      <c r="B17" s="35"/>
      <c r="C17" s="36" t="s">
        <v>182</v>
      </c>
      <c r="D17" s="62"/>
      <c r="E17" s="63"/>
      <c r="F17" s="64"/>
      <c r="G17" s="37"/>
    </row>
    <row r="18" spans="2:7" ht="81" customHeight="1">
      <c r="B18" s="35"/>
      <c r="C18" s="36" t="s">
        <v>183</v>
      </c>
      <c r="D18" s="41"/>
      <c r="E18" s="42"/>
      <c r="F18" s="43"/>
      <c r="G18" s="37"/>
    </row>
    <row r="19" spans="2:7" ht="15" customHeight="1">
      <c r="B19" s="35"/>
      <c r="C19" s="36" t="s">
        <v>184</v>
      </c>
      <c r="D19" s="44">
        <f>C4</f>
        <v>0</v>
      </c>
      <c r="E19" s="45"/>
      <c r="F19" s="46"/>
      <c r="G19" s="37"/>
    </row>
    <row r="20" spans="2:7" ht="14.25" thickBot="1">
      <c r="B20" s="38"/>
      <c r="C20" s="39"/>
      <c r="D20" s="39"/>
      <c r="E20" s="39"/>
      <c r="F20" s="39"/>
      <c r="G20" s="40"/>
    </row>
  </sheetData>
  <sheetProtection algorithmName="SHA-512" hashValue="Pl0bCNzqBhC1E/utN9qVMO4UQl6JUyQQCUy3+9P5frS7HaLNtr0N4FUFynpDKSGrMTc20XZzFO/ap/RGQVjqFg==" saltValue="Em/onIlhHyo5hd1ihBcdeg==" spinCount="100000" sheet="1" objects="1" scenarios="1"/>
  <mergeCells count="14">
    <mergeCell ref="C9:D9"/>
    <mergeCell ref="C8:D8"/>
    <mergeCell ref="A1:H1"/>
    <mergeCell ref="C3:G3"/>
    <mergeCell ref="C4:G4"/>
    <mergeCell ref="B6:G6"/>
    <mergeCell ref="C7:D7"/>
    <mergeCell ref="D18:F18"/>
    <mergeCell ref="D19:F19"/>
    <mergeCell ref="C12:D12"/>
    <mergeCell ref="B14:G14"/>
    <mergeCell ref="D15:F15"/>
    <mergeCell ref="D16:F16"/>
    <mergeCell ref="D17:F1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EB23D86659C84E994C36ECDE70E299" ma:contentTypeVersion="3" ma:contentTypeDescription="Create a new document." ma:contentTypeScope="" ma:versionID="1e187253421a2c06cc5460162b628095">
  <xsd:schema xmlns:xsd="http://www.w3.org/2001/XMLSchema" xmlns:xs="http://www.w3.org/2001/XMLSchema" xmlns:p="http://schemas.microsoft.com/office/2006/metadata/properties" xmlns:ns2="d10561a7-8f00-4e50-a86d-a2f30a9e586a" targetNamespace="http://schemas.microsoft.com/office/2006/metadata/properties" ma:root="true" ma:fieldsID="19cd8543b3cafa04f102191acad75b8d" ns2:_="">
    <xsd:import namespace="d10561a7-8f00-4e50-a86d-a2f30a9e586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561a7-8f00-4e50-a86d-a2f30a9e58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B40FC5-5228-4E0C-97E4-00E223D636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609C77-D9EC-453C-8E99-36E7BA0FBE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0561a7-8f00-4e50-a86d-a2f30a9e58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933FA31-1B90-403C-8675-6ACCE81A5C73}">
  <ds:schemaRefs>
    <ds:schemaRef ds:uri="d10561a7-8f00-4e50-a86d-a2f30a9e586a"/>
    <ds:schemaRef ds:uri="http://www.w3.org/XML/1998/namespace"/>
    <ds:schemaRef ds:uri="http://schemas.microsoft.com/office/2006/documentManagement/typ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Bijlage 07a</vt:lpstr>
      <vt:lpstr>Bijlage 07b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 de Regt</dc:creator>
  <cp:keywords/>
  <dc:description/>
  <cp:lastModifiedBy>Ron Spapens</cp:lastModifiedBy>
  <cp:revision/>
  <dcterms:created xsi:type="dcterms:W3CDTF">2026-05-18T13:47:58Z</dcterms:created>
  <dcterms:modified xsi:type="dcterms:W3CDTF">2026-08-06T08:24:47Z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0x01010039EB23D86659C84E994C36ECDE70E299</vt:lpwstr>
  </property>
  <property fmtid="{D5CDD505-2E9C-101B-9397-08002B2CF9AE}" pid="3" name="MSIP_Label_b29f4804-9ab0-4527-a877-f7a87100f5fc_Enabled">
    <vt:lpwstr>true</vt:lpwstr>
  </property>
  <property fmtid="{D5CDD505-2E9C-101B-9397-08002B2CF9AE}" pid="4" name="MSIP_Label_b29f4804-9ab0-4527-a877-f7a87100f5fc_SetDate">
    <vt:lpwstr>2026-06-04T10:19:45Z</vt:lpwstr>
  </property>
  <property fmtid="{D5CDD505-2E9C-101B-9397-08002B2CF9AE}" pid="5" name="MSIP_Label_b29f4804-9ab0-4527-a877-f7a87100f5fc_Method">
    <vt:lpwstr>Standard</vt:lpwstr>
  </property>
  <property fmtid="{D5CDD505-2E9C-101B-9397-08002B2CF9AE}" pid="6" name="MSIP_Label_b29f4804-9ab0-4527-a877-f7a87100f5fc_Name">
    <vt:lpwstr>General</vt:lpwstr>
  </property>
  <property fmtid="{D5CDD505-2E9C-101B-9397-08002B2CF9AE}" pid="7" name="MSIP_Label_b29f4804-9ab0-4527-a877-f7a87100f5fc_SiteId">
    <vt:lpwstr>7a5561df-6599-4898-8a20-cce41db3b44f</vt:lpwstr>
  </property>
  <property fmtid="{D5CDD505-2E9C-101B-9397-08002B2CF9AE}" pid="8" name="MSIP_Label_b29f4804-9ab0-4527-a877-f7a87100f5fc_ActionId">
    <vt:lpwstr>b756f503-a5a1-42f0-bb41-3cd288315573</vt:lpwstr>
  </property>
  <property fmtid="{D5CDD505-2E9C-101B-9397-08002B2CF9AE}" pid="9" name="MSIP_Label_b29f4804-9ab0-4527-a877-f7a87100f5fc_ContentBits">
    <vt:lpwstr>0</vt:lpwstr>
  </property>
  <property fmtid="{D5CDD505-2E9C-101B-9397-08002B2CF9AE}" pid="10" name="MSIP_Label_b29f4804-9ab0-4527-a877-f7a87100f5fc_Tag">
    <vt:lpwstr>10, 3, 0, 2</vt:lpwstr>
  </property>
</Properties>
</file>