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talnet.sharepoint.com/sites/Beveiliging/Gedeelde documenten/02 Leidraad/"/>
    </mc:Choice>
  </mc:AlternateContent>
  <xr:revisionPtr revIDLastSave="528" documentId="8_{0F8F9838-D8C1-442B-8FD5-F45F9FFD578F}" xr6:coauthVersionLast="47" xr6:coauthVersionMax="47" xr10:uidLastSave="{F6F08C8D-3DA9-40CC-BE43-EEFA3870FC5C}"/>
  <bookViews>
    <workbookView xWindow="-120" yWindow="-120" windowWidth="29040" windowHeight="15720" xr2:uid="{F1B47ECA-16F1-47CB-93B0-47E8A0D6D7EA}"/>
  </bookViews>
  <sheets>
    <sheet name="Inschrijfprijs" sheetId="1" r:id="rId1"/>
    <sheet name="Uurtarief mobiele surveillance" sheetId="2" r:id="rId2"/>
    <sheet name="Kosten dienstverlening" sheetId="3" r:id="rId3"/>
  </sheets>
  <calcPr calcId="191028" concurrentManualCount="1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22" i="1" l="1"/>
  <c r="M42" i="2"/>
  <c r="BQ34" i="3"/>
  <c r="BJ34" i="3"/>
  <c r="BC34" i="3"/>
  <c r="AV34" i="3"/>
  <c r="AO34" i="3"/>
  <c r="BQ28" i="3"/>
  <c r="BN28" i="3"/>
  <c r="BJ28" i="3"/>
  <c r="BG28" i="3"/>
  <c r="BC28" i="3"/>
  <c r="AZ28" i="3" s="1"/>
  <c r="AV28" i="3"/>
  <c r="AS28" i="3"/>
  <c r="AO28" i="3"/>
  <c r="AL28" i="3"/>
  <c r="BJ20" i="3"/>
  <c r="BN18" i="3"/>
  <c r="BG18" i="3"/>
  <c r="BJ18" i="3" s="1"/>
  <c r="AZ18" i="3"/>
  <c r="AS18" i="3"/>
  <c r="AL18" i="3"/>
  <c r="BQ11" i="3"/>
  <c r="BJ11" i="3"/>
  <c r="BC11" i="3"/>
  <c r="BC20" i="3" s="1"/>
  <c r="AV11" i="3"/>
  <c r="AV20" i="3" s="1"/>
  <c r="AO11" i="3"/>
  <c r="AO20" i="3" s="1"/>
  <c r="F13" i="1"/>
  <c r="F14" i="1"/>
  <c r="BQ18" i="3" l="1"/>
  <c r="BQ19" i="3" s="1"/>
  <c r="BQ21" i="3" s="1"/>
  <c r="BQ20" i="3"/>
  <c r="BC18" i="3"/>
  <c r="BC19" i="3"/>
  <c r="BC21" i="3" s="1"/>
  <c r="F15" i="1"/>
  <c r="BC22" i="3"/>
  <c r="BC24" i="3" s="1"/>
  <c r="BC38" i="3" s="1"/>
  <c r="E35" i="1" s="1"/>
  <c r="F35" i="1" s="1"/>
  <c r="BJ19" i="3"/>
  <c r="BJ21" i="3" s="1"/>
  <c r="AO18" i="3"/>
  <c r="AO19" i="3" s="1"/>
  <c r="AO21" i="3" s="1"/>
  <c r="AV18" i="3"/>
  <c r="AV19" i="3"/>
  <c r="AV21" i="3" s="1"/>
  <c r="D29" i="1"/>
  <c r="D30" i="1"/>
  <c r="D31" i="1"/>
  <c r="D32" i="1"/>
  <c r="D33" i="1"/>
  <c r="D34" i="1"/>
  <c r="D35" i="1"/>
  <c r="D36" i="1"/>
  <c r="D37" i="1"/>
  <c r="D28" i="1"/>
  <c r="BQ22" i="3" l="1"/>
  <c r="BQ24" i="3" s="1"/>
  <c r="BQ38" i="3" s="1"/>
  <c r="E37" i="1" s="1"/>
  <c r="F37" i="1" s="1"/>
  <c r="AO22" i="3"/>
  <c r="AO24" i="3" s="1"/>
  <c r="AO38" i="3" s="1"/>
  <c r="E33" i="1" s="1"/>
  <c r="F33" i="1" s="1"/>
  <c r="BJ22" i="3"/>
  <c r="BJ24" i="3" s="1"/>
  <c r="BJ38" i="3" s="1"/>
  <c r="E36" i="1" s="1"/>
  <c r="F36" i="1" s="1"/>
  <c r="AZ34" i="3"/>
  <c r="AZ36" i="3"/>
  <c r="AV22" i="3"/>
  <c r="AV24" i="3"/>
  <c r="AV38" i="3" s="1"/>
  <c r="E34" i="1" s="1"/>
  <c r="F34" i="1" s="1"/>
  <c r="T34" i="3"/>
  <c r="T28" i="3"/>
  <c r="Q28" i="3"/>
  <c r="Q18" i="3"/>
  <c r="T11" i="3"/>
  <c r="T20" i="3" s="1"/>
  <c r="M34" i="2"/>
  <c r="F34" i="2"/>
  <c r="M28" i="2"/>
  <c r="J28" i="2"/>
  <c r="F28" i="2"/>
  <c r="C28" i="2"/>
  <c r="M20" i="2"/>
  <c r="J18" i="2"/>
  <c r="C18" i="2"/>
  <c r="M11" i="2"/>
  <c r="F11" i="2"/>
  <c r="F20" i="2" s="1"/>
  <c r="AH34" i="3"/>
  <c r="AA34" i="3"/>
  <c r="M34" i="3"/>
  <c r="F34" i="3"/>
  <c r="AH28" i="3"/>
  <c r="AE28" i="3"/>
  <c r="AA28" i="3"/>
  <c r="X28" i="3"/>
  <c r="M28" i="3"/>
  <c r="J28" i="3"/>
  <c r="F28" i="3"/>
  <c r="AE18" i="3"/>
  <c r="X18" i="3"/>
  <c r="J18" i="3"/>
  <c r="C18" i="3"/>
  <c r="AH11" i="3"/>
  <c r="AH20" i="3" s="1"/>
  <c r="AA11" i="3"/>
  <c r="AA20" i="3" s="1"/>
  <c r="M11" i="3"/>
  <c r="F11" i="3"/>
  <c r="F22" i="1"/>
  <c r="B9" i="1"/>
  <c r="BN34" i="3" l="1"/>
  <c r="BN36" i="3"/>
  <c r="AL34" i="3"/>
  <c r="AL36" i="3"/>
  <c r="AS36" i="3"/>
  <c r="AS34" i="3"/>
  <c r="BG34" i="3"/>
  <c r="BG36" i="3"/>
  <c r="F18" i="2"/>
  <c r="F19" i="2" s="1"/>
  <c r="F21" i="2" s="1"/>
  <c r="F22" i="2" s="1"/>
  <c r="F24" i="2" s="1"/>
  <c r="F38" i="2" s="1"/>
  <c r="F42" i="2" s="1"/>
  <c r="E21" i="1" s="1"/>
  <c r="F21" i="1" s="1"/>
  <c r="F23" i="1" s="1"/>
  <c r="M18" i="2"/>
  <c r="M19" i="2" s="1"/>
  <c r="M21" i="2" s="1"/>
  <c r="M18" i="3"/>
  <c r="M19" i="3" s="1"/>
  <c r="F18" i="3"/>
  <c r="F19" i="3" s="1"/>
  <c r="T18" i="3"/>
  <c r="T19" i="3"/>
  <c r="T21" i="3" s="1"/>
  <c r="AA18" i="3"/>
  <c r="AA19" i="3" s="1"/>
  <c r="AA21" i="3" s="1"/>
  <c r="AH18" i="3"/>
  <c r="AH19" i="3" s="1"/>
  <c r="AH21" i="3" s="1"/>
  <c r="M22" i="2"/>
  <c r="M24" i="2" s="1"/>
  <c r="M38" i="2" s="1"/>
  <c r="F20" i="3"/>
  <c r="M20" i="3"/>
  <c r="F21" i="3" l="1"/>
  <c r="F22" i="3" s="1"/>
  <c r="F24" i="3" s="1"/>
  <c r="F38" i="3" s="1"/>
  <c r="T22" i="3"/>
  <c r="T24" i="3" s="1"/>
  <c r="T38" i="3" s="1"/>
  <c r="E30" i="1" s="1"/>
  <c r="F30" i="1" s="1"/>
  <c r="J36" i="2"/>
  <c r="J34" i="2"/>
  <c r="C34" i="2"/>
  <c r="C36" i="2"/>
  <c r="AA22" i="3"/>
  <c r="AA24" i="3" s="1"/>
  <c r="AA38" i="3" s="1"/>
  <c r="E31" i="1" s="1"/>
  <c r="F31" i="1" s="1"/>
  <c r="AH22" i="3"/>
  <c r="AH24" i="3" s="1"/>
  <c r="AH38" i="3" s="1"/>
  <c r="E32" i="1" s="1"/>
  <c r="F32" i="1" s="1"/>
  <c r="M21" i="3"/>
  <c r="E28" i="1" l="1"/>
  <c r="F28" i="1" s="1"/>
  <c r="C28" i="3"/>
  <c r="Q34" i="3"/>
  <c r="Q36" i="3"/>
  <c r="AE36" i="3"/>
  <c r="AE34" i="3"/>
  <c r="C36" i="3"/>
  <c r="C34" i="3"/>
  <c r="X36" i="3"/>
  <c r="X34" i="3"/>
  <c r="M22" i="3"/>
  <c r="M24" i="3" s="1"/>
  <c r="M38" i="3" s="1"/>
  <c r="E29" i="1" s="1"/>
  <c r="F29" i="1" s="1"/>
  <c r="F38" i="1" l="1"/>
  <c r="F40" i="1" s="1"/>
  <c r="J34" i="3"/>
  <c r="J36" i="3"/>
</calcChain>
</file>

<file path=xl/sharedStrings.xml><?xml version="1.0" encoding="utf-8"?>
<sst xmlns="http://schemas.openxmlformats.org/spreadsheetml/2006/main" count="201" uniqueCount="82">
  <si>
    <t>Bijlage  Prijzenblad</t>
  </si>
  <si>
    <t>Grondslagen voor berekening</t>
  </si>
  <si>
    <t>Jaar</t>
  </si>
  <si>
    <t>2027</t>
  </si>
  <si>
    <t>werkdagen</t>
  </si>
  <si>
    <t>weekenddagen</t>
  </si>
  <si>
    <t>feestdagen</t>
  </si>
  <si>
    <t>totaal</t>
  </si>
  <si>
    <t>Vaste kosten</t>
  </si>
  <si>
    <t>Aantal</t>
  </si>
  <si>
    <t>Tarief ex BTW</t>
  </si>
  <si>
    <t>Totaal ex BTW</t>
  </si>
  <si>
    <t>Aansluiting meldkamer per locatie per jaar</t>
  </si>
  <si>
    <t>Totaal vaste kosten</t>
  </si>
  <si>
    <t>Kosten mobiele surveillance</t>
  </si>
  <si>
    <t xml:space="preserve">Totaal kosten mobiele surveillance </t>
  </si>
  <si>
    <t>Uren p/keer</t>
  </si>
  <si>
    <t>Totaal uren</t>
  </si>
  <si>
    <t>Open- brand- en sluitrondes op werkdagen, 07:00-18:00 uur</t>
  </si>
  <si>
    <t>Open- brand- en sluitrondes op werkdagen, 18.00-24:00 uur</t>
  </si>
  <si>
    <t>Open- brand- en sluitrondes op werkdagen, 00.00-07:00 uur</t>
  </si>
  <si>
    <t>Openen en sluiten van een pand op werkdagen, 07:00-18:00 uur</t>
  </si>
  <si>
    <t>Openen en sluiten van een pand op werkdagen, 18.00-24:00 uur</t>
  </si>
  <si>
    <t>Openen en sluiten van een pand op werkdagen, 00.00-07:00 uur</t>
  </si>
  <si>
    <t>Openen en sluiten van een pand op weekenddagen, za. en zo. 00:00 - 24:00 uur</t>
  </si>
  <si>
    <t>Openen en sluiten van een pand op feestdagen, 00:00 tot en met 24:00 uur</t>
  </si>
  <si>
    <t>Totaal kosten dienstverlening</t>
  </si>
  <si>
    <t>excl. btw</t>
  </si>
  <si>
    <t>Uitwerking uurtarief dienstverlening</t>
  </si>
  <si>
    <t xml:space="preserve">werkdagen </t>
  </si>
  <si>
    <t>werkdagen 
18.00-24:00 uur</t>
  </si>
  <si>
    <t>werkdagen 
00.00-07:00 uur</t>
  </si>
  <si>
    <t>weekenddagen
00:00-24:00 uur</t>
  </si>
  <si>
    <t>feestdagen
 00:00-24:00 uur</t>
  </si>
  <si>
    <t xml:space="preserve"> 07:00-18:00 uur</t>
  </si>
  <si>
    <t>Uurtariefopbouw</t>
  </si>
  <si>
    <t>%</t>
  </si>
  <si>
    <t>€</t>
  </si>
  <si>
    <t>Basisuurloon</t>
  </si>
  <si>
    <t>Basistoeslag</t>
  </si>
  <si>
    <t>Eindejaarstoeslag</t>
  </si>
  <si>
    <t>Eenmalige uitkering</t>
  </si>
  <si>
    <t>+</t>
  </si>
  <si>
    <t>Totaal uurloon</t>
  </si>
  <si>
    <t>Nationale feestdagen</t>
  </si>
  <si>
    <t>Kort verzuim, bijz CAO</t>
  </si>
  <si>
    <t>Vakantiedagen</t>
  </si>
  <si>
    <t>Kosten ziektedagen</t>
  </si>
  <si>
    <t>Bonusdagen</t>
  </si>
  <si>
    <t>Totaal % opslag werkbare dagen</t>
  </si>
  <si>
    <t>Vakantietoeslag</t>
  </si>
  <si>
    <t>Totaal % opslag sociale lasten</t>
  </si>
  <si>
    <t>Overige personeelskosten</t>
  </si>
  <si>
    <t>Loonkosten totaal</t>
  </si>
  <si>
    <t>Materiaal/- en middelen</t>
  </si>
  <si>
    <t>Opleidingen</t>
  </si>
  <si>
    <t>Totaal directe kosten</t>
  </si>
  <si>
    <t>Overheadkosten</t>
  </si>
  <si>
    <t>Administratiekosten</t>
  </si>
  <si>
    <t>Huisvestingskosten</t>
  </si>
  <si>
    <t>Reis- en verblijfkosten</t>
  </si>
  <si>
    <t>Totaal indirecte kosten</t>
  </si>
  <si>
    <t>Risico en winst in % en €</t>
  </si>
  <si>
    <t>Totaal uurtarief (excl. BTW)</t>
  </si>
  <si>
    <t>Uitwerking uurtarief mobiele surveillance</t>
  </si>
  <si>
    <t>Alarmopvolging</t>
  </si>
  <si>
    <t>per keer (max 30 minuten)</t>
  </si>
  <si>
    <t>Open- brand- en sluitrondes op feestdagen, 00:00 tot en met 24:00 uur</t>
  </si>
  <si>
    <t>Open- brand- en sluitrondes op weekenddagen, za. en zo. 00:00 - 24:00 uur</t>
  </si>
  <si>
    <t>Alarmopvolging 
vervolg 15 minuten</t>
  </si>
  <si>
    <t>Open- brand- en sluitrondes</t>
  </si>
  <si>
    <t>Openen en sluiten van een pand</t>
  </si>
  <si>
    <t>Eenmalige aansluitingskosten bij toevoeging van een locatie gedurende looptijd</t>
  </si>
  <si>
    <r>
      <t xml:space="preserve">Alarmopvolgingstarief </t>
    </r>
    <r>
      <rPr>
        <u/>
        <sz val="11"/>
        <rFont val="Aptos Narrow"/>
        <family val="2"/>
        <scheme val="minor"/>
      </rPr>
      <t>per keer (tot 30 min)</t>
    </r>
  </si>
  <si>
    <r>
      <t xml:space="preserve">Alarmopvolging </t>
    </r>
    <r>
      <rPr>
        <u/>
        <sz val="11"/>
        <rFont val="Aptos Narrow"/>
        <family val="2"/>
        <scheme val="minor"/>
      </rPr>
      <t>ieder volgend kwartier</t>
    </r>
  </si>
  <si>
    <t>Inschrijfprijs</t>
  </si>
  <si>
    <t>Tarief per 30 minuten/ 15 minuten</t>
  </si>
  <si>
    <t>Rekenfactor (per uur naar 30 minuten/ 15 minuten)*</t>
  </si>
  <si>
    <t xml:space="preserve">*De rekenfactor is altijd kleiner dan 100%. Indien dit niet het geval is, wordt u uitgesloten van deelname </t>
  </si>
  <si>
    <r>
      <rPr>
        <b/>
        <sz val="10"/>
        <rFont val="Aptos Narrow"/>
        <family val="2"/>
        <scheme val="minor"/>
      </rPr>
      <t xml:space="preserve">
Instructie prijzenblad</t>
    </r>
    <r>
      <rPr>
        <sz val="10"/>
        <rFont val="Aptos Narrow"/>
        <family val="2"/>
        <scheme val="minor"/>
      </rPr>
      <t xml:space="preserve">
U dient de geel gearceerde cellen op de  tabbladen 'Inschrijfprijs',  'Uurtarief mobiele surveillance' en 'Kosten dienstverlening' volledig in te vullen. Het 'totaal uurtarief' per dienst van deze tabbladen wordt automatisch overgenomen op dit tabblad 'Inschrijfprijs', waarna tevens de totale inschrijfprijs automatisch berekend wordt. De opgegeven prijs is op basis van het uurtarief van 2027.
Bij de inschrijfprijs zitten alle kosten inbegrepen. Inschrijver mag geen extra kosten in rekening brengen. Inschrijver is zelf verantwoordelijk voor het indienen van de juistheid van zijn inschrijfprijs. De inschrijfprijs is exclusief BTW. Bij het niet correct of niet compleet invullen van de prijs, wordt de Inschrijving terzijde gelegd. Het aantal uren/genoemde aantallen waarmee de inschrijfprijs berekend wordt is een fictieve afname en uitsluitend ter bepaling van de inschrijfsom. Aan gnoemde uren/aantallen  kunnen geen rechten worden ontleent. 
</t>
    </r>
  </si>
  <si>
    <t xml:space="preserve">Alarmopvolging per locatie </t>
  </si>
  <si>
    <r>
      <t xml:space="preserve">Kosten dienstverlening (Dit betreft het uitvoeren van open- brand- en sluitrondes. </t>
    </r>
    <r>
      <rPr>
        <b/>
        <sz val="14"/>
        <color theme="3" tint="0.499984740745262"/>
        <rFont val="Aptos Narrow"/>
        <family val="2"/>
        <scheme val="minor"/>
      </rPr>
      <t>Zie eis 9 en bijlage 9</t>
    </r>
    <r>
      <rPr>
        <b/>
        <sz val="14"/>
        <rFont val="Aptos Narrow"/>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</si>
</sst>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164" formatCode="#,##0_ ;[Red]\-#,##0\ "/>
    <numFmt numFmtId="165" formatCode="_-&quot;€&quot;\ * #,##0.00_-;_-&quot;€&quot;\ * #,##0.00\-;_-&quot;€&quot;\ * &quot;-&quot;??_-;_-@_-"/>
    <numFmt numFmtId="166" formatCode="_-&quot;€&quot;\ * #,##0_-;_-&quot;€&quot;\ * #,##0\-;_-&quot;€&quot;\ * &quot;-&quot;??_-;_-@_-"/>
    <numFmt numFmtId="167" formatCode="_-* #,##0.00_-;\-* #,##0.00_-;_-* \-??_-;_-@_-"/>
    <numFmt numFmtId="168" formatCode="_-* #,##0.000_-;\-* #,##0.000_-;_-* &quot;-&quot;??_-;_-@_-"/>
    <numFmt numFmtId="169" formatCode="0.000%"/>
    <numFmt numFmtId="170" formatCode="_-* #,##0.00_-;\-* #,##0.00_-;_-* &quot;-&quot;??_-;_-@_-"/>
    <numFmt numFmtId="171" formatCode="&quot;€&quot;\ #,##0.00"/>
  </numFmts>
  <fonts count="23"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4"/>
      <name val="Aptos Narrow"/>
      <family val="2"/>
      <scheme val="minor"/>
    </font>
    <font>
      <sz val="14"/>
      <name val="Aptos Narrow"/>
      <family val="2"/>
      <scheme val="minor"/>
    </font>
    <font>
      <sz val="10"/>
      <name val="Aptos Narrow"/>
      <family val="2"/>
      <scheme val="minor"/>
    </font>
    <font>
      <b/>
      <sz val="10"/>
      <name val="Aptos Narrow"/>
      <family val="2"/>
      <scheme val="minor"/>
    </font>
    <font>
      <sz val="11"/>
      <name val="Aptos Narrow"/>
      <family val="2"/>
      <scheme val="minor"/>
    </font>
    <font>
      <b/>
      <i/>
      <sz val="11"/>
      <name val="Aptos Narrow"/>
      <family val="2"/>
      <scheme val="minor"/>
    </font>
    <font>
      <b/>
      <sz val="11"/>
      <name val="Aptos Narrow"/>
      <family val="2"/>
      <scheme val="minor"/>
    </font>
    <font>
      <b/>
      <sz val="11"/>
      <color rgb="FFFF0000"/>
      <name val="Aptos Narrow"/>
      <family val="2"/>
      <scheme val="minor"/>
    </font>
    <font>
      <sz val="10"/>
      <name val="Arial"/>
      <family val="2"/>
    </font>
    <font>
      <b/>
      <u/>
      <sz val="14"/>
      <name val="Aptos Narrow"/>
      <family val="2"/>
      <scheme val="minor"/>
    </font>
    <font>
      <sz val="10"/>
      <name val="Mangal"/>
      <family val="2"/>
    </font>
    <font>
      <sz val="9"/>
      <name val="Aptos Narrow"/>
      <family val="2"/>
      <scheme val="minor"/>
    </font>
    <font>
      <sz val="10"/>
      <name val="Times New Roman"/>
      <family val="1"/>
    </font>
    <font>
      <b/>
      <sz val="9"/>
      <name val="Aptos Narrow"/>
      <family val="2"/>
      <scheme val="minor"/>
    </font>
    <font>
      <b/>
      <sz val="12"/>
      <name val="Aptos Narrow"/>
      <family val="2"/>
      <scheme val="minor"/>
    </font>
    <font>
      <sz val="11"/>
      <color rgb="FF0070C0"/>
      <name val="Aptos Narrow"/>
      <family val="2"/>
      <scheme val="minor"/>
    </font>
    <font>
      <sz val="12"/>
      <color theme="1"/>
      <name val="Aptos Narrow"/>
      <family val="2"/>
      <scheme val="minor"/>
    </font>
    <font>
      <u/>
      <sz val="11"/>
      <name val="Aptos Narrow"/>
      <family val="2"/>
      <scheme val="minor"/>
    </font>
    <font>
      <i/>
      <sz val="10"/>
      <name val="Aptos Narrow"/>
      <family val="2"/>
      <scheme val="minor"/>
    </font>
    <font>
      <b/>
      <sz val="14"/>
      <color theme="3" tint="0.499984740745262"/>
      <name val="Aptos Narrow"/>
      <family val="2"/>
      <scheme val="minor"/>
    </font>
  </fonts>
  <fills count="7">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solid">
        <fgColor theme="9" tint="0.59996337778862885"/>
        <bgColor indexed="64"/>
      </patternFill>
    </fill>
    <fill>
      <patternFill patternType="solid">
        <fgColor rgb="FF00B050"/>
        <bgColor indexed="64"/>
      </patternFill>
    </fill>
    <fill>
      <patternFill patternType="solid">
        <fgColor theme="0"/>
        <bgColor indexed="64"/>
      </patternFill>
    </fill>
  </fills>
  <borders count="3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thin">
        <color indexed="9"/>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55"/>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11" fillId="0" borderId="0"/>
    <xf numFmtId="167" fontId="13" fillId="0" borderId="0" applyFill="0" applyBorder="0" applyAlignment="0" applyProtection="0"/>
    <xf numFmtId="0" fontId="15" fillId="0" borderId="0"/>
  </cellStyleXfs>
  <cellXfs count="148">
    <xf numFmtId="0" fontId="0" fillId="0" borderId="0" xfId="0"/>
    <xf numFmtId="0" fontId="3" fillId="0" borderId="1" xfId="0" applyFont="1" applyBorder="1" applyAlignment="1">
      <alignment vertical="center"/>
    </xf>
    <xf numFmtId="0" fontId="4" fillId="0" borderId="1" xfId="0" applyFont="1" applyBorder="1" applyAlignment="1">
      <alignment horizontal="center" vertical="center"/>
    </xf>
    <xf numFmtId="0" fontId="4" fillId="0" borderId="1" xfId="0" applyFont="1" applyBorder="1" applyAlignment="1">
      <alignment vertical="center"/>
    </xf>
    <xf numFmtId="0" fontId="7" fillId="0" borderId="0" xfId="0" applyFont="1" applyAlignment="1">
      <alignment horizontal="center" vertical="center"/>
    </xf>
    <xf numFmtId="0" fontId="7" fillId="0" borderId="0" xfId="0" applyFont="1" applyAlignment="1">
      <alignment vertical="center"/>
    </xf>
    <xf numFmtId="0" fontId="8" fillId="0" borderId="0" xfId="0" applyFont="1" applyAlignment="1">
      <alignment vertical="center"/>
    </xf>
    <xf numFmtId="0" fontId="7" fillId="0" borderId="1" xfId="0" applyFont="1" applyBorder="1" applyAlignment="1">
      <alignment vertical="center"/>
    </xf>
    <xf numFmtId="49" fontId="9" fillId="0" borderId="1" xfId="0" applyNumberFormat="1" applyFont="1" applyBorder="1" applyAlignment="1">
      <alignment horizontal="center" vertical="center"/>
    </xf>
    <xf numFmtId="0" fontId="10" fillId="0" borderId="0" xfId="0" applyFont="1" applyAlignment="1">
      <alignment horizontal="center" vertical="center"/>
    </xf>
    <xf numFmtId="0" fontId="7" fillId="0" borderId="2" xfId="0" applyFont="1" applyBorder="1" applyAlignment="1">
      <alignment vertical="center"/>
    </xf>
    <xf numFmtId="1" fontId="7" fillId="0" borderId="2" xfId="0" applyNumberFormat="1" applyFont="1" applyBorder="1" applyAlignment="1">
      <alignment horizontal="center" vertical="center"/>
    </xf>
    <xf numFmtId="1" fontId="2" fillId="0" borderId="0" xfId="0" applyNumberFormat="1" applyFont="1" applyAlignment="1">
      <alignment horizontal="center" vertical="center"/>
    </xf>
    <xf numFmtId="0" fontId="3" fillId="0" borderId="0" xfId="0" applyFont="1" applyAlignment="1">
      <alignment vertical="center"/>
    </xf>
    <xf numFmtId="0" fontId="7" fillId="0" borderId="3" xfId="0" applyFont="1" applyBorder="1" applyAlignment="1">
      <alignment vertical="center"/>
    </xf>
    <xf numFmtId="0" fontId="7" fillId="0" borderId="3" xfId="0" applyFont="1" applyBorder="1" applyAlignment="1">
      <alignment horizontal="center" vertical="center"/>
    </xf>
    <xf numFmtId="0" fontId="7" fillId="0" borderId="3" xfId="0" applyFont="1" applyBorder="1" applyAlignment="1" applyProtection="1">
      <alignment vertical="center"/>
      <protection locked="0"/>
    </xf>
    <xf numFmtId="0" fontId="7" fillId="0" borderId="4" xfId="0" applyFont="1" applyBorder="1" applyAlignment="1">
      <alignment vertical="center"/>
    </xf>
    <xf numFmtId="164" fontId="7" fillId="0" borderId="5" xfId="0" applyNumberFormat="1" applyFont="1" applyBorder="1" applyAlignment="1">
      <alignment horizontal="center" vertical="center"/>
    </xf>
    <xf numFmtId="165" fontId="7" fillId="4" borderId="5" xfId="0" applyNumberFormat="1" applyFont="1" applyFill="1" applyBorder="1" applyAlignment="1" applyProtection="1">
      <alignment horizontal="right" vertical="center"/>
      <protection locked="0"/>
    </xf>
    <xf numFmtId="166" fontId="7" fillId="0" borderId="6" xfId="0" applyNumberFormat="1" applyFont="1" applyBorder="1" applyAlignment="1">
      <alignment horizontal="right" vertical="center"/>
    </xf>
    <xf numFmtId="0" fontId="7" fillId="0" borderId="7" xfId="0" applyFont="1" applyBorder="1" applyAlignment="1">
      <alignment vertical="center"/>
    </xf>
    <xf numFmtId="165" fontId="7" fillId="4" borderId="2" xfId="0" applyNumberFormat="1" applyFont="1" applyFill="1" applyBorder="1" applyAlignment="1" applyProtection="1">
      <alignment horizontal="right" vertical="center"/>
      <protection locked="0"/>
    </xf>
    <xf numFmtId="0" fontId="7" fillId="0" borderId="8" xfId="0" applyFont="1" applyBorder="1" applyAlignment="1">
      <alignment vertical="center"/>
    </xf>
    <xf numFmtId="165" fontId="7" fillId="4" borderId="9" xfId="0" applyNumberFormat="1" applyFont="1" applyFill="1" applyBorder="1" applyAlignment="1" applyProtection="1">
      <alignment horizontal="right" vertical="center"/>
      <protection locked="0"/>
    </xf>
    <xf numFmtId="0" fontId="9" fillId="0" borderId="10" xfId="0" applyFont="1" applyBorder="1" applyAlignment="1">
      <alignment horizontal="right" vertical="center"/>
    </xf>
    <xf numFmtId="0" fontId="7" fillId="0" borderId="10" xfId="0" applyFont="1" applyBorder="1" applyAlignment="1">
      <alignment horizontal="center" vertical="center"/>
    </xf>
    <xf numFmtId="166" fontId="7" fillId="0" borderId="11" xfId="0" applyNumberFormat="1" applyFont="1" applyBorder="1" applyAlignment="1" applyProtection="1">
      <alignment vertical="center"/>
      <protection locked="0"/>
    </xf>
    <xf numFmtId="166" fontId="9" fillId="0" borderId="12" xfId="0" applyNumberFormat="1" applyFont="1" applyBorder="1" applyAlignment="1">
      <alignment horizontal="right" vertical="center"/>
    </xf>
    <xf numFmtId="0" fontId="9" fillId="0" borderId="0" xfId="0" applyFont="1" applyAlignment="1">
      <alignment horizontal="right" vertical="center"/>
    </xf>
    <xf numFmtId="166" fontId="7" fillId="0" borderId="0" xfId="0" applyNumberFormat="1" applyFont="1" applyAlignment="1" applyProtection="1">
      <alignment vertical="center"/>
      <protection locked="0"/>
    </xf>
    <xf numFmtId="166" fontId="9" fillId="0" borderId="0" xfId="0" applyNumberFormat="1" applyFont="1" applyAlignment="1">
      <alignment horizontal="right" vertical="center"/>
    </xf>
    <xf numFmtId="0" fontId="7" fillId="0" borderId="0" xfId="0" applyFont="1" applyAlignment="1" applyProtection="1">
      <alignment vertical="center"/>
      <protection locked="0"/>
    </xf>
    <xf numFmtId="0" fontId="9" fillId="0" borderId="0" xfId="0" applyFont="1" applyAlignment="1">
      <alignment vertical="center"/>
    </xf>
    <xf numFmtId="0" fontId="10" fillId="0" borderId="0" xfId="0" applyFont="1"/>
    <xf numFmtId="0" fontId="7" fillId="1" borderId="15" xfId="0" applyFont="1" applyFill="1" applyBorder="1" applyAlignment="1">
      <alignment horizontal="center" vertical="center"/>
    </xf>
    <xf numFmtId="165" fontId="7" fillId="4" borderId="14" xfId="0" applyNumberFormat="1" applyFont="1" applyFill="1" applyBorder="1" applyAlignment="1" applyProtection="1">
      <alignment horizontal="right" vertical="center"/>
      <protection locked="0"/>
    </xf>
    <xf numFmtId="166" fontId="7" fillId="0" borderId="16" xfId="1" applyNumberFormat="1" applyFont="1" applyBorder="1" applyAlignment="1" applyProtection="1">
      <alignment horizontal="right" vertical="center"/>
    </xf>
    <xf numFmtId="0" fontId="7" fillId="1" borderId="17" xfId="0" applyFont="1" applyFill="1" applyBorder="1" applyAlignment="1">
      <alignment horizontal="center" vertical="center"/>
    </xf>
    <xf numFmtId="166" fontId="7" fillId="0" borderId="18" xfId="1" applyNumberFormat="1" applyFont="1" applyBorder="1" applyAlignment="1" applyProtection="1">
      <alignment horizontal="right" vertical="center"/>
    </xf>
    <xf numFmtId="166" fontId="7" fillId="0" borderId="11" xfId="0" applyNumberFormat="1" applyFont="1" applyBorder="1" applyAlignment="1">
      <alignment vertical="center"/>
    </xf>
    <xf numFmtId="0" fontId="2" fillId="0" borderId="0" xfId="0" applyFont="1"/>
    <xf numFmtId="0" fontId="9" fillId="0" borderId="19" xfId="0" applyFont="1" applyBorder="1" applyAlignment="1">
      <alignment vertical="center"/>
    </xf>
    <xf numFmtId="0" fontId="7" fillId="0" borderId="20" xfId="0" applyFont="1" applyBorder="1" applyAlignment="1">
      <alignment horizontal="center" vertical="center"/>
    </xf>
    <xf numFmtId="0" fontId="7" fillId="0" borderId="12" xfId="0" applyFont="1" applyBorder="1" applyAlignment="1">
      <alignment vertical="center"/>
    </xf>
    <xf numFmtId="166" fontId="9" fillId="5" borderId="12" xfId="0" applyNumberFormat="1" applyFont="1" applyFill="1" applyBorder="1" applyAlignment="1">
      <alignment horizontal="right" vertical="center"/>
    </xf>
    <xf numFmtId="0" fontId="7" fillId="0" borderId="10" xfId="0" applyFont="1" applyBorder="1" applyAlignment="1">
      <alignment vertical="center"/>
    </xf>
    <xf numFmtId="9" fontId="7" fillId="0" borderId="10" xfId="2" applyFont="1" applyBorder="1" applyAlignment="1" applyProtection="1">
      <alignment horizontal="center" vertical="center"/>
    </xf>
    <xf numFmtId="0" fontId="12" fillId="6" borderId="0" xfId="3" applyFont="1" applyFill="1" applyProtection="1">
      <protection hidden="1"/>
    </xf>
    <xf numFmtId="167" fontId="5" fillId="6" borderId="0" xfId="4" applyFont="1" applyFill="1" applyProtection="1">
      <protection hidden="1"/>
    </xf>
    <xf numFmtId="0" fontId="14" fillId="6" borderId="0" xfId="3" applyFont="1" applyFill="1" applyProtection="1">
      <protection hidden="1"/>
    </xf>
    <xf numFmtId="0" fontId="5" fillId="6" borderId="0" xfId="3" applyFont="1" applyFill="1" applyProtection="1">
      <protection hidden="1"/>
    </xf>
    <xf numFmtId="168" fontId="6" fillId="6" borderId="0" xfId="4" applyNumberFormat="1" applyFont="1" applyFill="1" applyProtection="1">
      <protection hidden="1"/>
    </xf>
    <xf numFmtId="0" fontId="5" fillId="6" borderId="0" xfId="5" applyFont="1" applyFill="1" applyProtection="1">
      <protection hidden="1"/>
    </xf>
    <xf numFmtId="0" fontId="16" fillId="6" borderId="21" xfId="3" applyFont="1" applyFill="1" applyBorder="1" applyAlignment="1" applyProtection="1">
      <alignment horizontal="center"/>
      <protection hidden="1"/>
    </xf>
    <xf numFmtId="167" fontId="16" fillId="6" borderId="21" xfId="4" applyFont="1" applyFill="1" applyBorder="1" applyAlignment="1" applyProtection="1">
      <alignment horizontal="center"/>
      <protection hidden="1"/>
    </xf>
    <xf numFmtId="168" fontId="16" fillId="6" borderId="21" xfId="4" applyNumberFormat="1" applyFont="1" applyFill="1" applyBorder="1" applyAlignment="1" applyProtection="1">
      <alignment horizontal="center"/>
      <protection hidden="1"/>
    </xf>
    <xf numFmtId="0" fontId="16" fillId="6" borderId="0" xfId="3" applyFont="1" applyFill="1" applyAlignment="1" applyProtection="1">
      <alignment horizontal="center"/>
      <protection hidden="1"/>
    </xf>
    <xf numFmtId="167" fontId="16" fillId="6" borderId="22" xfId="4" applyFont="1" applyFill="1" applyBorder="1" applyAlignment="1" applyProtection="1">
      <alignment horizontal="center"/>
      <protection hidden="1"/>
    </xf>
    <xf numFmtId="167" fontId="16" fillId="6" borderId="11" xfId="4" applyFont="1" applyFill="1" applyBorder="1" applyAlignment="1" applyProtection="1">
      <alignment horizontal="center"/>
      <protection hidden="1"/>
    </xf>
    <xf numFmtId="0" fontId="5" fillId="6" borderId="25" xfId="5" applyFont="1" applyFill="1" applyBorder="1" applyProtection="1">
      <protection hidden="1"/>
    </xf>
    <xf numFmtId="167" fontId="16" fillId="6" borderId="23" xfId="4" applyFont="1" applyFill="1" applyBorder="1" applyAlignment="1" applyProtection="1">
      <alignment horizontal="center"/>
      <protection hidden="1"/>
    </xf>
    <xf numFmtId="167" fontId="16" fillId="6" borderId="24" xfId="4" applyFont="1" applyFill="1" applyBorder="1" applyAlignment="1" applyProtection="1">
      <alignment horizontal="center"/>
      <protection hidden="1"/>
    </xf>
    <xf numFmtId="0" fontId="17" fillId="6" borderId="19" xfId="3" applyFont="1" applyFill="1" applyBorder="1" applyAlignment="1" applyProtection="1">
      <alignment horizontal="left"/>
      <protection hidden="1"/>
    </xf>
    <xf numFmtId="167" fontId="16" fillId="6" borderId="19" xfId="4" applyFont="1" applyFill="1" applyBorder="1" applyAlignment="1" applyProtection="1">
      <alignment horizontal="center"/>
      <protection hidden="1"/>
    </xf>
    <xf numFmtId="167" fontId="16" fillId="6" borderId="20" xfId="4" applyFont="1" applyFill="1" applyBorder="1" applyAlignment="1" applyProtection="1">
      <alignment horizontal="center" vertical="center" wrapText="1"/>
      <protection hidden="1"/>
    </xf>
    <xf numFmtId="0" fontId="16" fillId="6" borderId="20" xfId="3" applyFont="1" applyFill="1" applyBorder="1" applyAlignment="1" applyProtection="1">
      <alignment horizontal="center"/>
      <protection hidden="1"/>
    </xf>
    <xf numFmtId="168" fontId="16" fillId="6" borderId="20" xfId="4" applyNumberFormat="1" applyFont="1" applyFill="1" applyBorder="1" applyAlignment="1" applyProtection="1">
      <alignment horizontal="center"/>
      <protection hidden="1"/>
    </xf>
    <xf numFmtId="167" fontId="16" fillId="6" borderId="26" xfId="4" applyFont="1" applyFill="1" applyBorder="1" applyAlignment="1" applyProtection="1">
      <alignment horizontal="center"/>
      <protection hidden="1"/>
    </xf>
    <xf numFmtId="0" fontId="5" fillId="6" borderId="27" xfId="3" applyFont="1" applyFill="1" applyBorder="1" applyAlignment="1" applyProtection="1">
      <alignment horizontal="left"/>
      <protection hidden="1"/>
    </xf>
    <xf numFmtId="167" fontId="5" fillId="6" borderId="22" xfId="4" applyFont="1" applyFill="1" applyBorder="1" applyAlignment="1" applyProtection="1">
      <protection hidden="1"/>
    </xf>
    <xf numFmtId="167" fontId="5" fillId="6" borderId="10" xfId="4" applyFont="1" applyFill="1" applyBorder="1" applyAlignment="1" applyProtection="1">
      <protection hidden="1"/>
    </xf>
    <xf numFmtId="0" fontId="5" fillId="6" borderId="10" xfId="3" applyFont="1" applyFill="1" applyBorder="1" applyProtection="1">
      <protection hidden="1"/>
    </xf>
    <xf numFmtId="168" fontId="5" fillId="6" borderId="10" xfId="4" applyNumberFormat="1" applyFont="1" applyFill="1" applyBorder="1" applyAlignment="1" applyProtection="1">
      <protection hidden="1"/>
    </xf>
    <xf numFmtId="167" fontId="5" fillId="6" borderId="11" xfId="4" applyFont="1" applyFill="1" applyBorder="1" applyAlignment="1" applyProtection="1">
      <protection hidden="1"/>
    </xf>
    <xf numFmtId="167" fontId="5" fillId="6" borderId="27" xfId="4" applyFont="1" applyFill="1" applyBorder="1" applyAlignment="1" applyProtection="1">
      <protection hidden="1"/>
    </xf>
    <xf numFmtId="167" fontId="5" fillId="6" borderId="0" xfId="4" applyFont="1" applyFill="1" applyBorder="1" applyAlignment="1" applyProtection="1">
      <protection hidden="1"/>
    </xf>
    <xf numFmtId="168" fontId="5" fillId="3" borderId="2" xfId="4" applyNumberFormat="1" applyFont="1" applyFill="1" applyBorder="1" applyAlignment="1" applyProtection="1">
      <protection locked="0"/>
    </xf>
    <xf numFmtId="167" fontId="5" fillId="6" borderId="25" xfId="4" applyFont="1" applyFill="1" applyBorder="1" applyAlignment="1" applyProtection="1">
      <protection hidden="1"/>
    </xf>
    <xf numFmtId="0" fontId="5" fillId="6" borderId="25" xfId="3" applyFont="1" applyFill="1" applyBorder="1" applyProtection="1">
      <protection hidden="1"/>
    </xf>
    <xf numFmtId="0" fontId="6" fillId="6" borderId="27" xfId="3" applyFont="1" applyFill="1" applyBorder="1" applyAlignment="1" applyProtection="1">
      <alignment horizontal="left"/>
      <protection hidden="1"/>
    </xf>
    <xf numFmtId="0" fontId="5" fillId="6" borderId="27" xfId="3" applyFont="1" applyFill="1" applyBorder="1" applyProtection="1">
      <protection hidden="1"/>
    </xf>
    <xf numFmtId="0" fontId="5" fillId="6" borderId="28" xfId="3" applyFont="1" applyFill="1" applyBorder="1" applyProtection="1">
      <protection hidden="1"/>
    </xf>
    <xf numFmtId="168" fontId="6" fillId="6" borderId="0" xfId="4" applyNumberFormat="1" applyFont="1" applyFill="1" applyBorder="1" applyAlignment="1" applyProtection="1">
      <protection locked="0"/>
    </xf>
    <xf numFmtId="168" fontId="5" fillId="6" borderId="0" xfId="4" applyNumberFormat="1" applyFont="1" applyFill="1" applyBorder="1" applyAlignment="1" applyProtection="1">
      <protection hidden="1"/>
    </xf>
    <xf numFmtId="169" fontId="14" fillId="3" borderId="2" xfId="3" applyNumberFormat="1" applyFont="1" applyFill="1" applyBorder="1" applyAlignment="1" applyProtection="1">
      <alignment horizontal="center"/>
      <protection locked="0"/>
    </xf>
    <xf numFmtId="0" fontId="5" fillId="6" borderId="27" xfId="3" applyFont="1" applyFill="1" applyBorder="1" applyAlignment="1" applyProtection="1">
      <alignment horizontal="right"/>
      <protection hidden="1"/>
    </xf>
    <xf numFmtId="169" fontId="14" fillId="6" borderId="0" xfId="3" applyNumberFormat="1" applyFont="1" applyFill="1" applyAlignment="1" applyProtection="1">
      <alignment horizontal="center"/>
      <protection hidden="1"/>
    </xf>
    <xf numFmtId="168" fontId="5" fillId="6" borderId="1" xfId="4" applyNumberFormat="1" applyFont="1" applyFill="1" applyBorder="1" applyAlignment="1" applyProtection="1">
      <protection hidden="1"/>
    </xf>
    <xf numFmtId="0" fontId="14" fillId="6" borderId="0" xfId="3" applyFont="1" applyFill="1" applyAlignment="1" applyProtection="1">
      <alignment horizontal="center"/>
      <protection hidden="1"/>
    </xf>
    <xf numFmtId="10" fontId="14" fillId="6" borderId="28" xfId="2" applyNumberFormat="1" applyFont="1" applyFill="1" applyBorder="1" applyAlignment="1" applyProtection="1">
      <alignment horizontal="center"/>
      <protection hidden="1"/>
    </xf>
    <xf numFmtId="168" fontId="6" fillId="6" borderId="0" xfId="4" applyNumberFormat="1" applyFont="1" applyFill="1" applyBorder="1" applyAlignment="1" applyProtection="1">
      <protection hidden="1"/>
    </xf>
    <xf numFmtId="169" fontId="14" fillId="6" borderId="2" xfId="3" applyNumberFormat="1" applyFont="1" applyFill="1" applyBorder="1" applyAlignment="1" applyProtection="1">
      <alignment horizontal="center"/>
      <protection hidden="1"/>
    </xf>
    <xf numFmtId="10" fontId="14" fillId="6" borderId="0" xfId="2" applyNumberFormat="1" applyFont="1" applyFill="1" applyBorder="1" applyAlignment="1" applyProtection="1">
      <alignment horizontal="center"/>
      <protection hidden="1"/>
    </xf>
    <xf numFmtId="168" fontId="5" fillId="6" borderId="0" xfId="4" applyNumberFormat="1" applyFont="1" applyFill="1" applyBorder="1" applyAlignment="1" applyProtection="1">
      <protection locked="0"/>
    </xf>
    <xf numFmtId="0" fontId="6" fillId="6" borderId="12" xfId="3" applyFont="1" applyFill="1" applyBorder="1" applyProtection="1">
      <protection hidden="1"/>
    </xf>
    <xf numFmtId="167" fontId="5" fillId="6" borderId="19" xfId="4" applyFont="1" applyFill="1" applyBorder="1" applyAlignment="1" applyProtection="1">
      <protection hidden="1"/>
    </xf>
    <xf numFmtId="170" fontId="14" fillId="6" borderId="20" xfId="3" applyNumberFormat="1" applyFont="1" applyFill="1" applyBorder="1" applyProtection="1">
      <protection hidden="1"/>
    </xf>
    <xf numFmtId="0" fontId="5" fillId="6" borderId="20" xfId="3" applyFont="1" applyFill="1" applyBorder="1" applyProtection="1">
      <protection hidden="1"/>
    </xf>
    <xf numFmtId="170" fontId="5" fillId="6" borderId="20" xfId="3" applyNumberFormat="1" applyFont="1" applyFill="1" applyBorder="1" applyProtection="1">
      <protection hidden="1"/>
    </xf>
    <xf numFmtId="171" fontId="6" fillId="6" borderId="20" xfId="4" applyNumberFormat="1" applyFont="1" applyFill="1" applyBorder="1" applyAlignment="1" applyProtection="1">
      <protection hidden="1"/>
    </xf>
    <xf numFmtId="167" fontId="5" fillId="6" borderId="26" xfId="4" applyFont="1" applyFill="1" applyBorder="1" applyAlignment="1" applyProtection="1">
      <protection hidden="1"/>
    </xf>
    <xf numFmtId="168" fontId="5" fillId="6" borderId="0" xfId="4" applyNumberFormat="1" applyFont="1" applyFill="1" applyProtection="1">
      <protection hidden="1"/>
    </xf>
    <xf numFmtId="0" fontId="7" fillId="0" borderId="29" xfId="0" applyFont="1" applyBorder="1" applyAlignment="1">
      <alignment vertical="center"/>
    </xf>
    <xf numFmtId="0" fontId="7" fillId="0" borderId="31" xfId="0" applyFont="1" applyBorder="1" applyAlignment="1">
      <alignment vertical="center"/>
    </xf>
    <xf numFmtId="166" fontId="7" fillId="0" borderId="0" xfId="0" applyNumberFormat="1" applyFont="1" applyAlignment="1">
      <alignment vertical="center"/>
    </xf>
    <xf numFmtId="0" fontId="7" fillId="0" borderId="13" xfId="0" applyFont="1" applyBorder="1" applyAlignment="1">
      <alignment vertical="center"/>
    </xf>
    <xf numFmtId="2" fontId="4" fillId="0" borderId="1" xfId="0" applyNumberFormat="1" applyFont="1" applyBorder="1" applyAlignment="1">
      <alignment horizontal="center" vertical="center"/>
    </xf>
    <xf numFmtId="2" fontId="7" fillId="0" borderId="0" xfId="0" applyNumberFormat="1" applyFont="1" applyAlignment="1">
      <alignment horizontal="center" vertical="center"/>
    </xf>
    <xf numFmtId="2" fontId="7" fillId="1" borderId="15" xfId="0" applyNumberFormat="1" applyFont="1" applyFill="1" applyBorder="1" applyAlignment="1">
      <alignment horizontal="center" vertical="center"/>
    </xf>
    <xf numFmtId="2" fontId="7" fillId="1" borderId="17" xfId="0" applyNumberFormat="1" applyFont="1" applyFill="1" applyBorder="1" applyAlignment="1">
      <alignment horizontal="center" vertical="center"/>
    </xf>
    <xf numFmtId="2" fontId="7" fillId="0" borderId="10" xfId="0" applyNumberFormat="1" applyFont="1" applyBorder="1" applyAlignment="1">
      <alignment horizontal="center" vertical="center"/>
    </xf>
    <xf numFmtId="2" fontId="7" fillId="0" borderId="3" xfId="0" applyNumberFormat="1" applyFont="1" applyBorder="1" applyAlignment="1">
      <alignment horizontal="center" vertical="center"/>
    </xf>
    <xf numFmtId="2" fontId="0" fillId="0" borderId="0" xfId="0" applyNumberFormat="1"/>
    <xf numFmtId="2" fontId="7" fillId="0" borderId="20" xfId="0" applyNumberFormat="1" applyFont="1" applyBorder="1" applyAlignment="1">
      <alignment horizontal="center" vertical="center"/>
    </xf>
    <xf numFmtId="2" fontId="7" fillId="0" borderId="10" xfId="2" applyNumberFormat="1" applyFont="1" applyBorder="1" applyAlignment="1" applyProtection="1">
      <alignment horizontal="center" vertical="center"/>
    </xf>
    <xf numFmtId="0" fontId="18" fillId="0" borderId="0" xfId="0" applyFont="1"/>
    <xf numFmtId="167" fontId="16" fillId="6" borderId="0" xfId="4" applyFont="1" applyFill="1" applyBorder="1" applyAlignment="1" applyProtection="1">
      <alignment horizontal="center"/>
      <protection hidden="1"/>
    </xf>
    <xf numFmtId="169" fontId="14" fillId="3" borderId="0" xfId="3" applyNumberFormat="1" applyFont="1" applyFill="1" applyAlignment="1" applyProtection="1">
      <alignment horizontal="center"/>
      <protection locked="0"/>
    </xf>
    <xf numFmtId="167" fontId="16" fillId="6" borderId="25" xfId="4" applyFont="1" applyFill="1" applyBorder="1" applyAlignment="1" applyProtection="1">
      <alignment horizontal="center"/>
      <protection hidden="1"/>
    </xf>
    <xf numFmtId="167" fontId="16" fillId="6" borderId="27" xfId="4" applyFont="1" applyFill="1" applyBorder="1" applyAlignment="1" applyProtection="1">
      <alignment horizontal="center"/>
      <protection hidden="1"/>
    </xf>
    <xf numFmtId="0" fontId="7" fillId="0" borderId="30" xfId="0" applyFont="1" applyBorder="1" applyAlignment="1">
      <alignment horizontal="center" vertical="center"/>
    </xf>
    <xf numFmtId="0" fontId="7" fillId="0" borderId="14" xfId="0" applyFont="1" applyBorder="1" applyAlignment="1">
      <alignment horizontal="center" vertical="center"/>
    </xf>
    <xf numFmtId="0" fontId="7" fillId="0" borderId="9" xfId="0" applyFont="1" applyBorder="1" applyAlignment="1">
      <alignment horizontal="center" vertical="center"/>
    </xf>
    <xf numFmtId="1" fontId="7" fillId="0" borderId="5" xfId="0" applyNumberFormat="1" applyFont="1" applyBorder="1" applyAlignment="1">
      <alignment horizontal="center" vertical="center"/>
    </xf>
    <xf numFmtId="2" fontId="7" fillId="0" borderId="5" xfId="0" applyNumberFormat="1" applyFont="1" applyBorder="1" applyAlignment="1">
      <alignment horizontal="center" vertical="center"/>
    </xf>
    <xf numFmtId="2" fontId="7" fillId="0" borderId="2" xfId="0" applyNumberFormat="1" applyFont="1" applyBorder="1" applyAlignment="1">
      <alignment horizontal="center" vertical="center"/>
    </xf>
    <xf numFmtId="1" fontId="7" fillId="0" borderId="9" xfId="0" applyNumberFormat="1" applyFont="1" applyBorder="1" applyAlignment="1">
      <alignment horizontal="center" vertical="center"/>
    </xf>
    <xf numFmtId="2" fontId="7" fillId="0" borderId="9" xfId="0" applyNumberFormat="1" applyFont="1" applyBorder="1" applyAlignment="1">
      <alignment horizontal="center" vertical="center"/>
    </xf>
    <xf numFmtId="0" fontId="21" fillId="6" borderId="0" xfId="3" applyFont="1" applyFill="1" applyProtection="1">
      <protection hidden="1"/>
    </xf>
    <xf numFmtId="0" fontId="17" fillId="6" borderId="10" xfId="3" applyFont="1" applyFill="1" applyBorder="1" applyAlignment="1" applyProtection="1">
      <alignment horizontal="center"/>
      <protection hidden="1"/>
    </xf>
    <xf numFmtId="0" fontId="17" fillId="6" borderId="10" xfId="3" applyFont="1" applyFill="1" applyBorder="1" applyAlignment="1" applyProtection="1">
      <alignment horizontal="center" wrapText="1"/>
      <protection hidden="1"/>
    </xf>
    <xf numFmtId="0" fontId="17" fillId="6" borderId="3" xfId="3" applyFont="1" applyFill="1" applyBorder="1" applyAlignment="1" applyProtection="1">
      <alignment horizontal="center" wrapText="1"/>
      <protection hidden="1"/>
    </xf>
    <xf numFmtId="0" fontId="17" fillId="6" borderId="23" xfId="3" applyFont="1" applyFill="1" applyBorder="1" applyAlignment="1" applyProtection="1">
      <alignment horizontal="center"/>
      <protection hidden="1"/>
    </xf>
    <xf numFmtId="0" fontId="17" fillId="6" borderId="3" xfId="3" applyFont="1" applyFill="1" applyBorder="1" applyAlignment="1" applyProtection="1">
      <alignment horizontal="center"/>
      <protection hidden="1"/>
    </xf>
    <xf numFmtId="0" fontId="17" fillId="6" borderId="24" xfId="3" applyFont="1" applyFill="1" applyBorder="1" applyAlignment="1" applyProtection="1">
      <alignment horizontal="center"/>
      <protection hidden="1"/>
    </xf>
    <xf numFmtId="0" fontId="5" fillId="2" borderId="2" xfId="0" applyFont="1" applyFill="1" applyBorder="1" applyAlignment="1">
      <alignment horizontal="left" wrapText="1"/>
    </xf>
    <xf numFmtId="167" fontId="17" fillId="6" borderId="19" xfId="4" applyFont="1" applyFill="1" applyBorder="1" applyAlignment="1" applyProtection="1">
      <alignment horizontal="center"/>
      <protection hidden="1"/>
    </xf>
    <xf numFmtId="0" fontId="19" fillId="0" borderId="20" xfId="0" applyFont="1" applyBorder="1" applyAlignment="1">
      <alignment horizontal="center"/>
    </xf>
    <xf numFmtId="0" fontId="19" fillId="0" borderId="26" xfId="0" applyFont="1" applyBorder="1" applyAlignment="1">
      <alignment horizontal="center"/>
    </xf>
    <xf numFmtId="0" fontId="17" fillId="6" borderId="0" xfId="3" applyFont="1" applyFill="1" applyAlignment="1" applyProtection="1">
      <alignment horizontal="center"/>
      <protection hidden="1"/>
    </xf>
    <xf numFmtId="0" fontId="17" fillId="6" borderId="0" xfId="3" applyFont="1" applyFill="1" applyAlignment="1" applyProtection="1">
      <alignment horizontal="center" wrapText="1"/>
      <protection hidden="1"/>
    </xf>
    <xf numFmtId="0" fontId="17" fillId="6" borderId="27" xfId="3" applyFont="1" applyFill="1" applyBorder="1" applyAlignment="1" applyProtection="1">
      <alignment horizontal="center" wrapText="1"/>
      <protection hidden="1"/>
    </xf>
    <xf numFmtId="0" fontId="17" fillId="6" borderId="25" xfId="3" applyFont="1" applyFill="1" applyBorder="1" applyAlignment="1" applyProtection="1">
      <alignment horizontal="center"/>
      <protection hidden="1"/>
    </xf>
    <xf numFmtId="168" fontId="5" fillId="3" borderId="2" xfId="4" applyNumberFormat="1" applyFont="1" applyFill="1" applyBorder="1" applyProtection="1">
      <protection locked="0"/>
    </xf>
    <xf numFmtId="44" fontId="7" fillId="3" borderId="30" xfId="1" applyFont="1" applyFill="1" applyBorder="1" applyAlignment="1" applyProtection="1">
      <alignment vertical="center"/>
      <protection locked="0"/>
    </xf>
    <xf numFmtId="168" fontId="5" fillId="3" borderId="2" xfId="4" applyNumberFormat="1" applyFont="1" applyFill="1" applyBorder="1" applyAlignment="1" applyProtection="1">
      <alignment horizontal="right"/>
      <protection locked="0"/>
    </xf>
    <xf numFmtId="9" fontId="6" fillId="3" borderId="30" xfId="2" applyFont="1" applyFill="1" applyBorder="1" applyAlignment="1" applyProtection="1">
      <protection locked="0"/>
    </xf>
  </cellXfs>
  <cellStyles count="6">
    <cellStyle name="Comma_Uurtarieven 2000 LEVERANCIER" xfId="4" xr:uid="{39981798-8371-4645-8D5E-DDD98163BB00}"/>
    <cellStyle name="Normal_Uurtarieven 2000 LEVERANCIER" xfId="3" xr:uid="{59096A64-145C-40F4-8AA7-534338728069}"/>
    <cellStyle name="Procent" xfId="2" builtinId="5"/>
    <cellStyle name="Standaard" xfId="0" builtinId="0"/>
    <cellStyle name="Standaard_Universiteit Leiden voorstel 2004 Asito (2)" xfId="5" xr:uid="{E3CC2CD7-D78C-4D54-87C4-6CCF33C3C63C}"/>
    <cellStyle name="Valuta" xfId="1" builtinId="4"/>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9FF4B-5CB7-4C75-B536-9A20514993CC}">
  <dimension ref="A1:N41"/>
  <sheetViews>
    <sheetView tabSelected="1" workbookViewId="0">
      <selection activeCell="E13" sqref="E13"/>
    </sheetView>
  </sheetViews>
  <sheetFormatPr defaultRowHeight="15" x14ac:dyDescent="0.25"/>
  <cols>
    <col min="1" max="1" width="69.7109375" customWidth="1"/>
    <col min="2" max="2" width="12" customWidth="1"/>
    <col min="3" max="3" width="10.85546875" style="113" bestFit="1" customWidth="1"/>
    <col min="4" max="4" width="11.140625" bestFit="1" customWidth="1"/>
    <col min="5" max="5" width="18.85546875" customWidth="1"/>
    <col min="6" max="6" width="14.140625" bestFit="1" customWidth="1"/>
  </cols>
  <sheetData>
    <row r="1" spans="1:8" ht="18.75" x14ac:dyDescent="0.25">
      <c r="A1" s="1" t="s">
        <v>0</v>
      </c>
      <c r="B1" s="2"/>
      <c r="C1" s="107"/>
      <c r="D1" s="2"/>
      <c r="E1" s="3"/>
      <c r="F1" s="3"/>
    </row>
    <row r="2" spans="1:8" ht="121.5" customHeight="1" x14ac:dyDescent="0.25">
      <c r="A2" s="136" t="s">
        <v>79</v>
      </c>
      <c r="B2" s="136"/>
      <c r="C2" s="136"/>
      <c r="D2" s="136"/>
      <c r="E2" s="136"/>
      <c r="F2" s="136"/>
      <c r="H2" s="116"/>
    </row>
    <row r="3" spans="1:8" x14ac:dyDescent="0.25">
      <c r="B3" s="4"/>
      <c r="C3" s="108"/>
      <c r="D3" s="4"/>
      <c r="E3" s="5"/>
      <c r="F3" s="5"/>
      <c r="H3" s="116"/>
    </row>
    <row r="4" spans="1:8" x14ac:dyDescent="0.25">
      <c r="A4" s="6" t="s">
        <v>1</v>
      </c>
      <c r="B4" s="4"/>
      <c r="C4" s="108"/>
      <c r="D4" s="4"/>
      <c r="E4" s="5"/>
      <c r="F4" s="5"/>
      <c r="H4" s="116"/>
    </row>
    <row r="5" spans="1:8" x14ac:dyDescent="0.25">
      <c r="A5" s="7" t="s">
        <v>2</v>
      </c>
      <c r="B5" s="8" t="s">
        <v>3</v>
      </c>
      <c r="C5" s="108"/>
      <c r="D5" s="9"/>
      <c r="E5" s="5"/>
      <c r="F5" s="5"/>
    </row>
    <row r="6" spans="1:8" x14ac:dyDescent="0.25">
      <c r="A6" s="10" t="s">
        <v>4</v>
      </c>
      <c r="B6" s="11">
        <v>254</v>
      </c>
      <c r="C6" s="108"/>
      <c r="D6" s="12"/>
      <c r="E6" s="5"/>
      <c r="F6" s="5"/>
    </row>
    <row r="7" spans="1:8" x14ac:dyDescent="0.25">
      <c r="A7" s="10" t="s">
        <v>5</v>
      </c>
      <c r="B7" s="11">
        <v>100</v>
      </c>
      <c r="C7" s="108"/>
      <c r="D7" s="12"/>
      <c r="E7" s="5"/>
      <c r="F7" s="5"/>
    </row>
    <row r="8" spans="1:8" x14ac:dyDescent="0.25">
      <c r="A8" s="10" t="s">
        <v>6</v>
      </c>
      <c r="B8" s="11">
        <v>11</v>
      </c>
      <c r="C8" s="108"/>
      <c r="D8" s="12"/>
      <c r="E8" s="5"/>
      <c r="F8" s="5"/>
    </row>
    <row r="9" spans="1:8" x14ac:dyDescent="0.25">
      <c r="A9" s="10" t="s">
        <v>7</v>
      </c>
      <c r="B9" s="11">
        <f>SUM(B6:B8)</f>
        <v>365</v>
      </c>
      <c r="C9" s="108"/>
      <c r="D9" s="12"/>
      <c r="E9" s="5"/>
      <c r="F9" s="5"/>
    </row>
    <row r="10" spans="1:8" x14ac:dyDescent="0.25">
      <c r="A10" s="5"/>
      <c r="B10" s="4"/>
      <c r="C10" s="108"/>
      <c r="D10" s="4"/>
      <c r="E10" s="5"/>
      <c r="F10" s="5"/>
    </row>
    <row r="11" spans="1:8" ht="18.75" x14ac:dyDescent="0.25">
      <c r="A11" s="13" t="s">
        <v>8</v>
      </c>
      <c r="B11" s="4"/>
      <c r="C11" s="108"/>
      <c r="D11" s="4"/>
      <c r="E11" s="5"/>
      <c r="F11" s="5"/>
    </row>
    <row r="12" spans="1:8" ht="15.75" thickBot="1" x14ac:dyDescent="0.3">
      <c r="A12" s="5"/>
      <c r="B12" s="4" t="s">
        <v>9</v>
      </c>
      <c r="C12" s="108"/>
      <c r="D12" s="4"/>
      <c r="E12" s="5" t="s">
        <v>10</v>
      </c>
      <c r="F12" s="5" t="s">
        <v>11</v>
      </c>
    </row>
    <row r="13" spans="1:8" ht="15.75" thickBot="1" x14ac:dyDescent="0.3">
      <c r="A13" s="103" t="s">
        <v>72</v>
      </c>
      <c r="B13" s="121">
        <v>1</v>
      </c>
      <c r="C13" s="109"/>
      <c r="D13" s="35"/>
      <c r="E13" s="145">
        <v>0</v>
      </c>
      <c r="F13" s="104">
        <f>SUM(B13*E13)</f>
        <v>0</v>
      </c>
      <c r="H13" s="116"/>
    </row>
    <row r="14" spans="1:8" ht="15.75" thickBot="1" x14ac:dyDescent="0.3">
      <c r="A14" s="103" t="s">
        <v>12</v>
      </c>
      <c r="B14" s="121">
        <v>35</v>
      </c>
      <c r="C14" s="109"/>
      <c r="D14" s="35"/>
      <c r="E14" s="145">
        <v>0</v>
      </c>
      <c r="F14" s="104">
        <f>SUM(E14*B14)</f>
        <v>0</v>
      </c>
    </row>
    <row r="15" spans="1:8" ht="15.75" thickBot="1" x14ac:dyDescent="0.3">
      <c r="A15" s="29" t="s">
        <v>13</v>
      </c>
      <c r="B15" s="4"/>
      <c r="C15" s="108"/>
      <c r="D15" s="4"/>
      <c r="E15" s="5"/>
      <c r="F15" s="44">
        <f>SUM(F13:F14)</f>
        <v>0</v>
      </c>
    </row>
    <row r="16" spans="1:8" x14ac:dyDescent="0.25">
      <c r="A16" s="29"/>
      <c r="B16" s="4"/>
      <c r="C16" s="108"/>
      <c r="D16" s="4"/>
      <c r="E16" s="5"/>
      <c r="F16" s="5"/>
    </row>
    <row r="17" spans="1:8" x14ac:dyDescent="0.25">
      <c r="A17" s="29"/>
      <c r="B17" s="4"/>
      <c r="C17" s="108"/>
      <c r="D17" s="4"/>
      <c r="E17" s="5"/>
      <c r="F17" s="5"/>
    </row>
    <row r="18" spans="1:8" ht="18.75" x14ac:dyDescent="0.25">
      <c r="A18" s="13" t="s">
        <v>14</v>
      </c>
      <c r="B18" s="4"/>
      <c r="C18" s="108"/>
      <c r="D18" s="4"/>
      <c r="E18" s="32"/>
      <c r="F18" s="5"/>
    </row>
    <row r="19" spans="1:8" x14ac:dyDescent="0.25">
      <c r="A19" s="33"/>
      <c r="B19" s="4"/>
      <c r="C19" s="108"/>
      <c r="D19" s="4"/>
      <c r="E19" s="32"/>
      <c r="F19" s="5"/>
      <c r="H19" s="34"/>
    </row>
    <row r="20" spans="1:8" ht="15.75" thickBot="1" x14ac:dyDescent="0.3">
      <c r="A20" s="33" t="s">
        <v>80</v>
      </c>
      <c r="B20" s="4" t="s">
        <v>9</v>
      </c>
      <c r="C20" s="108"/>
      <c r="D20" s="4"/>
      <c r="E20" s="16" t="s">
        <v>10</v>
      </c>
      <c r="F20" s="14" t="s">
        <v>11</v>
      </c>
    </row>
    <row r="21" spans="1:8" x14ac:dyDescent="0.25">
      <c r="A21" s="106" t="s">
        <v>73</v>
      </c>
      <c r="B21" s="122">
        <v>1050</v>
      </c>
      <c r="C21" s="109"/>
      <c r="D21" s="35"/>
      <c r="E21" s="36">
        <f>SUM('Uurtarief mobiele surveillance'!F42)</f>
        <v>0</v>
      </c>
      <c r="F21" s="37">
        <f>B21*E21</f>
        <v>0</v>
      </c>
      <c r="H21" s="41"/>
    </row>
    <row r="22" spans="1:8" ht="15.75" thickBot="1" x14ac:dyDescent="0.3">
      <c r="A22" s="23" t="s">
        <v>74</v>
      </c>
      <c r="B22" s="123">
        <v>60</v>
      </c>
      <c r="C22" s="110"/>
      <c r="D22" s="38"/>
      <c r="E22" s="24">
        <f>SUM('Uurtarief mobiele surveillance'!M42)</f>
        <v>0</v>
      </c>
      <c r="F22" s="39">
        <f>B22*E22</f>
        <v>0</v>
      </c>
      <c r="H22" s="116"/>
    </row>
    <row r="23" spans="1:8" ht="15.75" thickBot="1" x14ac:dyDescent="0.3">
      <c r="A23" s="25" t="s">
        <v>15</v>
      </c>
      <c r="B23" s="26"/>
      <c r="C23" s="111"/>
      <c r="D23" s="26"/>
      <c r="E23" s="40"/>
      <c r="F23" s="28">
        <f>SUM(F21:F22)</f>
        <v>0</v>
      </c>
      <c r="H23" s="116"/>
    </row>
    <row r="24" spans="1:8" x14ac:dyDescent="0.25">
      <c r="A24" s="29"/>
      <c r="B24" s="4"/>
      <c r="C24" s="108"/>
      <c r="D24" s="4"/>
      <c r="E24" s="105"/>
      <c r="F24" s="31"/>
      <c r="H24" s="116"/>
    </row>
    <row r="25" spans="1:8" x14ac:dyDescent="0.25">
      <c r="A25" s="29"/>
      <c r="B25" s="4"/>
      <c r="C25" s="108"/>
      <c r="D25" s="4"/>
      <c r="E25" s="105"/>
      <c r="F25" s="31"/>
    </row>
    <row r="26" spans="1:8" ht="18.75" x14ac:dyDescent="0.25">
      <c r="A26" s="13" t="s">
        <v>81</v>
      </c>
      <c r="B26" s="4"/>
      <c r="C26" s="108"/>
      <c r="D26" s="4"/>
      <c r="E26" s="5"/>
      <c r="F26" s="5"/>
      <c r="G26" s="41"/>
    </row>
    <row r="27" spans="1:8" ht="15.75" thickBot="1" x14ac:dyDescent="0.3">
      <c r="A27" s="14"/>
      <c r="B27" s="15" t="s">
        <v>9</v>
      </c>
      <c r="C27" s="112" t="s">
        <v>16</v>
      </c>
      <c r="D27" s="15" t="s">
        <v>17</v>
      </c>
      <c r="E27" s="16" t="s">
        <v>10</v>
      </c>
      <c r="F27" s="14" t="s">
        <v>11</v>
      </c>
      <c r="H27" s="41"/>
    </row>
    <row r="28" spans="1:8" x14ac:dyDescent="0.25">
      <c r="A28" s="17" t="s">
        <v>18</v>
      </c>
      <c r="B28" s="124">
        <v>330</v>
      </c>
      <c r="C28" s="125">
        <v>1.5</v>
      </c>
      <c r="D28" s="18">
        <f>B28*C28</f>
        <v>495</v>
      </c>
      <c r="E28" s="19">
        <f>SUM('Kosten dienstverlening'!F38)</f>
        <v>0</v>
      </c>
      <c r="F28" s="20">
        <f>D28*E28</f>
        <v>0</v>
      </c>
      <c r="H28" s="41"/>
    </row>
    <row r="29" spans="1:8" x14ac:dyDescent="0.25">
      <c r="A29" s="10" t="s">
        <v>19</v>
      </c>
      <c r="B29" s="124">
        <v>220</v>
      </c>
      <c r="C29" s="125">
        <v>1.5</v>
      </c>
      <c r="D29" s="18">
        <f t="shared" ref="D29:D37" si="0">B29*C29</f>
        <v>330</v>
      </c>
      <c r="E29" s="19">
        <f>SUM('Kosten dienstverlening'!M38)</f>
        <v>0</v>
      </c>
      <c r="F29" s="20">
        <f t="shared" ref="F29:F37" si="1">D29*E29</f>
        <v>0</v>
      </c>
      <c r="H29" s="41"/>
    </row>
    <row r="30" spans="1:8" x14ac:dyDescent="0.25">
      <c r="A30" s="10" t="s">
        <v>20</v>
      </c>
      <c r="B30" s="124">
        <v>50</v>
      </c>
      <c r="C30" s="125">
        <v>1.5</v>
      </c>
      <c r="D30" s="18">
        <f t="shared" si="0"/>
        <v>75</v>
      </c>
      <c r="E30" s="19">
        <f>SUM('Kosten dienstverlening'!T38)</f>
        <v>0</v>
      </c>
      <c r="F30" s="20">
        <f t="shared" si="1"/>
        <v>0</v>
      </c>
      <c r="H30" s="41"/>
    </row>
    <row r="31" spans="1:8" x14ac:dyDescent="0.25">
      <c r="A31" s="21" t="s">
        <v>68</v>
      </c>
      <c r="B31" s="11">
        <v>20</v>
      </c>
      <c r="C31" s="126">
        <v>1.5</v>
      </c>
      <c r="D31" s="18">
        <f t="shared" si="0"/>
        <v>30</v>
      </c>
      <c r="E31" s="22">
        <f>SUM('Kosten dienstverlening'!AA38)</f>
        <v>0</v>
      </c>
      <c r="F31" s="20">
        <f t="shared" si="1"/>
        <v>0</v>
      </c>
      <c r="H31" s="41"/>
    </row>
    <row r="32" spans="1:8" x14ac:dyDescent="0.25">
      <c r="A32" s="10" t="s">
        <v>67</v>
      </c>
      <c r="B32" s="11">
        <v>10</v>
      </c>
      <c r="C32" s="126">
        <v>1.5</v>
      </c>
      <c r="D32" s="18">
        <f t="shared" si="0"/>
        <v>15</v>
      </c>
      <c r="E32" s="22">
        <f>SUM('Kosten dienstverlening'!AH38)</f>
        <v>0</v>
      </c>
      <c r="F32" s="20">
        <f t="shared" si="1"/>
        <v>0</v>
      </c>
      <c r="H32" s="41"/>
    </row>
    <row r="33" spans="1:14" x14ac:dyDescent="0.25">
      <c r="A33" s="10" t="s">
        <v>21</v>
      </c>
      <c r="B33" s="11">
        <v>120</v>
      </c>
      <c r="C33" s="126">
        <v>0.25</v>
      </c>
      <c r="D33" s="18">
        <f t="shared" si="0"/>
        <v>30</v>
      </c>
      <c r="E33" s="22">
        <f>SUM('Kosten dienstverlening'!AO38)</f>
        <v>0</v>
      </c>
      <c r="F33" s="20">
        <f t="shared" si="1"/>
        <v>0</v>
      </c>
    </row>
    <row r="34" spans="1:14" x14ac:dyDescent="0.25">
      <c r="A34" s="10" t="s">
        <v>22</v>
      </c>
      <c r="B34" s="124">
        <v>10</v>
      </c>
      <c r="C34" s="125">
        <v>0.25</v>
      </c>
      <c r="D34" s="18">
        <f t="shared" si="0"/>
        <v>2.5</v>
      </c>
      <c r="E34" s="19">
        <f>SUM('Kosten dienstverlening'!AV38)</f>
        <v>0</v>
      </c>
      <c r="F34" s="20">
        <f t="shared" si="1"/>
        <v>0</v>
      </c>
    </row>
    <row r="35" spans="1:14" x14ac:dyDescent="0.25">
      <c r="A35" s="10" t="s">
        <v>23</v>
      </c>
      <c r="B35" s="124">
        <v>10</v>
      </c>
      <c r="C35" s="125">
        <v>0.25</v>
      </c>
      <c r="D35" s="18">
        <f t="shared" si="0"/>
        <v>2.5</v>
      </c>
      <c r="E35" s="19">
        <f>SUM('Kosten dienstverlening'!BC38)</f>
        <v>0</v>
      </c>
      <c r="F35" s="20">
        <f t="shared" si="1"/>
        <v>0</v>
      </c>
    </row>
    <row r="36" spans="1:14" x14ac:dyDescent="0.25">
      <c r="A36" s="21" t="s">
        <v>24</v>
      </c>
      <c r="B36" s="11">
        <v>20</v>
      </c>
      <c r="C36" s="126">
        <v>0.25</v>
      </c>
      <c r="D36" s="18">
        <f t="shared" si="0"/>
        <v>5</v>
      </c>
      <c r="E36" s="22">
        <f>SUM('Kosten dienstverlening'!BJ38)</f>
        <v>0</v>
      </c>
      <c r="F36" s="20">
        <f t="shared" si="1"/>
        <v>0</v>
      </c>
      <c r="H36" s="41"/>
      <c r="I36" s="41"/>
      <c r="J36" s="41"/>
      <c r="K36" s="41"/>
      <c r="L36" s="41"/>
      <c r="M36" s="41"/>
      <c r="N36" s="41"/>
    </row>
    <row r="37" spans="1:14" ht="15.75" thickBot="1" x14ac:dyDescent="0.3">
      <c r="A37" s="23" t="s">
        <v>25</v>
      </c>
      <c r="B37" s="127">
        <v>10</v>
      </c>
      <c r="C37" s="128">
        <v>0.25</v>
      </c>
      <c r="D37" s="18">
        <f t="shared" si="0"/>
        <v>2.5</v>
      </c>
      <c r="E37" s="24">
        <f>SUM('Kosten dienstverlening'!BQ38)</f>
        <v>0</v>
      </c>
      <c r="F37" s="20">
        <f t="shared" si="1"/>
        <v>0</v>
      </c>
      <c r="H37" s="41"/>
      <c r="I37" s="41"/>
      <c r="J37" s="41"/>
      <c r="K37" s="41"/>
      <c r="L37" s="41"/>
      <c r="M37" s="41"/>
      <c r="N37" s="41"/>
    </row>
    <row r="38" spans="1:14" ht="15.75" thickBot="1" x14ac:dyDescent="0.3">
      <c r="A38" s="25" t="s">
        <v>26</v>
      </c>
      <c r="B38" s="26"/>
      <c r="C38" s="111"/>
      <c r="D38" s="26"/>
      <c r="E38" s="27"/>
      <c r="F38" s="28">
        <f>SUM(F28:F37)</f>
        <v>0</v>
      </c>
    </row>
    <row r="39" spans="1:14" ht="15.75" thickBot="1" x14ac:dyDescent="0.3">
      <c r="A39" s="29"/>
      <c r="B39" s="4"/>
      <c r="C39" s="108"/>
      <c r="D39" s="4"/>
      <c r="E39" s="30"/>
      <c r="F39" s="31"/>
    </row>
    <row r="40" spans="1:14" ht="15.75" thickBot="1" x14ac:dyDescent="0.3">
      <c r="A40" s="42" t="s">
        <v>75</v>
      </c>
      <c r="B40" s="43"/>
      <c r="C40" s="114"/>
      <c r="D40" s="43"/>
      <c r="E40" s="44" t="s">
        <v>27</v>
      </c>
      <c r="F40" s="45">
        <f>SUM(F15+F23+F38)</f>
        <v>0</v>
      </c>
    </row>
    <row r="41" spans="1:14" x14ac:dyDescent="0.25">
      <c r="A41" s="46"/>
      <c r="B41" s="26"/>
      <c r="C41" s="115"/>
      <c r="D41" s="47"/>
      <c r="E41" s="5"/>
      <c r="F41" s="31"/>
    </row>
  </sheetData>
  <sheetProtection algorithmName="SHA-512" hashValue="kSlD0E63cP7zvVlVwRWvMSXM0IwB3DiqTgEPLA5DL1WH3AFPlgo44neU8iuVPjX3jQUnBG+RFEZErSRo/vVjEg==" saltValue="V855CIcc5EjLch87rqqnzA==" spinCount="100000" sheet="1" objects="1" scenarios="1"/>
  <mergeCells count="1">
    <mergeCell ref="A2:F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19593-0E15-4B4A-94DB-8B034EE61E85}">
  <dimension ref="A1:N44"/>
  <sheetViews>
    <sheetView topLeftCell="A3" zoomScaleNormal="100" workbookViewId="0">
      <selection activeCell="F8" sqref="F8"/>
    </sheetView>
  </sheetViews>
  <sheetFormatPr defaultColWidth="9.42578125" defaultRowHeight="13.5" x14ac:dyDescent="0.25"/>
  <cols>
    <col min="1" max="1" width="30.7109375" style="51" customWidth="1"/>
    <col min="2" max="2" width="2.140625" style="49" customWidth="1"/>
    <col min="3" max="3" width="7.7109375" style="50" customWidth="1"/>
    <col min="4" max="5" width="1.7109375" style="51" customWidth="1"/>
    <col min="6" max="6" width="8.7109375" style="102" customWidth="1"/>
    <col min="7" max="7" width="3.28515625" style="49" customWidth="1"/>
    <col min="8" max="8" width="5.7109375" style="53" customWidth="1"/>
    <col min="9" max="9" width="2.28515625" style="49" customWidth="1"/>
    <col min="10" max="10" width="7.7109375" style="50" customWidth="1"/>
    <col min="11" max="12" width="1.7109375" style="51" customWidth="1"/>
    <col min="13" max="13" width="8.7109375" style="102" customWidth="1"/>
    <col min="14" max="14" width="2.7109375" style="49" customWidth="1"/>
    <col min="15" max="15" width="3.7109375" style="53" customWidth="1"/>
    <col min="16" max="221" width="9.42578125" style="53"/>
    <col min="222" max="222" width="30.7109375" style="53" customWidth="1"/>
    <col min="223" max="223" width="1.7109375" style="53" customWidth="1"/>
    <col min="224" max="224" width="7.7109375" style="53" customWidth="1"/>
    <col min="225" max="226" width="1.7109375" style="53" customWidth="1"/>
    <col min="227" max="227" width="8.7109375" style="53" customWidth="1"/>
    <col min="228" max="228" width="1.7109375" style="53" customWidth="1"/>
    <col min="229" max="229" width="5.7109375" style="53" customWidth="1"/>
    <col min="230" max="230" width="1.7109375" style="53" customWidth="1"/>
    <col min="231" max="231" width="7.7109375" style="53" customWidth="1"/>
    <col min="232" max="233" width="1.7109375" style="53" customWidth="1"/>
    <col min="234" max="234" width="8.7109375" style="53" customWidth="1"/>
    <col min="235" max="235" width="1.7109375" style="53" customWidth="1"/>
    <col min="236" max="236" width="5.7109375" style="53" customWidth="1"/>
    <col min="237" max="237" width="1.7109375" style="53" customWidth="1"/>
    <col min="238" max="238" width="7.7109375" style="53" customWidth="1"/>
    <col min="239" max="240" width="1.7109375" style="53" customWidth="1"/>
    <col min="241" max="241" width="8.7109375" style="53" customWidth="1"/>
    <col min="242" max="242" width="1.7109375" style="53" customWidth="1"/>
    <col min="243" max="243" width="5.7109375" style="53" customWidth="1"/>
    <col min="244" max="244" width="1.7109375" style="53" customWidth="1"/>
    <col min="245" max="245" width="7.7109375" style="53" customWidth="1"/>
    <col min="246" max="247" width="1.7109375" style="53" customWidth="1"/>
    <col min="248" max="248" width="8.7109375" style="53" customWidth="1"/>
    <col min="249" max="249" width="1.7109375" style="53" customWidth="1"/>
    <col min="250" max="477" width="9.42578125" style="53"/>
    <col min="478" max="478" width="30.7109375" style="53" customWidth="1"/>
    <col min="479" max="479" width="1.7109375" style="53" customWidth="1"/>
    <col min="480" max="480" width="7.7109375" style="53" customWidth="1"/>
    <col min="481" max="482" width="1.7109375" style="53" customWidth="1"/>
    <col min="483" max="483" width="8.7109375" style="53" customWidth="1"/>
    <col min="484" max="484" width="1.7109375" style="53" customWidth="1"/>
    <col min="485" max="485" width="5.7109375" style="53" customWidth="1"/>
    <col min="486" max="486" width="1.7109375" style="53" customWidth="1"/>
    <col min="487" max="487" width="7.7109375" style="53" customWidth="1"/>
    <col min="488" max="489" width="1.7109375" style="53" customWidth="1"/>
    <col min="490" max="490" width="8.7109375" style="53" customWidth="1"/>
    <col min="491" max="491" width="1.7109375" style="53" customWidth="1"/>
    <col min="492" max="492" width="5.7109375" style="53" customWidth="1"/>
    <col min="493" max="493" width="1.7109375" style="53" customWidth="1"/>
    <col min="494" max="494" width="7.7109375" style="53" customWidth="1"/>
    <col min="495" max="496" width="1.7109375" style="53" customWidth="1"/>
    <col min="497" max="497" width="8.7109375" style="53" customWidth="1"/>
    <col min="498" max="498" width="1.7109375" style="53" customWidth="1"/>
    <col min="499" max="499" width="5.7109375" style="53" customWidth="1"/>
    <col min="500" max="500" width="1.7109375" style="53" customWidth="1"/>
    <col min="501" max="501" width="7.7109375" style="53" customWidth="1"/>
    <col min="502" max="503" width="1.7109375" style="53" customWidth="1"/>
    <col min="504" max="504" width="8.7109375" style="53" customWidth="1"/>
    <col min="505" max="505" width="1.7109375" style="53" customWidth="1"/>
    <col min="506" max="733" width="9.42578125" style="53"/>
    <col min="734" max="734" width="30.7109375" style="53" customWidth="1"/>
    <col min="735" max="735" width="1.7109375" style="53" customWidth="1"/>
    <col min="736" max="736" width="7.7109375" style="53" customWidth="1"/>
    <col min="737" max="738" width="1.7109375" style="53" customWidth="1"/>
    <col min="739" max="739" width="8.7109375" style="53" customWidth="1"/>
    <col min="740" max="740" width="1.7109375" style="53" customWidth="1"/>
    <col min="741" max="741" width="5.7109375" style="53" customWidth="1"/>
    <col min="742" max="742" width="1.7109375" style="53" customWidth="1"/>
    <col min="743" max="743" width="7.7109375" style="53" customWidth="1"/>
    <col min="744" max="745" width="1.7109375" style="53" customWidth="1"/>
    <col min="746" max="746" width="8.7109375" style="53" customWidth="1"/>
    <col min="747" max="747" width="1.7109375" style="53" customWidth="1"/>
    <col min="748" max="748" width="5.7109375" style="53" customWidth="1"/>
    <col min="749" max="749" width="1.7109375" style="53" customWidth="1"/>
    <col min="750" max="750" width="7.7109375" style="53" customWidth="1"/>
    <col min="751" max="752" width="1.7109375" style="53" customWidth="1"/>
    <col min="753" max="753" width="8.7109375" style="53" customWidth="1"/>
    <col min="754" max="754" width="1.7109375" style="53" customWidth="1"/>
    <col min="755" max="755" width="5.7109375" style="53" customWidth="1"/>
    <col min="756" max="756" width="1.7109375" style="53" customWidth="1"/>
    <col min="757" max="757" width="7.7109375" style="53" customWidth="1"/>
    <col min="758" max="759" width="1.7109375" style="53" customWidth="1"/>
    <col min="760" max="760" width="8.7109375" style="53" customWidth="1"/>
    <col min="761" max="761" width="1.7109375" style="53" customWidth="1"/>
    <col min="762" max="989" width="9.42578125" style="53"/>
    <col min="990" max="990" width="30.7109375" style="53" customWidth="1"/>
    <col min="991" max="991" width="1.7109375" style="53" customWidth="1"/>
    <col min="992" max="992" width="7.7109375" style="53" customWidth="1"/>
    <col min="993" max="994" width="1.7109375" style="53" customWidth="1"/>
    <col min="995" max="995" width="8.7109375" style="53" customWidth="1"/>
    <col min="996" max="996" width="1.7109375" style="53" customWidth="1"/>
    <col min="997" max="997" width="5.7109375" style="53" customWidth="1"/>
    <col min="998" max="998" width="1.7109375" style="53" customWidth="1"/>
    <col min="999" max="999" width="7.7109375" style="53" customWidth="1"/>
    <col min="1000" max="1001" width="1.7109375" style="53" customWidth="1"/>
    <col min="1002" max="1002" width="8.7109375" style="53" customWidth="1"/>
    <col min="1003" max="1003" width="1.7109375" style="53" customWidth="1"/>
    <col min="1004" max="1004" width="5.7109375" style="53" customWidth="1"/>
    <col min="1005" max="1005" width="1.7109375" style="53" customWidth="1"/>
    <col min="1006" max="1006" width="7.7109375" style="53" customWidth="1"/>
    <col min="1007" max="1008" width="1.7109375" style="53" customWidth="1"/>
    <col min="1009" max="1009" width="8.7109375" style="53" customWidth="1"/>
    <col min="1010" max="1010" width="1.7109375" style="53" customWidth="1"/>
    <col min="1011" max="1011" width="5.7109375" style="53" customWidth="1"/>
    <col min="1012" max="1012" width="1.7109375" style="53" customWidth="1"/>
    <col min="1013" max="1013" width="7.7109375" style="53" customWidth="1"/>
    <col min="1014" max="1015" width="1.7109375" style="53" customWidth="1"/>
    <col min="1016" max="1016" width="8.7109375" style="53" customWidth="1"/>
    <col min="1017" max="1017" width="1.7109375" style="53" customWidth="1"/>
    <col min="1018" max="1245" width="9.42578125" style="53"/>
    <col min="1246" max="1246" width="30.7109375" style="53" customWidth="1"/>
    <col min="1247" max="1247" width="1.7109375" style="53" customWidth="1"/>
    <col min="1248" max="1248" width="7.7109375" style="53" customWidth="1"/>
    <col min="1249" max="1250" width="1.7109375" style="53" customWidth="1"/>
    <col min="1251" max="1251" width="8.7109375" style="53" customWidth="1"/>
    <col min="1252" max="1252" width="1.7109375" style="53" customWidth="1"/>
    <col min="1253" max="1253" width="5.7109375" style="53" customWidth="1"/>
    <col min="1254" max="1254" width="1.7109375" style="53" customWidth="1"/>
    <col min="1255" max="1255" width="7.7109375" style="53" customWidth="1"/>
    <col min="1256" max="1257" width="1.7109375" style="53" customWidth="1"/>
    <col min="1258" max="1258" width="8.7109375" style="53" customWidth="1"/>
    <col min="1259" max="1259" width="1.7109375" style="53" customWidth="1"/>
    <col min="1260" max="1260" width="5.7109375" style="53" customWidth="1"/>
    <col min="1261" max="1261" width="1.7109375" style="53" customWidth="1"/>
    <col min="1262" max="1262" width="7.7109375" style="53" customWidth="1"/>
    <col min="1263" max="1264" width="1.7109375" style="53" customWidth="1"/>
    <col min="1265" max="1265" width="8.7109375" style="53" customWidth="1"/>
    <col min="1266" max="1266" width="1.7109375" style="53" customWidth="1"/>
    <col min="1267" max="1267" width="5.7109375" style="53" customWidth="1"/>
    <col min="1268" max="1268" width="1.7109375" style="53" customWidth="1"/>
    <col min="1269" max="1269" width="7.7109375" style="53" customWidth="1"/>
    <col min="1270" max="1271" width="1.7109375" style="53" customWidth="1"/>
    <col min="1272" max="1272" width="8.7109375" style="53" customWidth="1"/>
    <col min="1273" max="1273" width="1.7109375" style="53" customWidth="1"/>
    <col min="1274" max="1501" width="9.42578125" style="53"/>
    <col min="1502" max="1502" width="30.7109375" style="53" customWidth="1"/>
    <col min="1503" max="1503" width="1.7109375" style="53" customWidth="1"/>
    <col min="1504" max="1504" width="7.7109375" style="53" customWidth="1"/>
    <col min="1505" max="1506" width="1.7109375" style="53" customWidth="1"/>
    <col min="1507" max="1507" width="8.7109375" style="53" customWidth="1"/>
    <col min="1508" max="1508" width="1.7109375" style="53" customWidth="1"/>
    <col min="1509" max="1509" width="5.7109375" style="53" customWidth="1"/>
    <col min="1510" max="1510" width="1.7109375" style="53" customWidth="1"/>
    <col min="1511" max="1511" width="7.7109375" style="53" customWidth="1"/>
    <col min="1512" max="1513" width="1.7109375" style="53" customWidth="1"/>
    <col min="1514" max="1514" width="8.7109375" style="53" customWidth="1"/>
    <col min="1515" max="1515" width="1.7109375" style="53" customWidth="1"/>
    <col min="1516" max="1516" width="5.7109375" style="53" customWidth="1"/>
    <col min="1517" max="1517" width="1.7109375" style="53" customWidth="1"/>
    <col min="1518" max="1518" width="7.7109375" style="53" customWidth="1"/>
    <col min="1519" max="1520" width="1.7109375" style="53" customWidth="1"/>
    <col min="1521" max="1521" width="8.7109375" style="53" customWidth="1"/>
    <col min="1522" max="1522" width="1.7109375" style="53" customWidth="1"/>
    <col min="1523" max="1523" width="5.7109375" style="53" customWidth="1"/>
    <col min="1524" max="1524" width="1.7109375" style="53" customWidth="1"/>
    <col min="1525" max="1525" width="7.7109375" style="53" customWidth="1"/>
    <col min="1526" max="1527" width="1.7109375" style="53" customWidth="1"/>
    <col min="1528" max="1528" width="8.7109375" style="53" customWidth="1"/>
    <col min="1529" max="1529" width="1.7109375" style="53" customWidth="1"/>
    <col min="1530" max="1757" width="9.42578125" style="53"/>
    <col min="1758" max="1758" width="30.7109375" style="53" customWidth="1"/>
    <col min="1759" max="1759" width="1.7109375" style="53" customWidth="1"/>
    <col min="1760" max="1760" width="7.7109375" style="53" customWidth="1"/>
    <col min="1761" max="1762" width="1.7109375" style="53" customWidth="1"/>
    <col min="1763" max="1763" width="8.7109375" style="53" customWidth="1"/>
    <col min="1764" max="1764" width="1.7109375" style="53" customWidth="1"/>
    <col min="1765" max="1765" width="5.7109375" style="53" customWidth="1"/>
    <col min="1766" max="1766" width="1.7109375" style="53" customWidth="1"/>
    <col min="1767" max="1767" width="7.7109375" style="53" customWidth="1"/>
    <col min="1768" max="1769" width="1.7109375" style="53" customWidth="1"/>
    <col min="1770" max="1770" width="8.7109375" style="53" customWidth="1"/>
    <col min="1771" max="1771" width="1.7109375" style="53" customWidth="1"/>
    <col min="1772" max="1772" width="5.7109375" style="53" customWidth="1"/>
    <col min="1773" max="1773" width="1.7109375" style="53" customWidth="1"/>
    <col min="1774" max="1774" width="7.7109375" style="53" customWidth="1"/>
    <col min="1775" max="1776" width="1.7109375" style="53" customWidth="1"/>
    <col min="1777" max="1777" width="8.7109375" style="53" customWidth="1"/>
    <col min="1778" max="1778" width="1.7109375" style="53" customWidth="1"/>
    <col min="1779" max="1779" width="5.7109375" style="53" customWidth="1"/>
    <col min="1780" max="1780" width="1.7109375" style="53" customWidth="1"/>
    <col min="1781" max="1781" width="7.7109375" style="53" customWidth="1"/>
    <col min="1782" max="1783" width="1.7109375" style="53" customWidth="1"/>
    <col min="1784" max="1784" width="8.7109375" style="53" customWidth="1"/>
    <col min="1785" max="1785" width="1.7109375" style="53" customWidth="1"/>
    <col min="1786" max="2013" width="9.42578125" style="53"/>
    <col min="2014" max="2014" width="30.7109375" style="53" customWidth="1"/>
    <col min="2015" max="2015" width="1.7109375" style="53" customWidth="1"/>
    <col min="2016" max="2016" width="7.7109375" style="53" customWidth="1"/>
    <col min="2017" max="2018" width="1.7109375" style="53" customWidth="1"/>
    <col min="2019" max="2019" width="8.7109375" style="53" customWidth="1"/>
    <col min="2020" max="2020" width="1.7109375" style="53" customWidth="1"/>
    <col min="2021" max="2021" width="5.7109375" style="53" customWidth="1"/>
    <col min="2022" max="2022" width="1.7109375" style="53" customWidth="1"/>
    <col min="2023" max="2023" width="7.7109375" style="53" customWidth="1"/>
    <col min="2024" max="2025" width="1.7109375" style="53" customWidth="1"/>
    <col min="2026" max="2026" width="8.7109375" style="53" customWidth="1"/>
    <col min="2027" max="2027" width="1.7109375" style="53" customWidth="1"/>
    <col min="2028" max="2028" width="5.7109375" style="53" customWidth="1"/>
    <col min="2029" max="2029" width="1.7109375" style="53" customWidth="1"/>
    <col min="2030" max="2030" width="7.7109375" style="53" customWidth="1"/>
    <col min="2031" max="2032" width="1.7109375" style="53" customWidth="1"/>
    <col min="2033" max="2033" width="8.7109375" style="53" customWidth="1"/>
    <col min="2034" max="2034" width="1.7109375" style="53" customWidth="1"/>
    <col min="2035" max="2035" width="5.7109375" style="53" customWidth="1"/>
    <col min="2036" max="2036" width="1.7109375" style="53" customWidth="1"/>
    <col min="2037" max="2037" width="7.7109375" style="53" customWidth="1"/>
    <col min="2038" max="2039" width="1.7109375" style="53" customWidth="1"/>
    <col min="2040" max="2040" width="8.7109375" style="53" customWidth="1"/>
    <col min="2041" max="2041" width="1.7109375" style="53" customWidth="1"/>
    <col min="2042" max="2269" width="9.42578125" style="53"/>
    <col min="2270" max="2270" width="30.7109375" style="53" customWidth="1"/>
    <col min="2271" max="2271" width="1.7109375" style="53" customWidth="1"/>
    <col min="2272" max="2272" width="7.7109375" style="53" customWidth="1"/>
    <col min="2273" max="2274" width="1.7109375" style="53" customWidth="1"/>
    <col min="2275" max="2275" width="8.7109375" style="53" customWidth="1"/>
    <col min="2276" max="2276" width="1.7109375" style="53" customWidth="1"/>
    <col min="2277" max="2277" width="5.7109375" style="53" customWidth="1"/>
    <col min="2278" max="2278" width="1.7109375" style="53" customWidth="1"/>
    <col min="2279" max="2279" width="7.7109375" style="53" customWidth="1"/>
    <col min="2280" max="2281" width="1.7109375" style="53" customWidth="1"/>
    <col min="2282" max="2282" width="8.7109375" style="53" customWidth="1"/>
    <col min="2283" max="2283" width="1.7109375" style="53" customWidth="1"/>
    <col min="2284" max="2284" width="5.7109375" style="53" customWidth="1"/>
    <col min="2285" max="2285" width="1.7109375" style="53" customWidth="1"/>
    <col min="2286" max="2286" width="7.7109375" style="53" customWidth="1"/>
    <col min="2287" max="2288" width="1.7109375" style="53" customWidth="1"/>
    <col min="2289" max="2289" width="8.7109375" style="53" customWidth="1"/>
    <col min="2290" max="2290" width="1.7109375" style="53" customWidth="1"/>
    <col min="2291" max="2291" width="5.7109375" style="53" customWidth="1"/>
    <col min="2292" max="2292" width="1.7109375" style="53" customWidth="1"/>
    <col min="2293" max="2293" width="7.7109375" style="53" customWidth="1"/>
    <col min="2294" max="2295" width="1.7109375" style="53" customWidth="1"/>
    <col min="2296" max="2296" width="8.7109375" style="53" customWidth="1"/>
    <col min="2297" max="2297" width="1.7109375" style="53" customWidth="1"/>
    <col min="2298" max="2525" width="9.42578125" style="53"/>
    <col min="2526" max="2526" width="30.7109375" style="53" customWidth="1"/>
    <col min="2527" max="2527" width="1.7109375" style="53" customWidth="1"/>
    <col min="2528" max="2528" width="7.7109375" style="53" customWidth="1"/>
    <col min="2529" max="2530" width="1.7109375" style="53" customWidth="1"/>
    <col min="2531" max="2531" width="8.7109375" style="53" customWidth="1"/>
    <col min="2532" max="2532" width="1.7109375" style="53" customWidth="1"/>
    <col min="2533" max="2533" width="5.7109375" style="53" customWidth="1"/>
    <col min="2534" max="2534" width="1.7109375" style="53" customWidth="1"/>
    <col min="2535" max="2535" width="7.7109375" style="53" customWidth="1"/>
    <col min="2536" max="2537" width="1.7109375" style="53" customWidth="1"/>
    <col min="2538" max="2538" width="8.7109375" style="53" customWidth="1"/>
    <col min="2539" max="2539" width="1.7109375" style="53" customWidth="1"/>
    <col min="2540" max="2540" width="5.7109375" style="53" customWidth="1"/>
    <col min="2541" max="2541" width="1.7109375" style="53" customWidth="1"/>
    <col min="2542" max="2542" width="7.7109375" style="53" customWidth="1"/>
    <col min="2543" max="2544" width="1.7109375" style="53" customWidth="1"/>
    <col min="2545" max="2545" width="8.7109375" style="53" customWidth="1"/>
    <col min="2546" max="2546" width="1.7109375" style="53" customWidth="1"/>
    <col min="2547" max="2547" width="5.7109375" style="53" customWidth="1"/>
    <col min="2548" max="2548" width="1.7109375" style="53" customWidth="1"/>
    <col min="2549" max="2549" width="7.7109375" style="53" customWidth="1"/>
    <col min="2550" max="2551" width="1.7109375" style="53" customWidth="1"/>
    <col min="2552" max="2552" width="8.7109375" style="53" customWidth="1"/>
    <col min="2553" max="2553" width="1.7109375" style="53" customWidth="1"/>
    <col min="2554" max="2781" width="9.42578125" style="53"/>
    <col min="2782" max="2782" width="30.7109375" style="53" customWidth="1"/>
    <col min="2783" max="2783" width="1.7109375" style="53" customWidth="1"/>
    <col min="2784" max="2784" width="7.7109375" style="53" customWidth="1"/>
    <col min="2785" max="2786" width="1.7109375" style="53" customWidth="1"/>
    <col min="2787" max="2787" width="8.7109375" style="53" customWidth="1"/>
    <col min="2788" max="2788" width="1.7109375" style="53" customWidth="1"/>
    <col min="2789" max="2789" width="5.7109375" style="53" customWidth="1"/>
    <col min="2790" max="2790" width="1.7109375" style="53" customWidth="1"/>
    <col min="2791" max="2791" width="7.7109375" style="53" customWidth="1"/>
    <col min="2792" max="2793" width="1.7109375" style="53" customWidth="1"/>
    <col min="2794" max="2794" width="8.7109375" style="53" customWidth="1"/>
    <col min="2795" max="2795" width="1.7109375" style="53" customWidth="1"/>
    <col min="2796" max="2796" width="5.7109375" style="53" customWidth="1"/>
    <col min="2797" max="2797" width="1.7109375" style="53" customWidth="1"/>
    <col min="2798" max="2798" width="7.7109375" style="53" customWidth="1"/>
    <col min="2799" max="2800" width="1.7109375" style="53" customWidth="1"/>
    <col min="2801" max="2801" width="8.7109375" style="53" customWidth="1"/>
    <col min="2802" max="2802" width="1.7109375" style="53" customWidth="1"/>
    <col min="2803" max="2803" width="5.7109375" style="53" customWidth="1"/>
    <col min="2804" max="2804" width="1.7109375" style="53" customWidth="1"/>
    <col min="2805" max="2805" width="7.7109375" style="53" customWidth="1"/>
    <col min="2806" max="2807" width="1.7109375" style="53" customWidth="1"/>
    <col min="2808" max="2808" width="8.7109375" style="53" customWidth="1"/>
    <col min="2809" max="2809" width="1.7109375" style="53" customWidth="1"/>
    <col min="2810" max="3037" width="9.42578125" style="53"/>
    <col min="3038" max="3038" width="30.7109375" style="53" customWidth="1"/>
    <col min="3039" max="3039" width="1.7109375" style="53" customWidth="1"/>
    <col min="3040" max="3040" width="7.7109375" style="53" customWidth="1"/>
    <col min="3041" max="3042" width="1.7109375" style="53" customWidth="1"/>
    <col min="3043" max="3043" width="8.7109375" style="53" customWidth="1"/>
    <col min="3044" max="3044" width="1.7109375" style="53" customWidth="1"/>
    <col min="3045" max="3045" width="5.7109375" style="53" customWidth="1"/>
    <col min="3046" max="3046" width="1.7109375" style="53" customWidth="1"/>
    <col min="3047" max="3047" width="7.7109375" style="53" customWidth="1"/>
    <col min="3048" max="3049" width="1.7109375" style="53" customWidth="1"/>
    <col min="3050" max="3050" width="8.7109375" style="53" customWidth="1"/>
    <col min="3051" max="3051" width="1.7109375" style="53" customWidth="1"/>
    <col min="3052" max="3052" width="5.7109375" style="53" customWidth="1"/>
    <col min="3053" max="3053" width="1.7109375" style="53" customWidth="1"/>
    <col min="3054" max="3054" width="7.7109375" style="53" customWidth="1"/>
    <col min="3055" max="3056" width="1.7109375" style="53" customWidth="1"/>
    <col min="3057" max="3057" width="8.7109375" style="53" customWidth="1"/>
    <col min="3058" max="3058" width="1.7109375" style="53" customWidth="1"/>
    <col min="3059" max="3059" width="5.7109375" style="53" customWidth="1"/>
    <col min="3060" max="3060" width="1.7109375" style="53" customWidth="1"/>
    <col min="3061" max="3061" width="7.7109375" style="53" customWidth="1"/>
    <col min="3062" max="3063" width="1.7109375" style="53" customWidth="1"/>
    <col min="3064" max="3064" width="8.7109375" style="53" customWidth="1"/>
    <col min="3065" max="3065" width="1.7109375" style="53" customWidth="1"/>
    <col min="3066" max="3293" width="9.42578125" style="53"/>
    <col min="3294" max="3294" width="30.7109375" style="53" customWidth="1"/>
    <col min="3295" max="3295" width="1.7109375" style="53" customWidth="1"/>
    <col min="3296" max="3296" width="7.7109375" style="53" customWidth="1"/>
    <col min="3297" max="3298" width="1.7109375" style="53" customWidth="1"/>
    <col min="3299" max="3299" width="8.7109375" style="53" customWidth="1"/>
    <col min="3300" max="3300" width="1.7109375" style="53" customWidth="1"/>
    <col min="3301" max="3301" width="5.7109375" style="53" customWidth="1"/>
    <col min="3302" max="3302" width="1.7109375" style="53" customWidth="1"/>
    <col min="3303" max="3303" width="7.7109375" style="53" customWidth="1"/>
    <col min="3304" max="3305" width="1.7109375" style="53" customWidth="1"/>
    <col min="3306" max="3306" width="8.7109375" style="53" customWidth="1"/>
    <col min="3307" max="3307" width="1.7109375" style="53" customWidth="1"/>
    <col min="3308" max="3308" width="5.7109375" style="53" customWidth="1"/>
    <col min="3309" max="3309" width="1.7109375" style="53" customWidth="1"/>
    <col min="3310" max="3310" width="7.7109375" style="53" customWidth="1"/>
    <col min="3311" max="3312" width="1.7109375" style="53" customWidth="1"/>
    <col min="3313" max="3313" width="8.7109375" style="53" customWidth="1"/>
    <col min="3314" max="3314" width="1.7109375" style="53" customWidth="1"/>
    <col min="3315" max="3315" width="5.7109375" style="53" customWidth="1"/>
    <col min="3316" max="3316" width="1.7109375" style="53" customWidth="1"/>
    <col min="3317" max="3317" width="7.7109375" style="53" customWidth="1"/>
    <col min="3318" max="3319" width="1.7109375" style="53" customWidth="1"/>
    <col min="3320" max="3320" width="8.7109375" style="53" customWidth="1"/>
    <col min="3321" max="3321" width="1.7109375" style="53" customWidth="1"/>
    <col min="3322" max="3549" width="9.42578125" style="53"/>
    <col min="3550" max="3550" width="30.7109375" style="53" customWidth="1"/>
    <col min="3551" max="3551" width="1.7109375" style="53" customWidth="1"/>
    <col min="3552" max="3552" width="7.7109375" style="53" customWidth="1"/>
    <col min="3553" max="3554" width="1.7109375" style="53" customWidth="1"/>
    <col min="3555" max="3555" width="8.7109375" style="53" customWidth="1"/>
    <col min="3556" max="3556" width="1.7109375" style="53" customWidth="1"/>
    <col min="3557" max="3557" width="5.7109375" style="53" customWidth="1"/>
    <col min="3558" max="3558" width="1.7109375" style="53" customWidth="1"/>
    <col min="3559" max="3559" width="7.7109375" style="53" customWidth="1"/>
    <col min="3560" max="3561" width="1.7109375" style="53" customWidth="1"/>
    <col min="3562" max="3562" width="8.7109375" style="53" customWidth="1"/>
    <col min="3563" max="3563" width="1.7109375" style="53" customWidth="1"/>
    <col min="3564" max="3564" width="5.7109375" style="53" customWidth="1"/>
    <col min="3565" max="3565" width="1.7109375" style="53" customWidth="1"/>
    <col min="3566" max="3566" width="7.7109375" style="53" customWidth="1"/>
    <col min="3567" max="3568" width="1.7109375" style="53" customWidth="1"/>
    <col min="3569" max="3569" width="8.7109375" style="53" customWidth="1"/>
    <col min="3570" max="3570" width="1.7109375" style="53" customWidth="1"/>
    <col min="3571" max="3571" width="5.7109375" style="53" customWidth="1"/>
    <col min="3572" max="3572" width="1.7109375" style="53" customWidth="1"/>
    <col min="3573" max="3573" width="7.7109375" style="53" customWidth="1"/>
    <col min="3574" max="3575" width="1.7109375" style="53" customWidth="1"/>
    <col min="3576" max="3576" width="8.7109375" style="53" customWidth="1"/>
    <col min="3577" max="3577" width="1.7109375" style="53" customWidth="1"/>
    <col min="3578" max="3805" width="9.42578125" style="53"/>
    <col min="3806" max="3806" width="30.7109375" style="53" customWidth="1"/>
    <col min="3807" max="3807" width="1.7109375" style="53" customWidth="1"/>
    <col min="3808" max="3808" width="7.7109375" style="53" customWidth="1"/>
    <col min="3809" max="3810" width="1.7109375" style="53" customWidth="1"/>
    <col min="3811" max="3811" width="8.7109375" style="53" customWidth="1"/>
    <col min="3812" max="3812" width="1.7109375" style="53" customWidth="1"/>
    <col min="3813" max="3813" width="5.7109375" style="53" customWidth="1"/>
    <col min="3814" max="3814" width="1.7109375" style="53" customWidth="1"/>
    <col min="3815" max="3815" width="7.7109375" style="53" customWidth="1"/>
    <col min="3816" max="3817" width="1.7109375" style="53" customWidth="1"/>
    <col min="3818" max="3818" width="8.7109375" style="53" customWidth="1"/>
    <col min="3819" max="3819" width="1.7109375" style="53" customWidth="1"/>
    <col min="3820" max="3820" width="5.7109375" style="53" customWidth="1"/>
    <col min="3821" max="3821" width="1.7109375" style="53" customWidth="1"/>
    <col min="3822" max="3822" width="7.7109375" style="53" customWidth="1"/>
    <col min="3823" max="3824" width="1.7109375" style="53" customWidth="1"/>
    <col min="3825" max="3825" width="8.7109375" style="53" customWidth="1"/>
    <col min="3826" max="3826" width="1.7109375" style="53" customWidth="1"/>
    <col min="3827" max="3827" width="5.7109375" style="53" customWidth="1"/>
    <col min="3828" max="3828" width="1.7109375" style="53" customWidth="1"/>
    <col min="3829" max="3829" width="7.7109375" style="53" customWidth="1"/>
    <col min="3830" max="3831" width="1.7109375" style="53" customWidth="1"/>
    <col min="3832" max="3832" width="8.7109375" style="53" customWidth="1"/>
    <col min="3833" max="3833" width="1.7109375" style="53" customWidth="1"/>
    <col min="3834" max="4061" width="9.42578125" style="53"/>
    <col min="4062" max="4062" width="30.7109375" style="53" customWidth="1"/>
    <col min="4063" max="4063" width="1.7109375" style="53" customWidth="1"/>
    <col min="4064" max="4064" width="7.7109375" style="53" customWidth="1"/>
    <col min="4065" max="4066" width="1.7109375" style="53" customWidth="1"/>
    <col min="4067" max="4067" width="8.7109375" style="53" customWidth="1"/>
    <col min="4068" max="4068" width="1.7109375" style="53" customWidth="1"/>
    <col min="4069" max="4069" width="5.7109375" style="53" customWidth="1"/>
    <col min="4070" max="4070" width="1.7109375" style="53" customWidth="1"/>
    <col min="4071" max="4071" width="7.7109375" style="53" customWidth="1"/>
    <col min="4072" max="4073" width="1.7109375" style="53" customWidth="1"/>
    <col min="4074" max="4074" width="8.7109375" style="53" customWidth="1"/>
    <col min="4075" max="4075" width="1.7109375" style="53" customWidth="1"/>
    <col min="4076" max="4076" width="5.7109375" style="53" customWidth="1"/>
    <col min="4077" max="4077" width="1.7109375" style="53" customWidth="1"/>
    <col min="4078" max="4078" width="7.7109375" style="53" customWidth="1"/>
    <col min="4079" max="4080" width="1.7109375" style="53" customWidth="1"/>
    <col min="4081" max="4081" width="8.7109375" style="53" customWidth="1"/>
    <col min="4082" max="4082" width="1.7109375" style="53" customWidth="1"/>
    <col min="4083" max="4083" width="5.7109375" style="53" customWidth="1"/>
    <col min="4084" max="4084" width="1.7109375" style="53" customWidth="1"/>
    <col min="4085" max="4085" width="7.7109375" style="53" customWidth="1"/>
    <col min="4086" max="4087" width="1.7109375" style="53" customWidth="1"/>
    <col min="4088" max="4088" width="8.7109375" style="53" customWidth="1"/>
    <col min="4089" max="4089" width="1.7109375" style="53" customWidth="1"/>
    <col min="4090" max="4317" width="9.42578125" style="53"/>
    <col min="4318" max="4318" width="30.7109375" style="53" customWidth="1"/>
    <col min="4319" max="4319" width="1.7109375" style="53" customWidth="1"/>
    <col min="4320" max="4320" width="7.7109375" style="53" customWidth="1"/>
    <col min="4321" max="4322" width="1.7109375" style="53" customWidth="1"/>
    <col min="4323" max="4323" width="8.7109375" style="53" customWidth="1"/>
    <col min="4324" max="4324" width="1.7109375" style="53" customWidth="1"/>
    <col min="4325" max="4325" width="5.7109375" style="53" customWidth="1"/>
    <col min="4326" max="4326" width="1.7109375" style="53" customWidth="1"/>
    <col min="4327" max="4327" width="7.7109375" style="53" customWidth="1"/>
    <col min="4328" max="4329" width="1.7109375" style="53" customWidth="1"/>
    <col min="4330" max="4330" width="8.7109375" style="53" customWidth="1"/>
    <col min="4331" max="4331" width="1.7109375" style="53" customWidth="1"/>
    <col min="4332" max="4332" width="5.7109375" style="53" customWidth="1"/>
    <col min="4333" max="4333" width="1.7109375" style="53" customWidth="1"/>
    <col min="4334" max="4334" width="7.7109375" style="53" customWidth="1"/>
    <col min="4335" max="4336" width="1.7109375" style="53" customWidth="1"/>
    <col min="4337" max="4337" width="8.7109375" style="53" customWidth="1"/>
    <col min="4338" max="4338" width="1.7109375" style="53" customWidth="1"/>
    <col min="4339" max="4339" width="5.7109375" style="53" customWidth="1"/>
    <col min="4340" max="4340" width="1.7109375" style="53" customWidth="1"/>
    <col min="4341" max="4341" width="7.7109375" style="53" customWidth="1"/>
    <col min="4342" max="4343" width="1.7109375" style="53" customWidth="1"/>
    <col min="4344" max="4344" width="8.7109375" style="53" customWidth="1"/>
    <col min="4345" max="4345" width="1.7109375" style="53" customWidth="1"/>
    <col min="4346" max="4573" width="9.42578125" style="53"/>
    <col min="4574" max="4574" width="30.7109375" style="53" customWidth="1"/>
    <col min="4575" max="4575" width="1.7109375" style="53" customWidth="1"/>
    <col min="4576" max="4576" width="7.7109375" style="53" customWidth="1"/>
    <col min="4577" max="4578" width="1.7109375" style="53" customWidth="1"/>
    <col min="4579" max="4579" width="8.7109375" style="53" customWidth="1"/>
    <col min="4580" max="4580" width="1.7109375" style="53" customWidth="1"/>
    <col min="4581" max="4581" width="5.7109375" style="53" customWidth="1"/>
    <col min="4582" max="4582" width="1.7109375" style="53" customWidth="1"/>
    <col min="4583" max="4583" width="7.7109375" style="53" customWidth="1"/>
    <col min="4584" max="4585" width="1.7109375" style="53" customWidth="1"/>
    <col min="4586" max="4586" width="8.7109375" style="53" customWidth="1"/>
    <col min="4587" max="4587" width="1.7109375" style="53" customWidth="1"/>
    <col min="4588" max="4588" width="5.7109375" style="53" customWidth="1"/>
    <col min="4589" max="4589" width="1.7109375" style="53" customWidth="1"/>
    <col min="4590" max="4590" width="7.7109375" style="53" customWidth="1"/>
    <col min="4591" max="4592" width="1.7109375" style="53" customWidth="1"/>
    <col min="4593" max="4593" width="8.7109375" style="53" customWidth="1"/>
    <col min="4594" max="4594" width="1.7109375" style="53" customWidth="1"/>
    <col min="4595" max="4595" width="5.7109375" style="53" customWidth="1"/>
    <col min="4596" max="4596" width="1.7109375" style="53" customWidth="1"/>
    <col min="4597" max="4597" width="7.7109375" style="53" customWidth="1"/>
    <col min="4598" max="4599" width="1.7109375" style="53" customWidth="1"/>
    <col min="4600" max="4600" width="8.7109375" style="53" customWidth="1"/>
    <col min="4601" max="4601" width="1.7109375" style="53" customWidth="1"/>
    <col min="4602" max="4829" width="9.42578125" style="53"/>
    <col min="4830" max="4830" width="30.7109375" style="53" customWidth="1"/>
    <col min="4831" max="4831" width="1.7109375" style="53" customWidth="1"/>
    <col min="4832" max="4832" width="7.7109375" style="53" customWidth="1"/>
    <col min="4833" max="4834" width="1.7109375" style="53" customWidth="1"/>
    <col min="4835" max="4835" width="8.7109375" style="53" customWidth="1"/>
    <col min="4836" max="4836" width="1.7109375" style="53" customWidth="1"/>
    <col min="4837" max="4837" width="5.7109375" style="53" customWidth="1"/>
    <col min="4838" max="4838" width="1.7109375" style="53" customWidth="1"/>
    <col min="4839" max="4839" width="7.7109375" style="53" customWidth="1"/>
    <col min="4840" max="4841" width="1.7109375" style="53" customWidth="1"/>
    <col min="4842" max="4842" width="8.7109375" style="53" customWidth="1"/>
    <col min="4843" max="4843" width="1.7109375" style="53" customWidth="1"/>
    <col min="4844" max="4844" width="5.7109375" style="53" customWidth="1"/>
    <col min="4845" max="4845" width="1.7109375" style="53" customWidth="1"/>
    <col min="4846" max="4846" width="7.7109375" style="53" customWidth="1"/>
    <col min="4847" max="4848" width="1.7109375" style="53" customWidth="1"/>
    <col min="4849" max="4849" width="8.7109375" style="53" customWidth="1"/>
    <col min="4850" max="4850" width="1.7109375" style="53" customWidth="1"/>
    <col min="4851" max="4851" width="5.7109375" style="53" customWidth="1"/>
    <col min="4852" max="4852" width="1.7109375" style="53" customWidth="1"/>
    <col min="4853" max="4853" width="7.7109375" style="53" customWidth="1"/>
    <col min="4854" max="4855" width="1.7109375" style="53" customWidth="1"/>
    <col min="4856" max="4856" width="8.7109375" style="53" customWidth="1"/>
    <col min="4857" max="4857" width="1.7109375" style="53" customWidth="1"/>
    <col min="4858" max="5085" width="9.42578125" style="53"/>
    <col min="5086" max="5086" width="30.7109375" style="53" customWidth="1"/>
    <col min="5087" max="5087" width="1.7109375" style="53" customWidth="1"/>
    <col min="5088" max="5088" width="7.7109375" style="53" customWidth="1"/>
    <col min="5089" max="5090" width="1.7109375" style="53" customWidth="1"/>
    <col min="5091" max="5091" width="8.7109375" style="53" customWidth="1"/>
    <col min="5092" max="5092" width="1.7109375" style="53" customWidth="1"/>
    <col min="5093" max="5093" width="5.7109375" style="53" customWidth="1"/>
    <col min="5094" max="5094" width="1.7109375" style="53" customWidth="1"/>
    <col min="5095" max="5095" width="7.7109375" style="53" customWidth="1"/>
    <col min="5096" max="5097" width="1.7109375" style="53" customWidth="1"/>
    <col min="5098" max="5098" width="8.7109375" style="53" customWidth="1"/>
    <col min="5099" max="5099" width="1.7109375" style="53" customWidth="1"/>
    <col min="5100" max="5100" width="5.7109375" style="53" customWidth="1"/>
    <col min="5101" max="5101" width="1.7109375" style="53" customWidth="1"/>
    <col min="5102" max="5102" width="7.7109375" style="53" customWidth="1"/>
    <col min="5103" max="5104" width="1.7109375" style="53" customWidth="1"/>
    <col min="5105" max="5105" width="8.7109375" style="53" customWidth="1"/>
    <col min="5106" max="5106" width="1.7109375" style="53" customWidth="1"/>
    <col min="5107" max="5107" width="5.7109375" style="53" customWidth="1"/>
    <col min="5108" max="5108" width="1.7109375" style="53" customWidth="1"/>
    <col min="5109" max="5109" width="7.7109375" style="53" customWidth="1"/>
    <col min="5110" max="5111" width="1.7109375" style="53" customWidth="1"/>
    <col min="5112" max="5112" width="8.7109375" style="53" customWidth="1"/>
    <col min="5113" max="5113" width="1.7109375" style="53" customWidth="1"/>
    <col min="5114" max="5341" width="9.42578125" style="53"/>
    <col min="5342" max="5342" width="30.7109375" style="53" customWidth="1"/>
    <col min="5343" max="5343" width="1.7109375" style="53" customWidth="1"/>
    <col min="5344" max="5344" width="7.7109375" style="53" customWidth="1"/>
    <col min="5345" max="5346" width="1.7109375" style="53" customWidth="1"/>
    <col min="5347" max="5347" width="8.7109375" style="53" customWidth="1"/>
    <col min="5348" max="5348" width="1.7109375" style="53" customWidth="1"/>
    <col min="5349" max="5349" width="5.7109375" style="53" customWidth="1"/>
    <col min="5350" max="5350" width="1.7109375" style="53" customWidth="1"/>
    <col min="5351" max="5351" width="7.7109375" style="53" customWidth="1"/>
    <col min="5352" max="5353" width="1.7109375" style="53" customWidth="1"/>
    <col min="5354" max="5354" width="8.7109375" style="53" customWidth="1"/>
    <col min="5355" max="5355" width="1.7109375" style="53" customWidth="1"/>
    <col min="5356" max="5356" width="5.7109375" style="53" customWidth="1"/>
    <col min="5357" max="5357" width="1.7109375" style="53" customWidth="1"/>
    <col min="5358" max="5358" width="7.7109375" style="53" customWidth="1"/>
    <col min="5359" max="5360" width="1.7109375" style="53" customWidth="1"/>
    <col min="5361" max="5361" width="8.7109375" style="53" customWidth="1"/>
    <col min="5362" max="5362" width="1.7109375" style="53" customWidth="1"/>
    <col min="5363" max="5363" width="5.7109375" style="53" customWidth="1"/>
    <col min="5364" max="5364" width="1.7109375" style="53" customWidth="1"/>
    <col min="5365" max="5365" width="7.7109375" style="53" customWidth="1"/>
    <col min="5366" max="5367" width="1.7109375" style="53" customWidth="1"/>
    <col min="5368" max="5368" width="8.7109375" style="53" customWidth="1"/>
    <col min="5369" max="5369" width="1.7109375" style="53" customWidth="1"/>
    <col min="5370" max="5597" width="9.42578125" style="53"/>
    <col min="5598" max="5598" width="30.7109375" style="53" customWidth="1"/>
    <col min="5599" max="5599" width="1.7109375" style="53" customWidth="1"/>
    <col min="5600" max="5600" width="7.7109375" style="53" customWidth="1"/>
    <col min="5601" max="5602" width="1.7109375" style="53" customWidth="1"/>
    <col min="5603" max="5603" width="8.7109375" style="53" customWidth="1"/>
    <col min="5604" max="5604" width="1.7109375" style="53" customWidth="1"/>
    <col min="5605" max="5605" width="5.7109375" style="53" customWidth="1"/>
    <col min="5606" max="5606" width="1.7109375" style="53" customWidth="1"/>
    <col min="5607" max="5607" width="7.7109375" style="53" customWidth="1"/>
    <col min="5608" max="5609" width="1.7109375" style="53" customWidth="1"/>
    <col min="5610" max="5610" width="8.7109375" style="53" customWidth="1"/>
    <col min="5611" max="5611" width="1.7109375" style="53" customWidth="1"/>
    <col min="5612" max="5612" width="5.7109375" style="53" customWidth="1"/>
    <col min="5613" max="5613" width="1.7109375" style="53" customWidth="1"/>
    <col min="5614" max="5614" width="7.7109375" style="53" customWidth="1"/>
    <col min="5615" max="5616" width="1.7109375" style="53" customWidth="1"/>
    <col min="5617" max="5617" width="8.7109375" style="53" customWidth="1"/>
    <col min="5618" max="5618" width="1.7109375" style="53" customWidth="1"/>
    <col min="5619" max="5619" width="5.7109375" style="53" customWidth="1"/>
    <col min="5620" max="5620" width="1.7109375" style="53" customWidth="1"/>
    <col min="5621" max="5621" width="7.7109375" style="53" customWidth="1"/>
    <col min="5622" max="5623" width="1.7109375" style="53" customWidth="1"/>
    <col min="5624" max="5624" width="8.7109375" style="53" customWidth="1"/>
    <col min="5625" max="5625" width="1.7109375" style="53" customWidth="1"/>
    <col min="5626" max="5853" width="9.42578125" style="53"/>
    <col min="5854" max="5854" width="30.7109375" style="53" customWidth="1"/>
    <col min="5855" max="5855" width="1.7109375" style="53" customWidth="1"/>
    <col min="5856" max="5856" width="7.7109375" style="53" customWidth="1"/>
    <col min="5857" max="5858" width="1.7109375" style="53" customWidth="1"/>
    <col min="5859" max="5859" width="8.7109375" style="53" customWidth="1"/>
    <col min="5860" max="5860" width="1.7109375" style="53" customWidth="1"/>
    <col min="5861" max="5861" width="5.7109375" style="53" customWidth="1"/>
    <col min="5862" max="5862" width="1.7109375" style="53" customWidth="1"/>
    <col min="5863" max="5863" width="7.7109375" style="53" customWidth="1"/>
    <col min="5864" max="5865" width="1.7109375" style="53" customWidth="1"/>
    <col min="5866" max="5866" width="8.7109375" style="53" customWidth="1"/>
    <col min="5867" max="5867" width="1.7109375" style="53" customWidth="1"/>
    <col min="5868" max="5868" width="5.7109375" style="53" customWidth="1"/>
    <col min="5869" max="5869" width="1.7109375" style="53" customWidth="1"/>
    <col min="5870" max="5870" width="7.7109375" style="53" customWidth="1"/>
    <col min="5871" max="5872" width="1.7109375" style="53" customWidth="1"/>
    <col min="5873" max="5873" width="8.7109375" style="53" customWidth="1"/>
    <col min="5874" max="5874" width="1.7109375" style="53" customWidth="1"/>
    <col min="5875" max="5875" width="5.7109375" style="53" customWidth="1"/>
    <col min="5876" max="5876" width="1.7109375" style="53" customWidth="1"/>
    <col min="5877" max="5877" width="7.7109375" style="53" customWidth="1"/>
    <col min="5878" max="5879" width="1.7109375" style="53" customWidth="1"/>
    <col min="5880" max="5880" width="8.7109375" style="53" customWidth="1"/>
    <col min="5881" max="5881" width="1.7109375" style="53" customWidth="1"/>
    <col min="5882" max="6109" width="9.42578125" style="53"/>
    <col min="6110" max="6110" width="30.7109375" style="53" customWidth="1"/>
    <col min="6111" max="6111" width="1.7109375" style="53" customWidth="1"/>
    <col min="6112" max="6112" width="7.7109375" style="53" customWidth="1"/>
    <col min="6113" max="6114" width="1.7109375" style="53" customWidth="1"/>
    <col min="6115" max="6115" width="8.7109375" style="53" customWidth="1"/>
    <col min="6116" max="6116" width="1.7109375" style="53" customWidth="1"/>
    <col min="6117" max="6117" width="5.7109375" style="53" customWidth="1"/>
    <col min="6118" max="6118" width="1.7109375" style="53" customWidth="1"/>
    <col min="6119" max="6119" width="7.7109375" style="53" customWidth="1"/>
    <col min="6120" max="6121" width="1.7109375" style="53" customWidth="1"/>
    <col min="6122" max="6122" width="8.7109375" style="53" customWidth="1"/>
    <col min="6123" max="6123" width="1.7109375" style="53" customWidth="1"/>
    <col min="6124" max="6124" width="5.7109375" style="53" customWidth="1"/>
    <col min="6125" max="6125" width="1.7109375" style="53" customWidth="1"/>
    <col min="6126" max="6126" width="7.7109375" style="53" customWidth="1"/>
    <col min="6127" max="6128" width="1.7109375" style="53" customWidth="1"/>
    <col min="6129" max="6129" width="8.7109375" style="53" customWidth="1"/>
    <col min="6130" max="6130" width="1.7109375" style="53" customWidth="1"/>
    <col min="6131" max="6131" width="5.7109375" style="53" customWidth="1"/>
    <col min="6132" max="6132" width="1.7109375" style="53" customWidth="1"/>
    <col min="6133" max="6133" width="7.7109375" style="53" customWidth="1"/>
    <col min="6134" max="6135" width="1.7109375" style="53" customWidth="1"/>
    <col min="6136" max="6136" width="8.7109375" style="53" customWidth="1"/>
    <col min="6137" max="6137" width="1.7109375" style="53" customWidth="1"/>
    <col min="6138" max="6365" width="9.42578125" style="53"/>
    <col min="6366" max="6366" width="30.7109375" style="53" customWidth="1"/>
    <col min="6367" max="6367" width="1.7109375" style="53" customWidth="1"/>
    <col min="6368" max="6368" width="7.7109375" style="53" customWidth="1"/>
    <col min="6369" max="6370" width="1.7109375" style="53" customWidth="1"/>
    <col min="6371" max="6371" width="8.7109375" style="53" customWidth="1"/>
    <col min="6372" max="6372" width="1.7109375" style="53" customWidth="1"/>
    <col min="6373" max="6373" width="5.7109375" style="53" customWidth="1"/>
    <col min="6374" max="6374" width="1.7109375" style="53" customWidth="1"/>
    <col min="6375" max="6375" width="7.7109375" style="53" customWidth="1"/>
    <col min="6376" max="6377" width="1.7109375" style="53" customWidth="1"/>
    <col min="6378" max="6378" width="8.7109375" style="53" customWidth="1"/>
    <col min="6379" max="6379" width="1.7109375" style="53" customWidth="1"/>
    <col min="6380" max="6380" width="5.7109375" style="53" customWidth="1"/>
    <col min="6381" max="6381" width="1.7109375" style="53" customWidth="1"/>
    <col min="6382" max="6382" width="7.7109375" style="53" customWidth="1"/>
    <col min="6383" max="6384" width="1.7109375" style="53" customWidth="1"/>
    <col min="6385" max="6385" width="8.7109375" style="53" customWidth="1"/>
    <col min="6386" max="6386" width="1.7109375" style="53" customWidth="1"/>
    <col min="6387" max="6387" width="5.7109375" style="53" customWidth="1"/>
    <col min="6388" max="6388" width="1.7109375" style="53" customWidth="1"/>
    <col min="6389" max="6389" width="7.7109375" style="53" customWidth="1"/>
    <col min="6390" max="6391" width="1.7109375" style="53" customWidth="1"/>
    <col min="6392" max="6392" width="8.7109375" style="53" customWidth="1"/>
    <col min="6393" max="6393" width="1.7109375" style="53" customWidth="1"/>
    <col min="6394" max="6621" width="9.42578125" style="53"/>
    <col min="6622" max="6622" width="30.7109375" style="53" customWidth="1"/>
    <col min="6623" max="6623" width="1.7109375" style="53" customWidth="1"/>
    <col min="6624" max="6624" width="7.7109375" style="53" customWidth="1"/>
    <col min="6625" max="6626" width="1.7109375" style="53" customWidth="1"/>
    <col min="6627" max="6627" width="8.7109375" style="53" customWidth="1"/>
    <col min="6628" max="6628" width="1.7109375" style="53" customWidth="1"/>
    <col min="6629" max="6629" width="5.7109375" style="53" customWidth="1"/>
    <col min="6630" max="6630" width="1.7109375" style="53" customWidth="1"/>
    <col min="6631" max="6631" width="7.7109375" style="53" customWidth="1"/>
    <col min="6632" max="6633" width="1.7109375" style="53" customWidth="1"/>
    <col min="6634" max="6634" width="8.7109375" style="53" customWidth="1"/>
    <col min="6635" max="6635" width="1.7109375" style="53" customWidth="1"/>
    <col min="6636" max="6636" width="5.7109375" style="53" customWidth="1"/>
    <col min="6637" max="6637" width="1.7109375" style="53" customWidth="1"/>
    <col min="6638" max="6638" width="7.7109375" style="53" customWidth="1"/>
    <col min="6639" max="6640" width="1.7109375" style="53" customWidth="1"/>
    <col min="6641" max="6641" width="8.7109375" style="53" customWidth="1"/>
    <col min="6642" max="6642" width="1.7109375" style="53" customWidth="1"/>
    <col min="6643" max="6643" width="5.7109375" style="53" customWidth="1"/>
    <col min="6644" max="6644" width="1.7109375" style="53" customWidth="1"/>
    <col min="6645" max="6645" width="7.7109375" style="53" customWidth="1"/>
    <col min="6646" max="6647" width="1.7109375" style="53" customWidth="1"/>
    <col min="6648" max="6648" width="8.7109375" style="53" customWidth="1"/>
    <col min="6649" max="6649" width="1.7109375" style="53" customWidth="1"/>
    <col min="6650" max="6877" width="9.42578125" style="53"/>
    <col min="6878" max="6878" width="30.7109375" style="53" customWidth="1"/>
    <col min="6879" max="6879" width="1.7109375" style="53" customWidth="1"/>
    <col min="6880" max="6880" width="7.7109375" style="53" customWidth="1"/>
    <col min="6881" max="6882" width="1.7109375" style="53" customWidth="1"/>
    <col min="6883" max="6883" width="8.7109375" style="53" customWidth="1"/>
    <col min="6884" max="6884" width="1.7109375" style="53" customWidth="1"/>
    <col min="6885" max="6885" width="5.7109375" style="53" customWidth="1"/>
    <col min="6886" max="6886" width="1.7109375" style="53" customWidth="1"/>
    <col min="6887" max="6887" width="7.7109375" style="53" customWidth="1"/>
    <col min="6888" max="6889" width="1.7109375" style="53" customWidth="1"/>
    <col min="6890" max="6890" width="8.7109375" style="53" customWidth="1"/>
    <col min="6891" max="6891" width="1.7109375" style="53" customWidth="1"/>
    <col min="6892" max="6892" width="5.7109375" style="53" customWidth="1"/>
    <col min="6893" max="6893" width="1.7109375" style="53" customWidth="1"/>
    <col min="6894" max="6894" width="7.7109375" style="53" customWidth="1"/>
    <col min="6895" max="6896" width="1.7109375" style="53" customWidth="1"/>
    <col min="6897" max="6897" width="8.7109375" style="53" customWidth="1"/>
    <col min="6898" max="6898" width="1.7109375" style="53" customWidth="1"/>
    <col min="6899" max="6899" width="5.7109375" style="53" customWidth="1"/>
    <col min="6900" max="6900" width="1.7109375" style="53" customWidth="1"/>
    <col min="6901" max="6901" width="7.7109375" style="53" customWidth="1"/>
    <col min="6902" max="6903" width="1.7109375" style="53" customWidth="1"/>
    <col min="6904" max="6904" width="8.7109375" style="53" customWidth="1"/>
    <col min="6905" max="6905" width="1.7109375" style="53" customWidth="1"/>
    <col min="6906" max="7133" width="9.42578125" style="53"/>
    <col min="7134" max="7134" width="30.7109375" style="53" customWidth="1"/>
    <col min="7135" max="7135" width="1.7109375" style="53" customWidth="1"/>
    <col min="7136" max="7136" width="7.7109375" style="53" customWidth="1"/>
    <col min="7137" max="7138" width="1.7109375" style="53" customWidth="1"/>
    <col min="7139" max="7139" width="8.7109375" style="53" customWidth="1"/>
    <col min="7140" max="7140" width="1.7109375" style="53" customWidth="1"/>
    <col min="7141" max="7141" width="5.7109375" style="53" customWidth="1"/>
    <col min="7142" max="7142" width="1.7109375" style="53" customWidth="1"/>
    <col min="7143" max="7143" width="7.7109375" style="53" customWidth="1"/>
    <col min="7144" max="7145" width="1.7109375" style="53" customWidth="1"/>
    <col min="7146" max="7146" width="8.7109375" style="53" customWidth="1"/>
    <col min="7147" max="7147" width="1.7109375" style="53" customWidth="1"/>
    <col min="7148" max="7148" width="5.7109375" style="53" customWidth="1"/>
    <col min="7149" max="7149" width="1.7109375" style="53" customWidth="1"/>
    <col min="7150" max="7150" width="7.7109375" style="53" customWidth="1"/>
    <col min="7151" max="7152" width="1.7109375" style="53" customWidth="1"/>
    <col min="7153" max="7153" width="8.7109375" style="53" customWidth="1"/>
    <col min="7154" max="7154" width="1.7109375" style="53" customWidth="1"/>
    <col min="7155" max="7155" width="5.7109375" style="53" customWidth="1"/>
    <col min="7156" max="7156" width="1.7109375" style="53" customWidth="1"/>
    <col min="7157" max="7157" width="7.7109375" style="53" customWidth="1"/>
    <col min="7158" max="7159" width="1.7109375" style="53" customWidth="1"/>
    <col min="7160" max="7160" width="8.7109375" style="53" customWidth="1"/>
    <col min="7161" max="7161" width="1.7109375" style="53" customWidth="1"/>
    <col min="7162" max="7389" width="9.42578125" style="53"/>
    <col min="7390" max="7390" width="30.7109375" style="53" customWidth="1"/>
    <col min="7391" max="7391" width="1.7109375" style="53" customWidth="1"/>
    <col min="7392" max="7392" width="7.7109375" style="53" customWidth="1"/>
    <col min="7393" max="7394" width="1.7109375" style="53" customWidth="1"/>
    <col min="7395" max="7395" width="8.7109375" style="53" customWidth="1"/>
    <col min="7396" max="7396" width="1.7109375" style="53" customWidth="1"/>
    <col min="7397" max="7397" width="5.7109375" style="53" customWidth="1"/>
    <col min="7398" max="7398" width="1.7109375" style="53" customWidth="1"/>
    <col min="7399" max="7399" width="7.7109375" style="53" customWidth="1"/>
    <col min="7400" max="7401" width="1.7109375" style="53" customWidth="1"/>
    <col min="7402" max="7402" width="8.7109375" style="53" customWidth="1"/>
    <col min="7403" max="7403" width="1.7109375" style="53" customWidth="1"/>
    <col min="7404" max="7404" width="5.7109375" style="53" customWidth="1"/>
    <col min="7405" max="7405" width="1.7109375" style="53" customWidth="1"/>
    <col min="7406" max="7406" width="7.7109375" style="53" customWidth="1"/>
    <col min="7407" max="7408" width="1.7109375" style="53" customWidth="1"/>
    <col min="7409" max="7409" width="8.7109375" style="53" customWidth="1"/>
    <col min="7410" max="7410" width="1.7109375" style="53" customWidth="1"/>
    <col min="7411" max="7411" width="5.7109375" style="53" customWidth="1"/>
    <col min="7412" max="7412" width="1.7109375" style="53" customWidth="1"/>
    <col min="7413" max="7413" width="7.7109375" style="53" customWidth="1"/>
    <col min="7414" max="7415" width="1.7109375" style="53" customWidth="1"/>
    <col min="7416" max="7416" width="8.7109375" style="53" customWidth="1"/>
    <col min="7417" max="7417" width="1.7109375" style="53" customWidth="1"/>
    <col min="7418" max="7645" width="9.42578125" style="53"/>
    <col min="7646" max="7646" width="30.7109375" style="53" customWidth="1"/>
    <col min="7647" max="7647" width="1.7109375" style="53" customWidth="1"/>
    <col min="7648" max="7648" width="7.7109375" style="53" customWidth="1"/>
    <col min="7649" max="7650" width="1.7109375" style="53" customWidth="1"/>
    <col min="7651" max="7651" width="8.7109375" style="53" customWidth="1"/>
    <col min="7652" max="7652" width="1.7109375" style="53" customWidth="1"/>
    <col min="7653" max="7653" width="5.7109375" style="53" customWidth="1"/>
    <col min="7654" max="7654" width="1.7109375" style="53" customWidth="1"/>
    <col min="7655" max="7655" width="7.7109375" style="53" customWidth="1"/>
    <col min="7656" max="7657" width="1.7109375" style="53" customWidth="1"/>
    <col min="7658" max="7658" width="8.7109375" style="53" customWidth="1"/>
    <col min="7659" max="7659" width="1.7109375" style="53" customWidth="1"/>
    <col min="7660" max="7660" width="5.7109375" style="53" customWidth="1"/>
    <col min="7661" max="7661" width="1.7109375" style="53" customWidth="1"/>
    <col min="7662" max="7662" width="7.7109375" style="53" customWidth="1"/>
    <col min="7663" max="7664" width="1.7109375" style="53" customWidth="1"/>
    <col min="7665" max="7665" width="8.7109375" style="53" customWidth="1"/>
    <col min="7666" max="7666" width="1.7109375" style="53" customWidth="1"/>
    <col min="7667" max="7667" width="5.7109375" style="53" customWidth="1"/>
    <col min="7668" max="7668" width="1.7109375" style="53" customWidth="1"/>
    <col min="7669" max="7669" width="7.7109375" style="53" customWidth="1"/>
    <col min="7670" max="7671" width="1.7109375" style="53" customWidth="1"/>
    <col min="7672" max="7672" width="8.7109375" style="53" customWidth="1"/>
    <col min="7673" max="7673" width="1.7109375" style="53" customWidth="1"/>
    <col min="7674" max="7901" width="9.42578125" style="53"/>
    <col min="7902" max="7902" width="30.7109375" style="53" customWidth="1"/>
    <col min="7903" max="7903" width="1.7109375" style="53" customWidth="1"/>
    <col min="7904" max="7904" width="7.7109375" style="53" customWidth="1"/>
    <col min="7905" max="7906" width="1.7109375" style="53" customWidth="1"/>
    <col min="7907" max="7907" width="8.7109375" style="53" customWidth="1"/>
    <col min="7908" max="7908" width="1.7109375" style="53" customWidth="1"/>
    <col min="7909" max="7909" width="5.7109375" style="53" customWidth="1"/>
    <col min="7910" max="7910" width="1.7109375" style="53" customWidth="1"/>
    <col min="7911" max="7911" width="7.7109375" style="53" customWidth="1"/>
    <col min="7912" max="7913" width="1.7109375" style="53" customWidth="1"/>
    <col min="7914" max="7914" width="8.7109375" style="53" customWidth="1"/>
    <col min="7915" max="7915" width="1.7109375" style="53" customWidth="1"/>
    <col min="7916" max="7916" width="5.7109375" style="53" customWidth="1"/>
    <col min="7917" max="7917" width="1.7109375" style="53" customWidth="1"/>
    <col min="7918" max="7918" width="7.7109375" style="53" customWidth="1"/>
    <col min="7919" max="7920" width="1.7109375" style="53" customWidth="1"/>
    <col min="7921" max="7921" width="8.7109375" style="53" customWidth="1"/>
    <col min="7922" max="7922" width="1.7109375" style="53" customWidth="1"/>
    <col min="7923" max="7923" width="5.7109375" style="53" customWidth="1"/>
    <col min="7924" max="7924" width="1.7109375" style="53" customWidth="1"/>
    <col min="7925" max="7925" width="7.7109375" style="53" customWidth="1"/>
    <col min="7926" max="7927" width="1.7109375" style="53" customWidth="1"/>
    <col min="7928" max="7928" width="8.7109375" style="53" customWidth="1"/>
    <col min="7929" max="7929" width="1.7109375" style="53" customWidth="1"/>
    <col min="7930" max="8157" width="9.42578125" style="53"/>
    <col min="8158" max="8158" width="30.7109375" style="53" customWidth="1"/>
    <col min="8159" max="8159" width="1.7109375" style="53" customWidth="1"/>
    <col min="8160" max="8160" width="7.7109375" style="53" customWidth="1"/>
    <col min="8161" max="8162" width="1.7109375" style="53" customWidth="1"/>
    <col min="8163" max="8163" width="8.7109375" style="53" customWidth="1"/>
    <col min="8164" max="8164" width="1.7109375" style="53" customWidth="1"/>
    <col min="8165" max="8165" width="5.7109375" style="53" customWidth="1"/>
    <col min="8166" max="8166" width="1.7109375" style="53" customWidth="1"/>
    <col min="8167" max="8167" width="7.7109375" style="53" customWidth="1"/>
    <col min="8168" max="8169" width="1.7109375" style="53" customWidth="1"/>
    <col min="8170" max="8170" width="8.7109375" style="53" customWidth="1"/>
    <col min="8171" max="8171" width="1.7109375" style="53" customWidth="1"/>
    <col min="8172" max="8172" width="5.7109375" style="53" customWidth="1"/>
    <col min="8173" max="8173" width="1.7109375" style="53" customWidth="1"/>
    <col min="8174" max="8174" width="7.7109375" style="53" customWidth="1"/>
    <col min="8175" max="8176" width="1.7109375" style="53" customWidth="1"/>
    <col min="8177" max="8177" width="8.7109375" style="53" customWidth="1"/>
    <col min="8178" max="8178" width="1.7109375" style="53" customWidth="1"/>
    <col min="8179" max="8179" width="5.7109375" style="53" customWidth="1"/>
    <col min="8180" max="8180" width="1.7109375" style="53" customWidth="1"/>
    <col min="8181" max="8181" width="7.7109375" style="53" customWidth="1"/>
    <col min="8182" max="8183" width="1.7109375" style="53" customWidth="1"/>
    <col min="8184" max="8184" width="8.7109375" style="53" customWidth="1"/>
    <col min="8185" max="8185" width="1.7109375" style="53" customWidth="1"/>
    <col min="8186" max="8413" width="9.42578125" style="53"/>
    <col min="8414" max="8414" width="30.7109375" style="53" customWidth="1"/>
    <col min="8415" max="8415" width="1.7109375" style="53" customWidth="1"/>
    <col min="8416" max="8416" width="7.7109375" style="53" customWidth="1"/>
    <col min="8417" max="8418" width="1.7109375" style="53" customWidth="1"/>
    <col min="8419" max="8419" width="8.7109375" style="53" customWidth="1"/>
    <col min="8420" max="8420" width="1.7109375" style="53" customWidth="1"/>
    <col min="8421" max="8421" width="5.7109375" style="53" customWidth="1"/>
    <col min="8422" max="8422" width="1.7109375" style="53" customWidth="1"/>
    <col min="8423" max="8423" width="7.7109375" style="53" customWidth="1"/>
    <col min="8424" max="8425" width="1.7109375" style="53" customWidth="1"/>
    <col min="8426" max="8426" width="8.7109375" style="53" customWidth="1"/>
    <col min="8427" max="8427" width="1.7109375" style="53" customWidth="1"/>
    <col min="8428" max="8428" width="5.7109375" style="53" customWidth="1"/>
    <col min="8429" max="8429" width="1.7109375" style="53" customWidth="1"/>
    <col min="8430" max="8430" width="7.7109375" style="53" customWidth="1"/>
    <col min="8431" max="8432" width="1.7109375" style="53" customWidth="1"/>
    <col min="8433" max="8433" width="8.7109375" style="53" customWidth="1"/>
    <col min="8434" max="8434" width="1.7109375" style="53" customWidth="1"/>
    <col min="8435" max="8435" width="5.7109375" style="53" customWidth="1"/>
    <col min="8436" max="8436" width="1.7109375" style="53" customWidth="1"/>
    <col min="8437" max="8437" width="7.7109375" style="53" customWidth="1"/>
    <col min="8438" max="8439" width="1.7109375" style="53" customWidth="1"/>
    <col min="8440" max="8440" width="8.7109375" style="53" customWidth="1"/>
    <col min="8441" max="8441" width="1.7109375" style="53" customWidth="1"/>
    <col min="8442" max="8669" width="9.42578125" style="53"/>
    <col min="8670" max="8670" width="30.7109375" style="53" customWidth="1"/>
    <col min="8671" max="8671" width="1.7109375" style="53" customWidth="1"/>
    <col min="8672" max="8672" width="7.7109375" style="53" customWidth="1"/>
    <col min="8673" max="8674" width="1.7109375" style="53" customWidth="1"/>
    <col min="8675" max="8675" width="8.7109375" style="53" customWidth="1"/>
    <col min="8676" max="8676" width="1.7109375" style="53" customWidth="1"/>
    <col min="8677" max="8677" width="5.7109375" style="53" customWidth="1"/>
    <col min="8678" max="8678" width="1.7109375" style="53" customWidth="1"/>
    <col min="8679" max="8679" width="7.7109375" style="53" customWidth="1"/>
    <col min="8680" max="8681" width="1.7109375" style="53" customWidth="1"/>
    <col min="8682" max="8682" width="8.7109375" style="53" customWidth="1"/>
    <col min="8683" max="8683" width="1.7109375" style="53" customWidth="1"/>
    <col min="8684" max="8684" width="5.7109375" style="53" customWidth="1"/>
    <col min="8685" max="8685" width="1.7109375" style="53" customWidth="1"/>
    <col min="8686" max="8686" width="7.7109375" style="53" customWidth="1"/>
    <col min="8687" max="8688" width="1.7109375" style="53" customWidth="1"/>
    <col min="8689" max="8689" width="8.7109375" style="53" customWidth="1"/>
    <col min="8690" max="8690" width="1.7109375" style="53" customWidth="1"/>
    <col min="8691" max="8691" width="5.7109375" style="53" customWidth="1"/>
    <col min="8692" max="8692" width="1.7109375" style="53" customWidth="1"/>
    <col min="8693" max="8693" width="7.7109375" style="53" customWidth="1"/>
    <col min="8694" max="8695" width="1.7109375" style="53" customWidth="1"/>
    <col min="8696" max="8696" width="8.7109375" style="53" customWidth="1"/>
    <col min="8697" max="8697" width="1.7109375" style="53" customWidth="1"/>
    <col min="8698" max="8925" width="9.42578125" style="53"/>
    <col min="8926" max="8926" width="30.7109375" style="53" customWidth="1"/>
    <col min="8927" max="8927" width="1.7109375" style="53" customWidth="1"/>
    <col min="8928" max="8928" width="7.7109375" style="53" customWidth="1"/>
    <col min="8929" max="8930" width="1.7109375" style="53" customWidth="1"/>
    <col min="8931" max="8931" width="8.7109375" style="53" customWidth="1"/>
    <col min="8932" max="8932" width="1.7109375" style="53" customWidth="1"/>
    <col min="8933" max="8933" width="5.7109375" style="53" customWidth="1"/>
    <col min="8934" max="8934" width="1.7109375" style="53" customWidth="1"/>
    <col min="8935" max="8935" width="7.7109375" style="53" customWidth="1"/>
    <col min="8936" max="8937" width="1.7109375" style="53" customWidth="1"/>
    <col min="8938" max="8938" width="8.7109375" style="53" customWidth="1"/>
    <col min="8939" max="8939" width="1.7109375" style="53" customWidth="1"/>
    <col min="8940" max="8940" width="5.7109375" style="53" customWidth="1"/>
    <col min="8941" max="8941" width="1.7109375" style="53" customWidth="1"/>
    <col min="8942" max="8942" width="7.7109375" style="53" customWidth="1"/>
    <col min="8943" max="8944" width="1.7109375" style="53" customWidth="1"/>
    <col min="8945" max="8945" width="8.7109375" style="53" customWidth="1"/>
    <col min="8946" max="8946" width="1.7109375" style="53" customWidth="1"/>
    <col min="8947" max="8947" width="5.7109375" style="53" customWidth="1"/>
    <col min="8948" max="8948" width="1.7109375" style="53" customWidth="1"/>
    <col min="8949" max="8949" width="7.7109375" style="53" customWidth="1"/>
    <col min="8950" max="8951" width="1.7109375" style="53" customWidth="1"/>
    <col min="8952" max="8952" width="8.7109375" style="53" customWidth="1"/>
    <col min="8953" max="8953" width="1.7109375" style="53" customWidth="1"/>
    <col min="8954" max="9181" width="9.42578125" style="53"/>
    <col min="9182" max="9182" width="30.7109375" style="53" customWidth="1"/>
    <col min="9183" max="9183" width="1.7109375" style="53" customWidth="1"/>
    <col min="9184" max="9184" width="7.7109375" style="53" customWidth="1"/>
    <col min="9185" max="9186" width="1.7109375" style="53" customWidth="1"/>
    <col min="9187" max="9187" width="8.7109375" style="53" customWidth="1"/>
    <col min="9188" max="9188" width="1.7109375" style="53" customWidth="1"/>
    <col min="9189" max="9189" width="5.7109375" style="53" customWidth="1"/>
    <col min="9190" max="9190" width="1.7109375" style="53" customWidth="1"/>
    <col min="9191" max="9191" width="7.7109375" style="53" customWidth="1"/>
    <col min="9192" max="9193" width="1.7109375" style="53" customWidth="1"/>
    <col min="9194" max="9194" width="8.7109375" style="53" customWidth="1"/>
    <col min="9195" max="9195" width="1.7109375" style="53" customWidth="1"/>
    <col min="9196" max="9196" width="5.7109375" style="53" customWidth="1"/>
    <col min="9197" max="9197" width="1.7109375" style="53" customWidth="1"/>
    <col min="9198" max="9198" width="7.7109375" style="53" customWidth="1"/>
    <col min="9199" max="9200" width="1.7109375" style="53" customWidth="1"/>
    <col min="9201" max="9201" width="8.7109375" style="53" customWidth="1"/>
    <col min="9202" max="9202" width="1.7109375" style="53" customWidth="1"/>
    <col min="9203" max="9203" width="5.7109375" style="53" customWidth="1"/>
    <col min="9204" max="9204" width="1.7109375" style="53" customWidth="1"/>
    <col min="9205" max="9205" width="7.7109375" style="53" customWidth="1"/>
    <col min="9206" max="9207" width="1.7109375" style="53" customWidth="1"/>
    <col min="9208" max="9208" width="8.7109375" style="53" customWidth="1"/>
    <col min="9209" max="9209" width="1.7109375" style="53" customWidth="1"/>
    <col min="9210" max="9437" width="9.42578125" style="53"/>
    <col min="9438" max="9438" width="30.7109375" style="53" customWidth="1"/>
    <col min="9439" max="9439" width="1.7109375" style="53" customWidth="1"/>
    <col min="9440" max="9440" width="7.7109375" style="53" customWidth="1"/>
    <col min="9441" max="9442" width="1.7109375" style="53" customWidth="1"/>
    <col min="9443" max="9443" width="8.7109375" style="53" customWidth="1"/>
    <col min="9444" max="9444" width="1.7109375" style="53" customWidth="1"/>
    <col min="9445" max="9445" width="5.7109375" style="53" customWidth="1"/>
    <col min="9446" max="9446" width="1.7109375" style="53" customWidth="1"/>
    <col min="9447" max="9447" width="7.7109375" style="53" customWidth="1"/>
    <col min="9448" max="9449" width="1.7109375" style="53" customWidth="1"/>
    <col min="9450" max="9450" width="8.7109375" style="53" customWidth="1"/>
    <col min="9451" max="9451" width="1.7109375" style="53" customWidth="1"/>
    <col min="9452" max="9452" width="5.7109375" style="53" customWidth="1"/>
    <col min="9453" max="9453" width="1.7109375" style="53" customWidth="1"/>
    <col min="9454" max="9454" width="7.7109375" style="53" customWidth="1"/>
    <col min="9455" max="9456" width="1.7109375" style="53" customWidth="1"/>
    <col min="9457" max="9457" width="8.7109375" style="53" customWidth="1"/>
    <col min="9458" max="9458" width="1.7109375" style="53" customWidth="1"/>
    <col min="9459" max="9459" width="5.7109375" style="53" customWidth="1"/>
    <col min="9460" max="9460" width="1.7109375" style="53" customWidth="1"/>
    <col min="9461" max="9461" width="7.7109375" style="53" customWidth="1"/>
    <col min="9462" max="9463" width="1.7109375" style="53" customWidth="1"/>
    <col min="9464" max="9464" width="8.7109375" style="53" customWidth="1"/>
    <col min="9465" max="9465" width="1.7109375" style="53" customWidth="1"/>
    <col min="9466" max="9693" width="9.42578125" style="53"/>
    <col min="9694" max="9694" width="30.7109375" style="53" customWidth="1"/>
    <col min="9695" max="9695" width="1.7109375" style="53" customWidth="1"/>
    <col min="9696" max="9696" width="7.7109375" style="53" customWidth="1"/>
    <col min="9697" max="9698" width="1.7109375" style="53" customWidth="1"/>
    <col min="9699" max="9699" width="8.7109375" style="53" customWidth="1"/>
    <col min="9700" max="9700" width="1.7109375" style="53" customWidth="1"/>
    <col min="9701" max="9701" width="5.7109375" style="53" customWidth="1"/>
    <col min="9702" max="9702" width="1.7109375" style="53" customWidth="1"/>
    <col min="9703" max="9703" width="7.7109375" style="53" customWidth="1"/>
    <col min="9704" max="9705" width="1.7109375" style="53" customWidth="1"/>
    <col min="9706" max="9706" width="8.7109375" style="53" customWidth="1"/>
    <col min="9707" max="9707" width="1.7109375" style="53" customWidth="1"/>
    <col min="9708" max="9708" width="5.7109375" style="53" customWidth="1"/>
    <col min="9709" max="9709" width="1.7109375" style="53" customWidth="1"/>
    <col min="9710" max="9710" width="7.7109375" style="53" customWidth="1"/>
    <col min="9711" max="9712" width="1.7109375" style="53" customWidth="1"/>
    <col min="9713" max="9713" width="8.7109375" style="53" customWidth="1"/>
    <col min="9714" max="9714" width="1.7109375" style="53" customWidth="1"/>
    <col min="9715" max="9715" width="5.7109375" style="53" customWidth="1"/>
    <col min="9716" max="9716" width="1.7109375" style="53" customWidth="1"/>
    <col min="9717" max="9717" width="7.7109375" style="53" customWidth="1"/>
    <col min="9718" max="9719" width="1.7109375" style="53" customWidth="1"/>
    <col min="9720" max="9720" width="8.7109375" style="53" customWidth="1"/>
    <col min="9721" max="9721" width="1.7109375" style="53" customWidth="1"/>
    <col min="9722" max="9949" width="9.42578125" style="53"/>
    <col min="9950" max="9950" width="30.7109375" style="53" customWidth="1"/>
    <col min="9951" max="9951" width="1.7109375" style="53" customWidth="1"/>
    <col min="9952" max="9952" width="7.7109375" style="53" customWidth="1"/>
    <col min="9953" max="9954" width="1.7109375" style="53" customWidth="1"/>
    <col min="9955" max="9955" width="8.7109375" style="53" customWidth="1"/>
    <col min="9956" max="9956" width="1.7109375" style="53" customWidth="1"/>
    <col min="9957" max="9957" width="5.7109375" style="53" customWidth="1"/>
    <col min="9958" max="9958" width="1.7109375" style="53" customWidth="1"/>
    <col min="9959" max="9959" width="7.7109375" style="53" customWidth="1"/>
    <col min="9960" max="9961" width="1.7109375" style="53" customWidth="1"/>
    <col min="9962" max="9962" width="8.7109375" style="53" customWidth="1"/>
    <col min="9963" max="9963" width="1.7109375" style="53" customWidth="1"/>
    <col min="9964" max="9964" width="5.7109375" style="53" customWidth="1"/>
    <col min="9965" max="9965" width="1.7109375" style="53" customWidth="1"/>
    <col min="9966" max="9966" width="7.7109375" style="53" customWidth="1"/>
    <col min="9967" max="9968" width="1.7109375" style="53" customWidth="1"/>
    <col min="9969" max="9969" width="8.7109375" style="53" customWidth="1"/>
    <col min="9970" max="9970" width="1.7109375" style="53" customWidth="1"/>
    <col min="9971" max="9971" width="5.7109375" style="53" customWidth="1"/>
    <col min="9972" max="9972" width="1.7109375" style="53" customWidth="1"/>
    <col min="9973" max="9973" width="7.7109375" style="53" customWidth="1"/>
    <col min="9974" max="9975" width="1.7109375" style="53" customWidth="1"/>
    <col min="9976" max="9976" width="8.7109375" style="53" customWidth="1"/>
    <col min="9977" max="9977" width="1.7109375" style="53" customWidth="1"/>
    <col min="9978" max="10205" width="9.42578125" style="53"/>
    <col min="10206" max="10206" width="30.7109375" style="53" customWidth="1"/>
    <col min="10207" max="10207" width="1.7109375" style="53" customWidth="1"/>
    <col min="10208" max="10208" width="7.7109375" style="53" customWidth="1"/>
    <col min="10209" max="10210" width="1.7109375" style="53" customWidth="1"/>
    <col min="10211" max="10211" width="8.7109375" style="53" customWidth="1"/>
    <col min="10212" max="10212" width="1.7109375" style="53" customWidth="1"/>
    <col min="10213" max="10213" width="5.7109375" style="53" customWidth="1"/>
    <col min="10214" max="10214" width="1.7109375" style="53" customWidth="1"/>
    <col min="10215" max="10215" width="7.7109375" style="53" customWidth="1"/>
    <col min="10216" max="10217" width="1.7109375" style="53" customWidth="1"/>
    <col min="10218" max="10218" width="8.7109375" style="53" customWidth="1"/>
    <col min="10219" max="10219" width="1.7109375" style="53" customWidth="1"/>
    <col min="10220" max="10220" width="5.7109375" style="53" customWidth="1"/>
    <col min="10221" max="10221" width="1.7109375" style="53" customWidth="1"/>
    <col min="10222" max="10222" width="7.7109375" style="53" customWidth="1"/>
    <col min="10223" max="10224" width="1.7109375" style="53" customWidth="1"/>
    <col min="10225" max="10225" width="8.7109375" style="53" customWidth="1"/>
    <col min="10226" max="10226" width="1.7109375" style="53" customWidth="1"/>
    <col min="10227" max="10227" width="5.7109375" style="53" customWidth="1"/>
    <col min="10228" max="10228" width="1.7109375" style="53" customWidth="1"/>
    <col min="10229" max="10229" width="7.7109375" style="53" customWidth="1"/>
    <col min="10230" max="10231" width="1.7109375" style="53" customWidth="1"/>
    <col min="10232" max="10232" width="8.7109375" style="53" customWidth="1"/>
    <col min="10233" max="10233" width="1.7109375" style="53" customWidth="1"/>
    <col min="10234" max="10461" width="9.42578125" style="53"/>
    <col min="10462" max="10462" width="30.7109375" style="53" customWidth="1"/>
    <col min="10463" max="10463" width="1.7109375" style="53" customWidth="1"/>
    <col min="10464" max="10464" width="7.7109375" style="53" customWidth="1"/>
    <col min="10465" max="10466" width="1.7109375" style="53" customWidth="1"/>
    <col min="10467" max="10467" width="8.7109375" style="53" customWidth="1"/>
    <col min="10468" max="10468" width="1.7109375" style="53" customWidth="1"/>
    <col min="10469" max="10469" width="5.7109375" style="53" customWidth="1"/>
    <col min="10470" max="10470" width="1.7109375" style="53" customWidth="1"/>
    <col min="10471" max="10471" width="7.7109375" style="53" customWidth="1"/>
    <col min="10472" max="10473" width="1.7109375" style="53" customWidth="1"/>
    <col min="10474" max="10474" width="8.7109375" style="53" customWidth="1"/>
    <col min="10475" max="10475" width="1.7109375" style="53" customWidth="1"/>
    <col min="10476" max="10476" width="5.7109375" style="53" customWidth="1"/>
    <col min="10477" max="10477" width="1.7109375" style="53" customWidth="1"/>
    <col min="10478" max="10478" width="7.7109375" style="53" customWidth="1"/>
    <col min="10479" max="10480" width="1.7109375" style="53" customWidth="1"/>
    <col min="10481" max="10481" width="8.7109375" style="53" customWidth="1"/>
    <col min="10482" max="10482" width="1.7109375" style="53" customWidth="1"/>
    <col min="10483" max="10483" width="5.7109375" style="53" customWidth="1"/>
    <col min="10484" max="10484" width="1.7109375" style="53" customWidth="1"/>
    <col min="10485" max="10485" width="7.7109375" style="53" customWidth="1"/>
    <col min="10486" max="10487" width="1.7109375" style="53" customWidth="1"/>
    <col min="10488" max="10488" width="8.7109375" style="53" customWidth="1"/>
    <col min="10489" max="10489" width="1.7109375" style="53" customWidth="1"/>
    <col min="10490" max="10717" width="9.42578125" style="53"/>
    <col min="10718" max="10718" width="30.7109375" style="53" customWidth="1"/>
    <col min="10719" max="10719" width="1.7109375" style="53" customWidth="1"/>
    <col min="10720" max="10720" width="7.7109375" style="53" customWidth="1"/>
    <col min="10721" max="10722" width="1.7109375" style="53" customWidth="1"/>
    <col min="10723" max="10723" width="8.7109375" style="53" customWidth="1"/>
    <col min="10724" max="10724" width="1.7109375" style="53" customWidth="1"/>
    <col min="10725" max="10725" width="5.7109375" style="53" customWidth="1"/>
    <col min="10726" max="10726" width="1.7109375" style="53" customWidth="1"/>
    <col min="10727" max="10727" width="7.7109375" style="53" customWidth="1"/>
    <col min="10728" max="10729" width="1.7109375" style="53" customWidth="1"/>
    <col min="10730" max="10730" width="8.7109375" style="53" customWidth="1"/>
    <col min="10731" max="10731" width="1.7109375" style="53" customWidth="1"/>
    <col min="10732" max="10732" width="5.7109375" style="53" customWidth="1"/>
    <col min="10733" max="10733" width="1.7109375" style="53" customWidth="1"/>
    <col min="10734" max="10734" width="7.7109375" style="53" customWidth="1"/>
    <col min="10735" max="10736" width="1.7109375" style="53" customWidth="1"/>
    <col min="10737" max="10737" width="8.7109375" style="53" customWidth="1"/>
    <col min="10738" max="10738" width="1.7109375" style="53" customWidth="1"/>
    <col min="10739" max="10739" width="5.7109375" style="53" customWidth="1"/>
    <col min="10740" max="10740" width="1.7109375" style="53" customWidth="1"/>
    <col min="10741" max="10741" width="7.7109375" style="53" customWidth="1"/>
    <col min="10742" max="10743" width="1.7109375" style="53" customWidth="1"/>
    <col min="10744" max="10744" width="8.7109375" style="53" customWidth="1"/>
    <col min="10745" max="10745" width="1.7109375" style="53" customWidth="1"/>
    <col min="10746" max="10973" width="9.42578125" style="53"/>
    <col min="10974" max="10974" width="30.7109375" style="53" customWidth="1"/>
    <col min="10975" max="10975" width="1.7109375" style="53" customWidth="1"/>
    <col min="10976" max="10976" width="7.7109375" style="53" customWidth="1"/>
    <col min="10977" max="10978" width="1.7109375" style="53" customWidth="1"/>
    <col min="10979" max="10979" width="8.7109375" style="53" customWidth="1"/>
    <col min="10980" max="10980" width="1.7109375" style="53" customWidth="1"/>
    <col min="10981" max="10981" width="5.7109375" style="53" customWidth="1"/>
    <col min="10982" max="10982" width="1.7109375" style="53" customWidth="1"/>
    <col min="10983" max="10983" width="7.7109375" style="53" customWidth="1"/>
    <col min="10984" max="10985" width="1.7109375" style="53" customWidth="1"/>
    <col min="10986" max="10986" width="8.7109375" style="53" customWidth="1"/>
    <col min="10987" max="10987" width="1.7109375" style="53" customWidth="1"/>
    <col min="10988" max="10988" width="5.7109375" style="53" customWidth="1"/>
    <col min="10989" max="10989" width="1.7109375" style="53" customWidth="1"/>
    <col min="10990" max="10990" width="7.7109375" style="53" customWidth="1"/>
    <col min="10991" max="10992" width="1.7109375" style="53" customWidth="1"/>
    <col min="10993" max="10993" width="8.7109375" style="53" customWidth="1"/>
    <col min="10994" max="10994" width="1.7109375" style="53" customWidth="1"/>
    <col min="10995" max="10995" width="5.7109375" style="53" customWidth="1"/>
    <col min="10996" max="10996" width="1.7109375" style="53" customWidth="1"/>
    <col min="10997" max="10997" width="7.7109375" style="53" customWidth="1"/>
    <col min="10998" max="10999" width="1.7109375" style="53" customWidth="1"/>
    <col min="11000" max="11000" width="8.7109375" style="53" customWidth="1"/>
    <col min="11001" max="11001" width="1.7109375" style="53" customWidth="1"/>
    <col min="11002" max="11229" width="9.42578125" style="53"/>
    <col min="11230" max="11230" width="30.7109375" style="53" customWidth="1"/>
    <col min="11231" max="11231" width="1.7109375" style="53" customWidth="1"/>
    <col min="11232" max="11232" width="7.7109375" style="53" customWidth="1"/>
    <col min="11233" max="11234" width="1.7109375" style="53" customWidth="1"/>
    <col min="11235" max="11235" width="8.7109375" style="53" customWidth="1"/>
    <col min="11236" max="11236" width="1.7109375" style="53" customWidth="1"/>
    <col min="11237" max="11237" width="5.7109375" style="53" customWidth="1"/>
    <col min="11238" max="11238" width="1.7109375" style="53" customWidth="1"/>
    <col min="11239" max="11239" width="7.7109375" style="53" customWidth="1"/>
    <col min="11240" max="11241" width="1.7109375" style="53" customWidth="1"/>
    <col min="11242" max="11242" width="8.7109375" style="53" customWidth="1"/>
    <col min="11243" max="11243" width="1.7109375" style="53" customWidth="1"/>
    <col min="11244" max="11244" width="5.7109375" style="53" customWidth="1"/>
    <col min="11245" max="11245" width="1.7109375" style="53" customWidth="1"/>
    <col min="11246" max="11246" width="7.7109375" style="53" customWidth="1"/>
    <col min="11247" max="11248" width="1.7109375" style="53" customWidth="1"/>
    <col min="11249" max="11249" width="8.7109375" style="53" customWidth="1"/>
    <col min="11250" max="11250" width="1.7109375" style="53" customWidth="1"/>
    <col min="11251" max="11251" width="5.7109375" style="53" customWidth="1"/>
    <col min="11252" max="11252" width="1.7109375" style="53" customWidth="1"/>
    <col min="11253" max="11253" width="7.7109375" style="53" customWidth="1"/>
    <col min="11254" max="11255" width="1.7109375" style="53" customWidth="1"/>
    <col min="11256" max="11256" width="8.7109375" style="53" customWidth="1"/>
    <col min="11257" max="11257" width="1.7109375" style="53" customWidth="1"/>
    <col min="11258" max="11485" width="9.42578125" style="53"/>
    <col min="11486" max="11486" width="30.7109375" style="53" customWidth="1"/>
    <col min="11487" max="11487" width="1.7109375" style="53" customWidth="1"/>
    <col min="11488" max="11488" width="7.7109375" style="53" customWidth="1"/>
    <col min="11489" max="11490" width="1.7109375" style="53" customWidth="1"/>
    <col min="11491" max="11491" width="8.7109375" style="53" customWidth="1"/>
    <col min="11492" max="11492" width="1.7109375" style="53" customWidth="1"/>
    <col min="11493" max="11493" width="5.7109375" style="53" customWidth="1"/>
    <col min="11494" max="11494" width="1.7109375" style="53" customWidth="1"/>
    <col min="11495" max="11495" width="7.7109375" style="53" customWidth="1"/>
    <col min="11496" max="11497" width="1.7109375" style="53" customWidth="1"/>
    <col min="11498" max="11498" width="8.7109375" style="53" customWidth="1"/>
    <col min="11499" max="11499" width="1.7109375" style="53" customWidth="1"/>
    <col min="11500" max="11500" width="5.7109375" style="53" customWidth="1"/>
    <col min="11501" max="11501" width="1.7109375" style="53" customWidth="1"/>
    <col min="11502" max="11502" width="7.7109375" style="53" customWidth="1"/>
    <col min="11503" max="11504" width="1.7109375" style="53" customWidth="1"/>
    <col min="11505" max="11505" width="8.7109375" style="53" customWidth="1"/>
    <col min="11506" max="11506" width="1.7109375" style="53" customWidth="1"/>
    <col min="11507" max="11507" width="5.7109375" style="53" customWidth="1"/>
    <col min="11508" max="11508" width="1.7109375" style="53" customWidth="1"/>
    <col min="11509" max="11509" width="7.7109375" style="53" customWidth="1"/>
    <col min="11510" max="11511" width="1.7109375" style="53" customWidth="1"/>
    <col min="11512" max="11512" width="8.7109375" style="53" customWidth="1"/>
    <col min="11513" max="11513" width="1.7109375" style="53" customWidth="1"/>
    <col min="11514" max="11741" width="9.42578125" style="53"/>
    <col min="11742" max="11742" width="30.7109375" style="53" customWidth="1"/>
    <col min="11743" max="11743" width="1.7109375" style="53" customWidth="1"/>
    <col min="11744" max="11744" width="7.7109375" style="53" customWidth="1"/>
    <col min="11745" max="11746" width="1.7109375" style="53" customWidth="1"/>
    <col min="11747" max="11747" width="8.7109375" style="53" customWidth="1"/>
    <col min="11748" max="11748" width="1.7109375" style="53" customWidth="1"/>
    <col min="11749" max="11749" width="5.7109375" style="53" customWidth="1"/>
    <col min="11750" max="11750" width="1.7109375" style="53" customWidth="1"/>
    <col min="11751" max="11751" width="7.7109375" style="53" customWidth="1"/>
    <col min="11752" max="11753" width="1.7109375" style="53" customWidth="1"/>
    <col min="11754" max="11754" width="8.7109375" style="53" customWidth="1"/>
    <col min="11755" max="11755" width="1.7109375" style="53" customWidth="1"/>
    <col min="11756" max="11756" width="5.7109375" style="53" customWidth="1"/>
    <col min="11757" max="11757" width="1.7109375" style="53" customWidth="1"/>
    <col min="11758" max="11758" width="7.7109375" style="53" customWidth="1"/>
    <col min="11759" max="11760" width="1.7109375" style="53" customWidth="1"/>
    <col min="11761" max="11761" width="8.7109375" style="53" customWidth="1"/>
    <col min="11762" max="11762" width="1.7109375" style="53" customWidth="1"/>
    <col min="11763" max="11763" width="5.7109375" style="53" customWidth="1"/>
    <col min="11764" max="11764" width="1.7109375" style="53" customWidth="1"/>
    <col min="11765" max="11765" width="7.7109375" style="53" customWidth="1"/>
    <col min="11766" max="11767" width="1.7109375" style="53" customWidth="1"/>
    <col min="11768" max="11768" width="8.7109375" style="53" customWidth="1"/>
    <col min="11769" max="11769" width="1.7109375" style="53" customWidth="1"/>
    <col min="11770" max="11997" width="9.42578125" style="53"/>
    <col min="11998" max="11998" width="30.7109375" style="53" customWidth="1"/>
    <col min="11999" max="11999" width="1.7109375" style="53" customWidth="1"/>
    <col min="12000" max="12000" width="7.7109375" style="53" customWidth="1"/>
    <col min="12001" max="12002" width="1.7109375" style="53" customWidth="1"/>
    <col min="12003" max="12003" width="8.7109375" style="53" customWidth="1"/>
    <col min="12004" max="12004" width="1.7109375" style="53" customWidth="1"/>
    <col min="12005" max="12005" width="5.7109375" style="53" customWidth="1"/>
    <col min="12006" max="12006" width="1.7109375" style="53" customWidth="1"/>
    <col min="12007" max="12007" width="7.7109375" style="53" customWidth="1"/>
    <col min="12008" max="12009" width="1.7109375" style="53" customWidth="1"/>
    <col min="12010" max="12010" width="8.7109375" style="53" customWidth="1"/>
    <col min="12011" max="12011" width="1.7109375" style="53" customWidth="1"/>
    <col min="12012" max="12012" width="5.7109375" style="53" customWidth="1"/>
    <col min="12013" max="12013" width="1.7109375" style="53" customWidth="1"/>
    <col min="12014" max="12014" width="7.7109375" style="53" customWidth="1"/>
    <col min="12015" max="12016" width="1.7109375" style="53" customWidth="1"/>
    <col min="12017" max="12017" width="8.7109375" style="53" customWidth="1"/>
    <col min="12018" max="12018" width="1.7109375" style="53" customWidth="1"/>
    <col min="12019" max="12019" width="5.7109375" style="53" customWidth="1"/>
    <col min="12020" max="12020" width="1.7109375" style="53" customWidth="1"/>
    <col min="12021" max="12021" width="7.7109375" style="53" customWidth="1"/>
    <col min="12022" max="12023" width="1.7109375" style="53" customWidth="1"/>
    <col min="12024" max="12024" width="8.7109375" style="53" customWidth="1"/>
    <col min="12025" max="12025" width="1.7109375" style="53" customWidth="1"/>
    <col min="12026" max="12253" width="9.42578125" style="53"/>
    <col min="12254" max="12254" width="30.7109375" style="53" customWidth="1"/>
    <col min="12255" max="12255" width="1.7109375" style="53" customWidth="1"/>
    <col min="12256" max="12256" width="7.7109375" style="53" customWidth="1"/>
    <col min="12257" max="12258" width="1.7109375" style="53" customWidth="1"/>
    <col min="12259" max="12259" width="8.7109375" style="53" customWidth="1"/>
    <col min="12260" max="12260" width="1.7109375" style="53" customWidth="1"/>
    <col min="12261" max="12261" width="5.7109375" style="53" customWidth="1"/>
    <col min="12262" max="12262" width="1.7109375" style="53" customWidth="1"/>
    <col min="12263" max="12263" width="7.7109375" style="53" customWidth="1"/>
    <col min="12264" max="12265" width="1.7109375" style="53" customWidth="1"/>
    <col min="12266" max="12266" width="8.7109375" style="53" customWidth="1"/>
    <col min="12267" max="12267" width="1.7109375" style="53" customWidth="1"/>
    <col min="12268" max="12268" width="5.7109375" style="53" customWidth="1"/>
    <col min="12269" max="12269" width="1.7109375" style="53" customWidth="1"/>
    <col min="12270" max="12270" width="7.7109375" style="53" customWidth="1"/>
    <col min="12271" max="12272" width="1.7109375" style="53" customWidth="1"/>
    <col min="12273" max="12273" width="8.7109375" style="53" customWidth="1"/>
    <col min="12274" max="12274" width="1.7109375" style="53" customWidth="1"/>
    <col min="12275" max="12275" width="5.7109375" style="53" customWidth="1"/>
    <col min="12276" max="12276" width="1.7109375" style="53" customWidth="1"/>
    <col min="12277" max="12277" width="7.7109375" style="53" customWidth="1"/>
    <col min="12278" max="12279" width="1.7109375" style="53" customWidth="1"/>
    <col min="12280" max="12280" width="8.7109375" style="53" customWidth="1"/>
    <col min="12281" max="12281" width="1.7109375" style="53" customWidth="1"/>
    <col min="12282" max="12509" width="9.42578125" style="53"/>
    <col min="12510" max="12510" width="30.7109375" style="53" customWidth="1"/>
    <col min="12511" max="12511" width="1.7109375" style="53" customWidth="1"/>
    <col min="12512" max="12512" width="7.7109375" style="53" customWidth="1"/>
    <col min="12513" max="12514" width="1.7109375" style="53" customWidth="1"/>
    <col min="12515" max="12515" width="8.7109375" style="53" customWidth="1"/>
    <col min="12516" max="12516" width="1.7109375" style="53" customWidth="1"/>
    <col min="12517" max="12517" width="5.7109375" style="53" customWidth="1"/>
    <col min="12518" max="12518" width="1.7109375" style="53" customWidth="1"/>
    <col min="12519" max="12519" width="7.7109375" style="53" customWidth="1"/>
    <col min="12520" max="12521" width="1.7109375" style="53" customWidth="1"/>
    <col min="12522" max="12522" width="8.7109375" style="53" customWidth="1"/>
    <col min="12523" max="12523" width="1.7109375" style="53" customWidth="1"/>
    <col min="12524" max="12524" width="5.7109375" style="53" customWidth="1"/>
    <col min="12525" max="12525" width="1.7109375" style="53" customWidth="1"/>
    <col min="12526" max="12526" width="7.7109375" style="53" customWidth="1"/>
    <col min="12527" max="12528" width="1.7109375" style="53" customWidth="1"/>
    <col min="12529" max="12529" width="8.7109375" style="53" customWidth="1"/>
    <col min="12530" max="12530" width="1.7109375" style="53" customWidth="1"/>
    <col min="12531" max="12531" width="5.7109375" style="53" customWidth="1"/>
    <col min="12532" max="12532" width="1.7109375" style="53" customWidth="1"/>
    <col min="12533" max="12533" width="7.7109375" style="53" customWidth="1"/>
    <col min="12534" max="12535" width="1.7109375" style="53" customWidth="1"/>
    <col min="12536" max="12536" width="8.7109375" style="53" customWidth="1"/>
    <col min="12537" max="12537" width="1.7109375" style="53" customWidth="1"/>
    <col min="12538" max="12765" width="9.42578125" style="53"/>
    <col min="12766" max="12766" width="30.7109375" style="53" customWidth="1"/>
    <col min="12767" max="12767" width="1.7109375" style="53" customWidth="1"/>
    <col min="12768" max="12768" width="7.7109375" style="53" customWidth="1"/>
    <col min="12769" max="12770" width="1.7109375" style="53" customWidth="1"/>
    <col min="12771" max="12771" width="8.7109375" style="53" customWidth="1"/>
    <col min="12772" max="12772" width="1.7109375" style="53" customWidth="1"/>
    <col min="12773" max="12773" width="5.7109375" style="53" customWidth="1"/>
    <col min="12774" max="12774" width="1.7109375" style="53" customWidth="1"/>
    <col min="12775" max="12775" width="7.7109375" style="53" customWidth="1"/>
    <col min="12776" max="12777" width="1.7109375" style="53" customWidth="1"/>
    <col min="12778" max="12778" width="8.7109375" style="53" customWidth="1"/>
    <col min="12779" max="12779" width="1.7109375" style="53" customWidth="1"/>
    <col min="12780" max="12780" width="5.7109375" style="53" customWidth="1"/>
    <col min="12781" max="12781" width="1.7109375" style="53" customWidth="1"/>
    <col min="12782" max="12782" width="7.7109375" style="53" customWidth="1"/>
    <col min="12783" max="12784" width="1.7109375" style="53" customWidth="1"/>
    <col min="12785" max="12785" width="8.7109375" style="53" customWidth="1"/>
    <col min="12786" max="12786" width="1.7109375" style="53" customWidth="1"/>
    <col min="12787" max="12787" width="5.7109375" style="53" customWidth="1"/>
    <col min="12788" max="12788" width="1.7109375" style="53" customWidth="1"/>
    <col min="12789" max="12789" width="7.7109375" style="53" customWidth="1"/>
    <col min="12790" max="12791" width="1.7109375" style="53" customWidth="1"/>
    <col min="12792" max="12792" width="8.7109375" style="53" customWidth="1"/>
    <col min="12793" max="12793" width="1.7109375" style="53" customWidth="1"/>
    <col min="12794" max="13021" width="9.42578125" style="53"/>
    <col min="13022" max="13022" width="30.7109375" style="53" customWidth="1"/>
    <col min="13023" max="13023" width="1.7109375" style="53" customWidth="1"/>
    <col min="13024" max="13024" width="7.7109375" style="53" customWidth="1"/>
    <col min="13025" max="13026" width="1.7109375" style="53" customWidth="1"/>
    <col min="13027" max="13027" width="8.7109375" style="53" customWidth="1"/>
    <col min="13028" max="13028" width="1.7109375" style="53" customWidth="1"/>
    <col min="13029" max="13029" width="5.7109375" style="53" customWidth="1"/>
    <col min="13030" max="13030" width="1.7109375" style="53" customWidth="1"/>
    <col min="13031" max="13031" width="7.7109375" style="53" customWidth="1"/>
    <col min="13032" max="13033" width="1.7109375" style="53" customWidth="1"/>
    <col min="13034" max="13034" width="8.7109375" style="53" customWidth="1"/>
    <col min="13035" max="13035" width="1.7109375" style="53" customWidth="1"/>
    <col min="13036" max="13036" width="5.7109375" style="53" customWidth="1"/>
    <col min="13037" max="13037" width="1.7109375" style="53" customWidth="1"/>
    <col min="13038" max="13038" width="7.7109375" style="53" customWidth="1"/>
    <col min="13039" max="13040" width="1.7109375" style="53" customWidth="1"/>
    <col min="13041" max="13041" width="8.7109375" style="53" customWidth="1"/>
    <col min="13042" max="13042" width="1.7109375" style="53" customWidth="1"/>
    <col min="13043" max="13043" width="5.7109375" style="53" customWidth="1"/>
    <col min="13044" max="13044" width="1.7109375" style="53" customWidth="1"/>
    <col min="13045" max="13045" width="7.7109375" style="53" customWidth="1"/>
    <col min="13046" max="13047" width="1.7109375" style="53" customWidth="1"/>
    <col min="13048" max="13048" width="8.7109375" style="53" customWidth="1"/>
    <col min="13049" max="13049" width="1.7109375" style="53" customWidth="1"/>
    <col min="13050" max="13277" width="9.42578125" style="53"/>
    <col min="13278" max="13278" width="30.7109375" style="53" customWidth="1"/>
    <col min="13279" max="13279" width="1.7109375" style="53" customWidth="1"/>
    <col min="13280" max="13280" width="7.7109375" style="53" customWidth="1"/>
    <col min="13281" max="13282" width="1.7109375" style="53" customWidth="1"/>
    <col min="13283" max="13283" width="8.7109375" style="53" customWidth="1"/>
    <col min="13284" max="13284" width="1.7109375" style="53" customWidth="1"/>
    <col min="13285" max="13285" width="5.7109375" style="53" customWidth="1"/>
    <col min="13286" max="13286" width="1.7109375" style="53" customWidth="1"/>
    <col min="13287" max="13287" width="7.7109375" style="53" customWidth="1"/>
    <col min="13288" max="13289" width="1.7109375" style="53" customWidth="1"/>
    <col min="13290" max="13290" width="8.7109375" style="53" customWidth="1"/>
    <col min="13291" max="13291" width="1.7109375" style="53" customWidth="1"/>
    <col min="13292" max="13292" width="5.7109375" style="53" customWidth="1"/>
    <col min="13293" max="13293" width="1.7109375" style="53" customWidth="1"/>
    <col min="13294" max="13294" width="7.7109375" style="53" customWidth="1"/>
    <col min="13295" max="13296" width="1.7109375" style="53" customWidth="1"/>
    <col min="13297" max="13297" width="8.7109375" style="53" customWidth="1"/>
    <col min="13298" max="13298" width="1.7109375" style="53" customWidth="1"/>
    <col min="13299" max="13299" width="5.7109375" style="53" customWidth="1"/>
    <col min="13300" max="13300" width="1.7109375" style="53" customWidth="1"/>
    <col min="13301" max="13301" width="7.7109375" style="53" customWidth="1"/>
    <col min="13302" max="13303" width="1.7109375" style="53" customWidth="1"/>
    <col min="13304" max="13304" width="8.7109375" style="53" customWidth="1"/>
    <col min="13305" max="13305" width="1.7109375" style="53" customWidth="1"/>
    <col min="13306" max="13533" width="9.42578125" style="53"/>
    <col min="13534" max="13534" width="30.7109375" style="53" customWidth="1"/>
    <col min="13535" max="13535" width="1.7109375" style="53" customWidth="1"/>
    <col min="13536" max="13536" width="7.7109375" style="53" customWidth="1"/>
    <col min="13537" max="13538" width="1.7109375" style="53" customWidth="1"/>
    <col min="13539" max="13539" width="8.7109375" style="53" customWidth="1"/>
    <col min="13540" max="13540" width="1.7109375" style="53" customWidth="1"/>
    <col min="13541" max="13541" width="5.7109375" style="53" customWidth="1"/>
    <col min="13542" max="13542" width="1.7109375" style="53" customWidth="1"/>
    <col min="13543" max="13543" width="7.7109375" style="53" customWidth="1"/>
    <col min="13544" max="13545" width="1.7109375" style="53" customWidth="1"/>
    <col min="13546" max="13546" width="8.7109375" style="53" customWidth="1"/>
    <col min="13547" max="13547" width="1.7109375" style="53" customWidth="1"/>
    <col min="13548" max="13548" width="5.7109375" style="53" customWidth="1"/>
    <col min="13549" max="13549" width="1.7109375" style="53" customWidth="1"/>
    <col min="13550" max="13550" width="7.7109375" style="53" customWidth="1"/>
    <col min="13551" max="13552" width="1.7109375" style="53" customWidth="1"/>
    <col min="13553" max="13553" width="8.7109375" style="53" customWidth="1"/>
    <col min="13554" max="13554" width="1.7109375" style="53" customWidth="1"/>
    <col min="13555" max="13555" width="5.7109375" style="53" customWidth="1"/>
    <col min="13556" max="13556" width="1.7109375" style="53" customWidth="1"/>
    <col min="13557" max="13557" width="7.7109375" style="53" customWidth="1"/>
    <col min="13558" max="13559" width="1.7109375" style="53" customWidth="1"/>
    <col min="13560" max="13560" width="8.7109375" style="53" customWidth="1"/>
    <col min="13561" max="13561" width="1.7109375" style="53" customWidth="1"/>
    <col min="13562" max="13789" width="9.42578125" style="53"/>
    <col min="13790" max="13790" width="30.7109375" style="53" customWidth="1"/>
    <col min="13791" max="13791" width="1.7109375" style="53" customWidth="1"/>
    <col min="13792" max="13792" width="7.7109375" style="53" customWidth="1"/>
    <col min="13793" max="13794" width="1.7109375" style="53" customWidth="1"/>
    <col min="13795" max="13795" width="8.7109375" style="53" customWidth="1"/>
    <col min="13796" max="13796" width="1.7109375" style="53" customWidth="1"/>
    <col min="13797" max="13797" width="5.7109375" style="53" customWidth="1"/>
    <col min="13798" max="13798" width="1.7109375" style="53" customWidth="1"/>
    <col min="13799" max="13799" width="7.7109375" style="53" customWidth="1"/>
    <col min="13800" max="13801" width="1.7109375" style="53" customWidth="1"/>
    <col min="13802" max="13802" width="8.7109375" style="53" customWidth="1"/>
    <col min="13803" max="13803" width="1.7109375" style="53" customWidth="1"/>
    <col min="13804" max="13804" width="5.7109375" style="53" customWidth="1"/>
    <col min="13805" max="13805" width="1.7109375" style="53" customWidth="1"/>
    <col min="13806" max="13806" width="7.7109375" style="53" customWidth="1"/>
    <col min="13807" max="13808" width="1.7109375" style="53" customWidth="1"/>
    <col min="13809" max="13809" width="8.7109375" style="53" customWidth="1"/>
    <col min="13810" max="13810" width="1.7109375" style="53" customWidth="1"/>
    <col min="13811" max="13811" width="5.7109375" style="53" customWidth="1"/>
    <col min="13812" max="13812" width="1.7109375" style="53" customWidth="1"/>
    <col min="13813" max="13813" width="7.7109375" style="53" customWidth="1"/>
    <col min="13814" max="13815" width="1.7109375" style="53" customWidth="1"/>
    <col min="13816" max="13816" width="8.7109375" style="53" customWidth="1"/>
    <col min="13817" max="13817" width="1.7109375" style="53" customWidth="1"/>
    <col min="13818" max="14045" width="9.42578125" style="53"/>
    <col min="14046" max="14046" width="30.7109375" style="53" customWidth="1"/>
    <col min="14047" max="14047" width="1.7109375" style="53" customWidth="1"/>
    <col min="14048" max="14048" width="7.7109375" style="53" customWidth="1"/>
    <col min="14049" max="14050" width="1.7109375" style="53" customWidth="1"/>
    <col min="14051" max="14051" width="8.7109375" style="53" customWidth="1"/>
    <col min="14052" max="14052" width="1.7109375" style="53" customWidth="1"/>
    <col min="14053" max="14053" width="5.7109375" style="53" customWidth="1"/>
    <col min="14054" max="14054" width="1.7109375" style="53" customWidth="1"/>
    <col min="14055" max="14055" width="7.7109375" style="53" customWidth="1"/>
    <col min="14056" max="14057" width="1.7109375" style="53" customWidth="1"/>
    <col min="14058" max="14058" width="8.7109375" style="53" customWidth="1"/>
    <col min="14059" max="14059" width="1.7109375" style="53" customWidth="1"/>
    <col min="14060" max="14060" width="5.7109375" style="53" customWidth="1"/>
    <col min="14061" max="14061" width="1.7109375" style="53" customWidth="1"/>
    <col min="14062" max="14062" width="7.7109375" style="53" customWidth="1"/>
    <col min="14063" max="14064" width="1.7109375" style="53" customWidth="1"/>
    <col min="14065" max="14065" width="8.7109375" style="53" customWidth="1"/>
    <col min="14066" max="14066" width="1.7109375" style="53" customWidth="1"/>
    <col min="14067" max="14067" width="5.7109375" style="53" customWidth="1"/>
    <col min="14068" max="14068" width="1.7109375" style="53" customWidth="1"/>
    <col min="14069" max="14069" width="7.7109375" style="53" customWidth="1"/>
    <col min="14070" max="14071" width="1.7109375" style="53" customWidth="1"/>
    <col min="14072" max="14072" width="8.7109375" style="53" customWidth="1"/>
    <col min="14073" max="14073" width="1.7109375" style="53" customWidth="1"/>
    <col min="14074" max="14301" width="9.42578125" style="53"/>
    <col min="14302" max="14302" width="30.7109375" style="53" customWidth="1"/>
    <col min="14303" max="14303" width="1.7109375" style="53" customWidth="1"/>
    <col min="14304" max="14304" width="7.7109375" style="53" customWidth="1"/>
    <col min="14305" max="14306" width="1.7109375" style="53" customWidth="1"/>
    <col min="14307" max="14307" width="8.7109375" style="53" customWidth="1"/>
    <col min="14308" max="14308" width="1.7109375" style="53" customWidth="1"/>
    <col min="14309" max="14309" width="5.7109375" style="53" customWidth="1"/>
    <col min="14310" max="14310" width="1.7109375" style="53" customWidth="1"/>
    <col min="14311" max="14311" width="7.7109375" style="53" customWidth="1"/>
    <col min="14312" max="14313" width="1.7109375" style="53" customWidth="1"/>
    <col min="14314" max="14314" width="8.7109375" style="53" customWidth="1"/>
    <col min="14315" max="14315" width="1.7109375" style="53" customWidth="1"/>
    <col min="14316" max="14316" width="5.7109375" style="53" customWidth="1"/>
    <col min="14317" max="14317" width="1.7109375" style="53" customWidth="1"/>
    <col min="14318" max="14318" width="7.7109375" style="53" customWidth="1"/>
    <col min="14319" max="14320" width="1.7109375" style="53" customWidth="1"/>
    <col min="14321" max="14321" width="8.7109375" style="53" customWidth="1"/>
    <col min="14322" max="14322" width="1.7109375" style="53" customWidth="1"/>
    <col min="14323" max="14323" width="5.7109375" style="53" customWidth="1"/>
    <col min="14324" max="14324" width="1.7109375" style="53" customWidth="1"/>
    <col min="14325" max="14325" width="7.7109375" style="53" customWidth="1"/>
    <col min="14326" max="14327" width="1.7109375" style="53" customWidth="1"/>
    <col min="14328" max="14328" width="8.7109375" style="53" customWidth="1"/>
    <col min="14329" max="14329" width="1.7109375" style="53" customWidth="1"/>
    <col min="14330" max="14557" width="9.42578125" style="53"/>
    <col min="14558" max="14558" width="30.7109375" style="53" customWidth="1"/>
    <col min="14559" max="14559" width="1.7109375" style="53" customWidth="1"/>
    <col min="14560" max="14560" width="7.7109375" style="53" customWidth="1"/>
    <col min="14561" max="14562" width="1.7109375" style="53" customWidth="1"/>
    <col min="14563" max="14563" width="8.7109375" style="53" customWidth="1"/>
    <col min="14564" max="14564" width="1.7109375" style="53" customWidth="1"/>
    <col min="14565" max="14565" width="5.7109375" style="53" customWidth="1"/>
    <col min="14566" max="14566" width="1.7109375" style="53" customWidth="1"/>
    <col min="14567" max="14567" width="7.7109375" style="53" customWidth="1"/>
    <col min="14568" max="14569" width="1.7109375" style="53" customWidth="1"/>
    <col min="14570" max="14570" width="8.7109375" style="53" customWidth="1"/>
    <col min="14571" max="14571" width="1.7109375" style="53" customWidth="1"/>
    <col min="14572" max="14572" width="5.7109375" style="53" customWidth="1"/>
    <col min="14573" max="14573" width="1.7109375" style="53" customWidth="1"/>
    <col min="14574" max="14574" width="7.7109375" style="53" customWidth="1"/>
    <col min="14575" max="14576" width="1.7109375" style="53" customWidth="1"/>
    <col min="14577" max="14577" width="8.7109375" style="53" customWidth="1"/>
    <col min="14578" max="14578" width="1.7109375" style="53" customWidth="1"/>
    <col min="14579" max="14579" width="5.7109375" style="53" customWidth="1"/>
    <col min="14580" max="14580" width="1.7109375" style="53" customWidth="1"/>
    <col min="14581" max="14581" width="7.7109375" style="53" customWidth="1"/>
    <col min="14582" max="14583" width="1.7109375" style="53" customWidth="1"/>
    <col min="14584" max="14584" width="8.7109375" style="53" customWidth="1"/>
    <col min="14585" max="14585" width="1.7109375" style="53" customWidth="1"/>
    <col min="14586" max="14813" width="9.42578125" style="53"/>
    <col min="14814" max="14814" width="30.7109375" style="53" customWidth="1"/>
    <col min="14815" max="14815" width="1.7109375" style="53" customWidth="1"/>
    <col min="14816" max="14816" width="7.7109375" style="53" customWidth="1"/>
    <col min="14817" max="14818" width="1.7109375" style="53" customWidth="1"/>
    <col min="14819" max="14819" width="8.7109375" style="53" customWidth="1"/>
    <col min="14820" max="14820" width="1.7109375" style="53" customWidth="1"/>
    <col min="14821" max="14821" width="5.7109375" style="53" customWidth="1"/>
    <col min="14822" max="14822" width="1.7109375" style="53" customWidth="1"/>
    <col min="14823" max="14823" width="7.7109375" style="53" customWidth="1"/>
    <col min="14824" max="14825" width="1.7109375" style="53" customWidth="1"/>
    <col min="14826" max="14826" width="8.7109375" style="53" customWidth="1"/>
    <col min="14827" max="14827" width="1.7109375" style="53" customWidth="1"/>
    <col min="14828" max="14828" width="5.7109375" style="53" customWidth="1"/>
    <col min="14829" max="14829" width="1.7109375" style="53" customWidth="1"/>
    <col min="14830" max="14830" width="7.7109375" style="53" customWidth="1"/>
    <col min="14831" max="14832" width="1.7109375" style="53" customWidth="1"/>
    <col min="14833" max="14833" width="8.7109375" style="53" customWidth="1"/>
    <col min="14834" max="14834" width="1.7109375" style="53" customWidth="1"/>
    <col min="14835" max="14835" width="5.7109375" style="53" customWidth="1"/>
    <col min="14836" max="14836" width="1.7109375" style="53" customWidth="1"/>
    <col min="14837" max="14837" width="7.7109375" style="53" customWidth="1"/>
    <col min="14838" max="14839" width="1.7109375" style="53" customWidth="1"/>
    <col min="14840" max="14840" width="8.7109375" style="53" customWidth="1"/>
    <col min="14841" max="14841" width="1.7109375" style="53" customWidth="1"/>
    <col min="14842" max="15069" width="9.42578125" style="53"/>
    <col min="15070" max="15070" width="30.7109375" style="53" customWidth="1"/>
    <col min="15071" max="15071" width="1.7109375" style="53" customWidth="1"/>
    <col min="15072" max="15072" width="7.7109375" style="53" customWidth="1"/>
    <col min="15073" max="15074" width="1.7109375" style="53" customWidth="1"/>
    <col min="15075" max="15075" width="8.7109375" style="53" customWidth="1"/>
    <col min="15076" max="15076" width="1.7109375" style="53" customWidth="1"/>
    <col min="15077" max="15077" width="5.7109375" style="53" customWidth="1"/>
    <col min="15078" max="15078" width="1.7109375" style="53" customWidth="1"/>
    <col min="15079" max="15079" width="7.7109375" style="53" customWidth="1"/>
    <col min="15080" max="15081" width="1.7109375" style="53" customWidth="1"/>
    <col min="15082" max="15082" width="8.7109375" style="53" customWidth="1"/>
    <col min="15083" max="15083" width="1.7109375" style="53" customWidth="1"/>
    <col min="15084" max="15084" width="5.7109375" style="53" customWidth="1"/>
    <col min="15085" max="15085" width="1.7109375" style="53" customWidth="1"/>
    <col min="15086" max="15086" width="7.7109375" style="53" customWidth="1"/>
    <col min="15087" max="15088" width="1.7109375" style="53" customWidth="1"/>
    <col min="15089" max="15089" width="8.7109375" style="53" customWidth="1"/>
    <col min="15090" max="15090" width="1.7109375" style="53" customWidth="1"/>
    <col min="15091" max="15091" width="5.7109375" style="53" customWidth="1"/>
    <col min="15092" max="15092" width="1.7109375" style="53" customWidth="1"/>
    <col min="15093" max="15093" width="7.7109375" style="53" customWidth="1"/>
    <col min="15094" max="15095" width="1.7109375" style="53" customWidth="1"/>
    <col min="15096" max="15096" width="8.7109375" style="53" customWidth="1"/>
    <col min="15097" max="15097" width="1.7109375" style="53" customWidth="1"/>
    <col min="15098" max="15325" width="9.42578125" style="53"/>
    <col min="15326" max="15326" width="30.7109375" style="53" customWidth="1"/>
    <col min="15327" max="15327" width="1.7109375" style="53" customWidth="1"/>
    <col min="15328" max="15328" width="7.7109375" style="53" customWidth="1"/>
    <col min="15329" max="15330" width="1.7109375" style="53" customWidth="1"/>
    <col min="15331" max="15331" width="8.7109375" style="53" customWidth="1"/>
    <col min="15332" max="15332" width="1.7109375" style="53" customWidth="1"/>
    <col min="15333" max="15333" width="5.7109375" style="53" customWidth="1"/>
    <col min="15334" max="15334" width="1.7109375" style="53" customWidth="1"/>
    <col min="15335" max="15335" width="7.7109375" style="53" customWidth="1"/>
    <col min="15336" max="15337" width="1.7109375" style="53" customWidth="1"/>
    <col min="15338" max="15338" width="8.7109375" style="53" customWidth="1"/>
    <col min="15339" max="15339" width="1.7109375" style="53" customWidth="1"/>
    <col min="15340" max="15340" width="5.7109375" style="53" customWidth="1"/>
    <col min="15341" max="15341" width="1.7109375" style="53" customWidth="1"/>
    <col min="15342" max="15342" width="7.7109375" style="53" customWidth="1"/>
    <col min="15343" max="15344" width="1.7109375" style="53" customWidth="1"/>
    <col min="15345" max="15345" width="8.7109375" style="53" customWidth="1"/>
    <col min="15346" max="15346" width="1.7109375" style="53" customWidth="1"/>
    <col min="15347" max="15347" width="5.7109375" style="53" customWidth="1"/>
    <col min="15348" max="15348" width="1.7109375" style="53" customWidth="1"/>
    <col min="15349" max="15349" width="7.7109375" style="53" customWidth="1"/>
    <col min="15350" max="15351" width="1.7109375" style="53" customWidth="1"/>
    <col min="15352" max="15352" width="8.7109375" style="53" customWidth="1"/>
    <col min="15353" max="15353" width="1.7109375" style="53" customWidth="1"/>
    <col min="15354" max="15581" width="9.42578125" style="53"/>
    <col min="15582" max="15582" width="30.7109375" style="53" customWidth="1"/>
    <col min="15583" max="15583" width="1.7109375" style="53" customWidth="1"/>
    <col min="15584" max="15584" width="7.7109375" style="53" customWidth="1"/>
    <col min="15585" max="15586" width="1.7109375" style="53" customWidth="1"/>
    <col min="15587" max="15587" width="8.7109375" style="53" customWidth="1"/>
    <col min="15588" max="15588" width="1.7109375" style="53" customWidth="1"/>
    <col min="15589" max="15589" width="5.7109375" style="53" customWidth="1"/>
    <col min="15590" max="15590" width="1.7109375" style="53" customWidth="1"/>
    <col min="15591" max="15591" width="7.7109375" style="53" customWidth="1"/>
    <col min="15592" max="15593" width="1.7109375" style="53" customWidth="1"/>
    <col min="15594" max="15594" width="8.7109375" style="53" customWidth="1"/>
    <col min="15595" max="15595" width="1.7109375" style="53" customWidth="1"/>
    <col min="15596" max="15596" width="5.7109375" style="53" customWidth="1"/>
    <col min="15597" max="15597" width="1.7109375" style="53" customWidth="1"/>
    <col min="15598" max="15598" width="7.7109375" style="53" customWidth="1"/>
    <col min="15599" max="15600" width="1.7109375" style="53" customWidth="1"/>
    <col min="15601" max="15601" width="8.7109375" style="53" customWidth="1"/>
    <col min="15602" max="15602" width="1.7109375" style="53" customWidth="1"/>
    <col min="15603" max="15603" width="5.7109375" style="53" customWidth="1"/>
    <col min="15604" max="15604" width="1.7109375" style="53" customWidth="1"/>
    <col min="15605" max="15605" width="7.7109375" style="53" customWidth="1"/>
    <col min="15606" max="15607" width="1.7109375" style="53" customWidth="1"/>
    <col min="15608" max="15608" width="8.7109375" style="53" customWidth="1"/>
    <col min="15609" max="15609" width="1.7109375" style="53" customWidth="1"/>
    <col min="15610" max="15837" width="9.42578125" style="53"/>
    <col min="15838" max="15838" width="30.7109375" style="53" customWidth="1"/>
    <col min="15839" max="15839" width="1.7109375" style="53" customWidth="1"/>
    <col min="15840" max="15840" width="7.7109375" style="53" customWidth="1"/>
    <col min="15841" max="15842" width="1.7109375" style="53" customWidth="1"/>
    <col min="15843" max="15843" width="8.7109375" style="53" customWidth="1"/>
    <col min="15844" max="15844" width="1.7109375" style="53" customWidth="1"/>
    <col min="15845" max="15845" width="5.7109375" style="53" customWidth="1"/>
    <col min="15846" max="15846" width="1.7109375" style="53" customWidth="1"/>
    <col min="15847" max="15847" width="7.7109375" style="53" customWidth="1"/>
    <col min="15848" max="15849" width="1.7109375" style="53" customWidth="1"/>
    <col min="15850" max="15850" width="8.7109375" style="53" customWidth="1"/>
    <col min="15851" max="15851" width="1.7109375" style="53" customWidth="1"/>
    <col min="15852" max="15852" width="5.7109375" style="53" customWidth="1"/>
    <col min="15853" max="15853" width="1.7109375" style="53" customWidth="1"/>
    <col min="15854" max="15854" width="7.7109375" style="53" customWidth="1"/>
    <col min="15855" max="15856" width="1.7109375" style="53" customWidth="1"/>
    <col min="15857" max="15857" width="8.7109375" style="53" customWidth="1"/>
    <col min="15858" max="15858" width="1.7109375" style="53" customWidth="1"/>
    <col min="15859" max="15859" width="5.7109375" style="53" customWidth="1"/>
    <col min="15860" max="15860" width="1.7109375" style="53" customWidth="1"/>
    <col min="15861" max="15861" width="7.7109375" style="53" customWidth="1"/>
    <col min="15862" max="15863" width="1.7109375" style="53" customWidth="1"/>
    <col min="15864" max="15864" width="8.7109375" style="53" customWidth="1"/>
    <col min="15865" max="15865" width="1.7109375" style="53" customWidth="1"/>
    <col min="15866" max="16093" width="9.42578125" style="53"/>
    <col min="16094" max="16094" width="30.7109375" style="53" customWidth="1"/>
    <col min="16095" max="16095" width="1.7109375" style="53" customWidth="1"/>
    <col min="16096" max="16096" width="7.7109375" style="53" customWidth="1"/>
    <col min="16097" max="16098" width="1.7109375" style="53" customWidth="1"/>
    <col min="16099" max="16099" width="8.7109375" style="53" customWidth="1"/>
    <col min="16100" max="16100" width="1.7109375" style="53" customWidth="1"/>
    <col min="16101" max="16101" width="5.7109375" style="53" customWidth="1"/>
    <col min="16102" max="16102" width="1.7109375" style="53" customWidth="1"/>
    <col min="16103" max="16103" width="7.7109375" style="53" customWidth="1"/>
    <col min="16104" max="16105" width="1.7109375" style="53" customWidth="1"/>
    <col min="16106" max="16106" width="8.7109375" style="53" customWidth="1"/>
    <col min="16107" max="16107" width="1.7109375" style="53" customWidth="1"/>
    <col min="16108" max="16108" width="5.7109375" style="53" customWidth="1"/>
    <col min="16109" max="16109" width="1.7109375" style="53" customWidth="1"/>
    <col min="16110" max="16110" width="7.7109375" style="53" customWidth="1"/>
    <col min="16111" max="16112" width="1.7109375" style="53" customWidth="1"/>
    <col min="16113" max="16113" width="8.7109375" style="53" customWidth="1"/>
    <col min="16114" max="16114" width="1.7109375" style="53" customWidth="1"/>
    <col min="16115" max="16115" width="5.7109375" style="53" customWidth="1"/>
    <col min="16116" max="16116" width="1.7109375" style="53" customWidth="1"/>
    <col min="16117" max="16117" width="7.7109375" style="53" customWidth="1"/>
    <col min="16118" max="16119" width="1.7109375" style="53" customWidth="1"/>
    <col min="16120" max="16120" width="8.7109375" style="53" customWidth="1"/>
    <col min="16121" max="16121" width="1.7109375" style="53" customWidth="1"/>
    <col min="16122" max="16384" width="9.42578125" style="53"/>
  </cols>
  <sheetData>
    <row r="1" spans="1:14" ht="18.75" x14ac:dyDescent="0.3">
      <c r="A1" s="48" t="s">
        <v>64</v>
      </c>
      <c r="F1" s="52"/>
      <c r="M1" s="52"/>
    </row>
    <row r="2" spans="1:14" ht="14.25" thickBot="1" x14ac:dyDescent="0.3">
      <c r="A2" s="54"/>
      <c r="B2" s="55"/>
      <c r="C2" s="54"/>
      <c r="D2" s="54"/>
      <c r="E2" s="54"/>
      <c r="F2" s="56"/>
      <c r="G2" s="55"/>
      <c r="I2" s="55"/>
      <c r="J2" s="54"/>
      <c r="K2" s="54"/>
      <c r="L2" s="54"/>
      <c r="M2" s="56"/>
      <c r="N2" s="55"/>
    </row>
    <row r="3" spans="1:14" ht="15.75" x14ac:dyDescent="0.25">
      <c r="A3" s="57"/>
      <c r="B3" s="58"/>
      <c r="C3" s="130" t="s">
        <v>65</v>
      </c>
      <c r="D3" s="130"/>
      <c r="E3" s="130"/>
      <c r="F3" s="130"/>
      <c r="G3" s="59"/>
      <c r="I3" s="58"/>
      <c r="J3" s="131" t="s">
        <v>69</v>
      </c>
      <c r="K3" s="131"/>
      <c r="L3" s="131"/>
      <c r="M3" s="131"/>
      <c r="N3" s="59"/>
    </row>
    <row r="4" spans="1:14" ht="16.5" thickBot="1" x14ac:dyDescent="0.3">
      <c r="A4" s="57"/>
      <c r="B4" s="133" t="s">
        <v>66</v>
      </c>
      <c r="C4" s="134"/>
      <c r="D4" s="134"/>
      <c r="E4" s="134"/>
      <c r="F4" s="134"/>
      <c r="G4" s="135"/>
      <c r="H4" s="60"/>
      <c r="I4" s="61"/>
      <c r="J4" s="132"/>
      <c r="K4" s="132"/>
      <c r="L4" s="132"/>
      <c r="M4" s="132"/>
      <c r="N4" s="62"/>
    </row>
    <row r="5" spans="1:14" ht="16.5" thickBot="1" x14ac:dyDescent="0.3">
      <c r="A5" s="63" t="s">
        <v>35</v>
      </c>
      <c r="B5" s="64"/>
      <c r="C5" s="65" t="s">
        <v>36</v>
      </c>
      <c r="D5" s="66"/>
      <c r="E5" s="66"/>
      <c r="F5" s="67" t="s">
        <v>37</v>
      </c>
      <c r="G5" s="68"/>
      <c r="I5" s="64"/>
      <c r="J5" s="65" t="s">
        <v>36</v>
      </c>
      <c r="K5" s="66"/>
      <c r="L5" s="66"/>
      <c r="M5" s="67" t="s">
        <v>37</v>
      </c>
      <c r="N5" s="68"/>
    </row>
    <row r="6" spans="1:14" x14ac:dyDescent="0.25">
      <c r="A6" s="69"/>
      <c r="B6" s="70"/>
      <c r="D6" s="71"/>
      <c r="E6" s="72"/>
      <c r="F6" s="73"/>
      <c r="G6" s="74"/>
      <c r="I6" s="70"/>
      <c r="K6" s="71"/>
      <c r="L6" s="72"/>
      <c r="M6" s="73"/>
      <c r="N6" s="74"/>
    </row>
    <row r="7" spans="1:14" x14ac:dyDescent="0.25">
      <c r="A7" s="69" t="s">
        <v>38</v>
      </c>
      <c r="B7" s="75"/>
      <c r="D7" s="76"/>
      <c r="F7" s="77">
        <v>0</v>
      </c>
      <c r="G7" s="78"/>
      <c r="I7" s="75"/>
      <c r="K7" s="76"/>
      <c r="M7" s="77">
        <v>0</v>
      </c>
      <c r="N7" s="78"/>
    </row>
    <row r="8" spans="1:14" x14ac:dyDescent="0.25">
      <c r="A8" s="69" t="s">
        <v>39</v>
      </c>
      <c r="B8" s="75"/>
      <c r="D8" s="76"/>
      <c r="F8" s="77">
        <v>0</v>
      </c>
      <c r="G8" s="78"/>
      <c r="I8" s="75"/>
      <c r="K8" s="76"/>
      <c r="M8" s="77">
        <v>0</v>
      </c>
      <c r="N8" s="78"/>
    </row>
    <row r="9" spans="1:14" x14ac:dyDescent="0.25">
      <c r="A9" s="69" t="s">
        <v>40</v>
      </c>
      <c r="B9" s="75"/>
      <c r="D9" s="76"/>
      <c r="F9" s="77">
        <v>0</v>
      </c>
      <c r="G9" s="78"/>
      <c r="I9" s="75"/>
      <c r="K9" s="76"/>
      <c r="M9" s="77">
        <v>0</v>
      </c>
      <c r="N9" s="78"/>
    </row>
    <row r="10" spans="1:14" x14ac:dyDescent="0.25">
      <c r="A10" s="69" t="s">
        <v>41</v>
      </c>
      <c r="B10" s="75"/>
      <c r="D10" s="76"/>
      <c r="F10" s="77">
        <v>0</v>
      </c>
      <c r="G10" s="79" t="s">
        <v>42</v>
      </c>
      <c r="I10" s="75"/>
      <c r="K10" s="76"/>
      <c r="M10" s="77">
        <v>0</v>
      </c>
      <c r="N10" s="79" t="s">
        <v>42</v>
      </c>
    </row>
    <row r="11" spans="1:14" x14ac:dyDescent="0.25">
      <c r="A11" s="80" t="s">
        <v>43</v>
      </c>
      <c r="B11" s="81"/>
      <c r="E11" s="82"/>
      <c r="F11" s="83">
        <f>SUM(F7:F10)</f>
        <v>0</v>
      </c>
      <c r="G11" s="79"/>
      <c r="I11" s="81"/>
      <c r="L11" s="82"/>
      <c r="M11" s="83">
        <f>SUM(M7:M10)</f>
        <v>0</v>
      </c>
      <c r="N11" s="79"/>
    </row>
    <row r="12" spans="1:14" x14ac:dyDescent="0.25">
      <c r="A12" s="69"/>
      <c r="B12" s="81"/>
      <c r="E12" s="82"/>
      <c r="F12" s="84"/>
      <c r="G12" s="79"/>
      <c r="I12" s="81"/>
      <c r="L12" s="82"/>
      <c r="M12" s="84"/>
      <c r="N12" s="79"/>
    </row>
    <row r="13" spans="1:14" x14ac:dyDescent="0.25">
      <c r="A13" s="69" t="s">
        <v>44</v>
      </c>
      <c r="B13" s="81"/>
      <c r="C13" s="85">
        <v>0</v>
      </c>
      <c r="E13" s="82"/>
      <c r="F13" s="84"/>
      <c r="G13" s="79"/>
      <c r="I13" s="81"/>
      <c r="J13" s="85">
        <v>0</v>
      </c>
      <c r="L13" s="82"/>
      <c r="M13" s="84"/>
      <c r="N13" s="79"/>
    </row>
    <row r="14" spans="1:14" x14ac:dyDescent="0.25">
      <c r="A14" s="69" t="s">
        <v>45</v>
      </c>
      <c r="B14" s="81"/>
      <c r="C14" s="85">
        <v>0</v>
      </c>
      <c r="E14" s="82"/>
      <c r="F14" s="84"/>
      <c r="G14" s="79"/>
      <c r="I14" s="81"/>
      <c r="J14" s="85">
        <v>0</v>
      </c>
      <c r="L14" s="82"/>
      <c r="M14" s="84"/>
      <c r="N14" s="79"/>
    </row>
    <row r="15" spans="1:14" x14ac:dyDescent="0.25">
      <c r="A15" s="69" t="s">
        <v>46</v>
      </c>
      <c r="B15" s="81"/>
      <c r="C15" s="85">
        <v>0</v>
      </c>
      <c r="E15" s="82"/>
      <c r="F15" s="84"/>
      <c r="G15" s="79"/>
      <c r="I15" s="81"/>
      <c r="J15" s="85">
        <v>0</v>
      </c>
      <c r="L15" s="82"/>
      <c r="M15" s="84"/>
      <c r="N15" s="79"/>
    </row>
    <row r="16" spans="1:14" x14ac:dyDescent="0.25">
      <c r="A16" s="69" t="s">
        <v>47</v>
      </c>
      <c r="B16" s="81"/>
      <c r="C16" s="85">
        <v>0</v>
      </c>
      <c r="E16" s="82"/>
      <c r="F16" s="84"/>
      <c r="G16" s="79"/>
      <c r="I16" s="81"/>
      <c r="J16" s="85">
        <v>0</v>
      </c>
      <c r="L16" s="82"/>
      <c r="M16" s="84"/>
      <c r="N16" s="79"/>
    </row>
    <row r="17" spans="1:14" x14ac:dyDescent="0.25">
      <c r="A17" s="69" t="s">
        <v>48</v>
      </c>
      <c r="B17" s="81"/>
      <c r="C17" s="85">
        <v>0</v>
      </c>
      <c r="E17" s="82"/>
      <c r="F17" s="84"/>
      <c r="G17" s="79"/>
      <c r="I17" s="81"/>
      <c r="J17" s="85">
        <v>0</v>
      </c>
      <c r="L17" s="82"/>
      <c r="M17" s="84"/>
      <c r="N17" s="79"/>
    </row>
    <row r="18" spans="1:14" x14ac:dyDescent="0.25">
      <c r="A18" s="86" t="s">
        <v>49</v>
      </c>
      <c r="B18" s="81"/>
      <c r="C18" s="87">
        <f>SUM(C13:C17)</f>
        <v>0</v>
      </c>
      <c r="E18" s="82"/>
      <c r="F18" s="88">
        <f>F11*C18</f>
        <v>0</v>
      </c>
      <c r="G18" s="79" t="s">
        <v>42</v>
      </c>
      <c r="I18" s="81"/>
      <c r="J18" s="87">
        <f>SUM(J13:J17)</f>
        <v>0</v>
      </c>
      <c r="L18" s="82"/>
      <c r="M18" s="88">
        <f>M11*J18</f>
        <v>0</v>
      </c>
      <c r="N18" s="79" t="s">
        <v>42</v>
      </c>
    </row>
    <row r="19" spans="1:14" x14ac:dyDescent="0.25">
      <c r="A19" s="69"/>
      <c r="B19" s="81"/>
      <c r="C19" s="89"/>
      <c r="E19" s="82"/>
      <c r="F19" s="84">
        <f>SUM(F11:F18)</f>
        <v>0</v>
      </c>
      <c r="G19" s="79"/>
      <c r="I19" s="81"/>
      <c r="J19" s="89"/>
      <c r="L19" s="82"/>
      <c r="M19" s="84">
        <f>SUM(M11:M18)</f>
        <v>0</v>
      </c>
      <c r="N19" s="79"/>
    </row>
    <row r="20" spans="1:14" x14ac:dyDescent="0.25">
      <c r="A20" s="69" t="s">
        <v>50</v>
      </c>
      <c r="B20" s="81"/>
      <c r="C20" s="85">
        <v>0</v>
      </c>
      <c r="E20" s="82"/>
      <c r="F20" s="88">
        <f>F11*C20</f>
        <v>0</v>
      </c>
      <c r="G20" s="79" t="s">
        <v>42</v>
      </c>
      <c r="I20" s="81"/>
      <c r="J20" s="85">
        <v>0</v>
      </c>
      <c r="L20" s="82"/>
      <c r="M20" s="88">
        <f>M11*J20</f>
        <v>0</v>
      </c>
      <c r="N20" s="79" t="s">
        <v>42</v>
      </c>
    </row>
    <row r="21" spans="1:14" x14ac:dyDescent="0.25">
      <c r="A21" s="69"/>
      <c r="B21" s="81"/>
      <c r="C21" s="89"/>
      <c r="E21" s="82"/>
      <c r="F21" s="84">
        <f>SUM(F19:F20)</f>
        <v>0</v>
      </c>
      <c r="G21" s="79"/>
      <c r="I21" s="81"/>
      <c r="J21" s="89"/>
      <c r="L21" s="82"/>
      <c r="M21" s="84">
        <f>SUM(M19:M20)</f>
        <v>0</v>
      </c>
      <c r="N21" s="79"/>
    </row>
    <row r="22" spans="1:14" x14ac:dyDescent="0.25">
      <c r="A22" s="86" t="s">
        <v>51</v>
      </c>
      <c r="B22" s="81"/>
      <c r="C22" s="85">
        <v>0</v>
      </c>
      <c r="E22" s="82"/>
      <c r="F22" s="84">
        <f>F21*$C$22</f>
        <v>0</v>
      </c>
      <c r="G22" s="79"/>
      <c r="I22" s="81"/>
      <c r="J22" s="85">
        <v>0</v>
      </c>
      <c r="L22" s="82"/>
      <c r="M22" s="84">
        <f>M21*$J$22</f>
        <v>0</v>
      </c>
      <c r="N22" s="79"/>
    </row>
    <row r="23" spans="1:14" x14ac:dyDescent="0.25">
      <c r="A23" s="86" t="s">
        <v>52</v>
      </c>
      <c r="B23" s="81"/>
      <c r="C23" s="89"/>
      <c r="E23" s="82"/>
      <c r="F23" s="77">
        <v>0</v>
      </c>
      <c r="G23" s="79" t="s">
        <v>42</v>
      </c>
      <c r="I23" s="81"/>
      <c r="J23" s="89"/>
      <c r="L23" s="82"/>
      <c r="M23" s="77">
        <v>0</v>
      </c>
      <c r="N23" s="79" t="s">
        <v>42</v>
      </c>
    </row>
    <row r="24" spans="1:14" x14ac:dyDescent="0.25">
      <c r="A24" s="80" t="s">
        <v>53</v>
      </c>
      <c r="B24" s="81"/>
      <c r="C24" s="87"/>
      <c r="E24" s="82"/>
      <c r="F24" s="84">
        <f>SUM(F21:F23)</f>
        <v>0</v>
      </c>
      <c r="G24" s="79"/>
      <c r="I24" s="81"/>
      <c r="J24" s="87"/>
      <c r="L24" s="82"/>
      <c r="M24" s="84">
        <f>SUM(M21:M23)</f>
        <v>0</v>
      </c>
      <c r="N24" s="79"/>
    </row>
    <row r="25" spans="1:14" x14ac:dyDescent="0.25">
      <c r="A25" s="69"/>
      <c r="B25" s="81"/>
      <c r="C25" s="89"/>
      <c r="E25" s="82"/>
      <c r="F25" s="84"/>
      <c r="G25" s="79"/>
      <c r="I25" s="81"/>
      <c r="J25" s="89"/>
      <c r="L25" s="82"/>
      <c r="M25" s="84"/>
      <c r="N25" s="79"/>
    </row>
    <row r="26" spans="1:14" x14ac:dyDescent="0.25">
      <c r="A26" s="69" t="s">
        <v>54</v>
      </c>
      <c r="B26" s="81"/>
      <c r="C26" s="89"/>
      <c r="E26" s="82"/>
      <c r="F26" s="77">
        <v>0</v>
      </c>
      <c r="G26" s="79"/>
      <c r="I26" s="81"/>
      <c r="J26" s="89"/>
      <c r="L26" s="82"/>
      <c r="M26" s="77">
        <v>0</v>
      </c>
      <c r="N26" s="79"/>
    </row>
    <row r="27" spans="1:14" x14ac:dyDescent="0.25">
      <c r="A27" s="69" t="s">
        <v>55</v>
      </c>
      <c r="B27" s="81"/>
      <c r="C27" s="89"/>
      <c r="E27" s="82"/>
      <c r="F27" s="146">
        <v>0</v>
      </c>
      <c r="G27" s="79" t="s">
        <v>42</v>
      </c>
      <c r="I27" s="81"/>
      <c r="J27" s="89"/>
      <c r="L27" s="82"/>
      <c r="M27" s="146">
        <v>0</v>
      </c>
      <c r="N27" s="79" t="s">
        <v>42</v>
      </c>
    </row>
    <row r="28" spans="1:14" x14ac:dyDescent="0.25">
      <c r="A28" s="80" t="s">
        <v>56</v>
      </c>
      <c r="B28" s="81"/>
      <c r="C28" s="87">
        <f>IF(F28=0,0,SUM(F26:F27)/F38)</f>
        <v>0</v>
      </c>
      <c r="E28" s="90"/>
      <c r="F28" s="91">
        <f>SUM(F26:F27)</f>
        <v>0</v>
      </c>
      <c r="G28" s="79"/>
      <c r="I28" s="81"/>
      <c r="J28" s="87">
        <f>IF(M28=0,0,SUM(M26:M27)/M38)</f>
        <v>0</v>
      </c>
      <c r="L28" s="90"/>
      <c r="M28" s="91">
        <f>SUM(M26:M27)</f>
        <v>0</v>
      </c>
      <c r="N28" s="79"/>
    </row>
    <row r="29" spans="1:14" x14ac:dyDescent="0.25">
      <c r="A29" s="69"/>
      <c r="B29" s="81"/>
      <c r="C29" s="89"/>
      <c r="E29" s="82"/>
      <c r="F29" s="84"/>
      <c r="G29" s="79"/>
      <c r="I29" s="81"/>
      <c r="J29" s="89"/>
      <c r="L29" s="82"/>
      <c r="M29" s="84"/>
      <c r="N29" s="79"/>
    </row>
    <row r="30" spans="1:14" x14ac:dyDescent="0.25">
      <c r="A30" s="69" t="s">
        <v>57</v>
      </c>
      <c r="B30" s="81"/>
      <c r="C30" s="89"/>
      <c r="E30" s="82"/>
      <c r="F30" s="77">
        <v>0</v>
      </c>
      <c r="G30" s="79"/>
      <c r="I30" s="81"/>
      <c r="J30" s="89"/>
      <c r="L30" s="82"/>
      <c r="M30" s="77">
        <v>0</v>
      </c>
      <c r="N30" s="79"/>
    </row>
    <row r="31" spans="1:14" x14ac:dyDescent="0.25">
      <c r="A31" s="69" t="s">
        <v>58</v>
      </c>
      <c r="B31" s="81"/>
      <c r="C31" s="89"/>
      <c r="E31" s="82"/>
      <c r="F31" s="77">
        <v>0</v>
      </c>
      <c r="G31" s="79"/>
      <c r="I31" s="81"/>
      <c r="J31" s="89"/>
      <c r="L31" s="82"/>
      <c r="M31" s="77">
        <v>0</v>
      </c>
      <c r="N31" s="79"/>
    </row>
    <row r="32" spans="1:14" x14ac:dyDescent="0.25">
      <c r="A32" s="69" t="s">
        <v>59</v>
      </c>
      <c r="B32" s="81"/>
      <c r="C32" s="89"/>
      <c r="E32" s="82"/>
      <c r="F32" s="77">
        <v>0</v>
      </c>
      <c r="G32" s="79"/>
      <c r="I32" s="81"/>
      <c r="J32" s="89"/>
      <c r="L32" s="82"/>
      <c r="M32" s="77">
        <v>0</v>
      </c>
      <c r="N32" s="79"/>
    </row>
    <row r="33" spans="1:14" x14ac:dyDescent="0.25">
      <c r="A33" s="69" t="s">
        <v>60</v>
      </c>
      <c r="B33" s="81"/>
      <c r="C33" s="89"/>
      <c r="E33" s="82"/>
      <c r="F33" s="77">
        <v>0</v>
      </c>
      <c r="G33" s="79"/>
      <c r="I33" s="81"/>
      <c r="J33" s="89"/>
      <c r="L33" s="82"/>
      <c r="M33" s="77">
        <v>0</v>
      </c>
      <c r="N33" s="79"/>
    </row>
    <row r="34" spans="1:14" x14ac:dyDescent="0.25">
      <c r="A34" s="80" t="s">
        <v>61</v>
      </c>
      <c r="B34" s="81"/>
      <c r="C34" s="87">
        <f>IF(F38=0,0,SUM(F30:F33)/F38)</f>
        <v>0</v>
      </c>
      <c r="E34" s="90"/>
      <c r="F34" s="91">
        <f>SUM(F30:F33)</f>
        <v>0</v>
      </c>
      <c r="G34" s="79"/>
      <c r="I34" s="81"/>
      <c r="J34" s="87">
        <f>IF(M38=0,0,SUM(M30:M33)/M38)</f>
        <v>0</v>
      </c>
      <c r="L34" s="90"/>
      <c r="M34" s="91">
        <f>SUM(M30:M33)</f>
        <v>0</v>
      </c>
      <c r="N34" s="79"/>
    </row>
    <row r="35" spans="1:14" x14ac:dyDescent="0.25">
      <c r="A35" s="69"/>
      <c r="B35" s="81"/>
      <c r="C35" s="89"/>
      <c r="E35" s="82"/>
      <c r="F35" s="84"/>
      <c r="G35" s="79"/>
      <c r="I35" s="81"/>
      <c r="J35" s="89"/>
      <c r="L35" s="82"/>
      <c r="M35" s="84"/>
      <c r="N35" s="79"/>
    </row>
    <row r="36" spans="1:14" x14ac:dyDescent="0.25">
      <c r="A36" s="69" t="s">
        <v>62</v>
      </c>
      <c r="B36" s="81"/>
      <c r="C36" s="92">
        <f>IF(F38=0,0,F36/F38)</f>
        <v>0</v>
      </c>
      <c r="E36" s="90"/>
      <c r="F36" s="77">
        <v>0</v>
      </c>
      <c r="G36" s="79"/>
      <c r="I36" s="81"/>
      <c r="J36" s="92">
        <f>IF(M38=0,0,M36/M38)</f>
        <v>0</v>
      </c>
      <c r="L36" s="90"/>
      <c r="M36" s="77">
        <v>0</v>
      </c>
      <c r="N36" s="79"/>
    </row>
    <row r="37" spans="1:14" ht="14.25" thickBot="1" x14ac:dyDescent="0.3">
      <c r="A37" s="69"/>
      <c r="B37" s="81"/>
      <c r="C37" s="87"/>
      <c r="E37" s="93"/>
      <c r="F37" s="94"/>
      <c r="G37" s="79"/>
      <c r="I37" s="81"/>
      <c r="J37" s="87"/>
      <c r="L37" s="93"/>
      <c r="M37" s="94"/>
      <c r="N37" s="79"/>
    </row>
    <row r="38" spans="1:14" ht="14.25" thickBot="1" x14ac:dyDescent="0.3">
      <c r="A38" s="95" t="s">
        <v>63</v>
      </c>
      <c r="B38" s="96"/>
      <c r="C38" s="97"/>
      <c r="D38" s="98"/>
      <c r="E38" s="99"/>
      <c r="F38" s="100">
        <f>SUM(F24,F28,F34,F36)</f>
        <v>0</v>
      </c>
      <c r="G38" s="101"/>
      <c r="I38" s="96"/>
      <c r="J38" s="97"/>
      <c r="K38" s="98"/>
      <c r="L38" s="99"/>
      <c r="M38" s="100">
        <f>SUM(M24,M28,M34,M36)</f>
        <v>0</v>
      </c>
      <c r="N38" s="101"/>
    </row>
    <row r="39" spans="1:14" ht="14.25" thickBot="1" x14ac:dyDescent="0.3"/>
    <row r="40" spans="1:14" ht="14.25" thickBot="1" x14ac:dyDescent="0.3">
      <c r="A40" s="95" t="s">
        <v>77</v>
      </c>
      <c r="B40" s="96"/>
      <c r="C40" s="97"/>
      <c r="D40" s="98"/>
      <c r="E40" s="99"/>
      <c r="F40" s="147">
        <v>0</v>
      </c>
      <c r="G40" s="101"/>
      <c r="I40" s="96"/>
      <c r="J40" s="97"/>
      <c r="K40" s="98"/>
      <c r="L40" s="99"/>
      <c r="M40" s="147">
        <v>0</v>
      </c>
      <c r="N40" s="101"/>
    </row>
    <row r="41" spans="1:14" ht="14.25" thickBot="1" x14ac:dyDescent="0.3"/>
    <row r="42" spans="1:14" ht="14.25" thickBot="1" x14ac:dyDescent="0.3">
      <c r="A42" s="95" t="s">
        <v>76</v>
      </c>
      <c r="B42" s="96"/>
      <c r="C42" s="97"/>
      <c r="D42" s="98"/>
      <c r="E42" s="99"/>
      <c r="F42" s="100">
        <f>F40*F38</f>
        <v>0</v>
      </c>
      <c r="G42" s="101"/>
      <c r="I42" s="96"/>
      <c r="J42" s="97"/>
      <c r="K42" s="98"/>
      <c r="L42" s="99"/>
      <c r="M42" s="100">
        <f>M40*M38</f>
        <v>0</v>
      </c>
      <c r="N42" s="101"/>
    </row>
    <row r="44" spans="1:14" x14ac:dyDescent="0.25">
      <c r="A44" s="129" t="s">
        <v>78</v>
      </c>
    </row>
  </sheetData>
  <sheetProtection algorithmName="SHA-512" hashValue="voOU51NEvpfsfDU5zqwc4c9PnwheNvCoAVoWLQnUodjJMDLteQQezkcZibW5nK29+CZFkRxggdBDdiSEF6ljng==" saltValue="v9MtjfX6JWJE8YHd7bOwsg==" spinCount="100000" sheet="1" objects="1" scenarios="1"/>
  <mergeCells count="3">
    <mergeCell ref="C3:F3"/>
    <mergeCell ref="J3:M4"/>
    <mergeCell ref="B4:G4"/>
  </mergeCells>
  <conditionalFormatting sqref="F40 M40">
    <cfRule type="cellIs" dxfId="1" priority="1" operator="equal">
      <formula>1</formula>
    </cfRule>
    <cfRule type="cellIs" dxfId="0" priority="2" operator="greaterThan">
      <formula>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1EE5B-7C33-4795-AEA5-AAD1971B71A2}">
  <dimension ref="A1:BR38"/>
  <sheetViews>
    <sheetView topLeftCell="A2" workbookViewId="0">
      <selection activeCell="F7" sqref="F7"/>
    </sheetView>
  </sheetViews>
  <sheetFormatPr defaultColWidth="9.42578125" defaultRowHeight="13.5" x14ac:dyDescent="0.25"/>
  <cols>
    <col min="1" max="1" width="30.7109375" style="51" customWidth="1"/>
    <col min="2" max="2" width="1.7109375" style="49" customWidth="1"/>
    <col min="3" max="3" width="7.7109375" style="50" customWidth="1"/>
    <col min="4" max="5" width="1.7109375" style="51" customWidth="1"/>
    <col min="6" max="6" width="8.7109375" style="102" customWidth="1"/>
    <col min="7" max="7" width="1.7109375" style="49" customWidth="1"/>
    <col min="8" max="8" width="3" style="53" customWidth="1"/>
    <col min="9" max="9" width="1.7109375" style="49" customWidth="1"/>
    <col min="10" max="10" width="7.7109375" style="50" customWidth="1"/>
    <col min="11" max="12" width="1.7109375" style="51" customWidth="1"/>
    <col min="13" max="13" width="8.7109375" style="102" customWidth="1"/>
    <col min="14" max="14" width="1.7109375" style="49" customWidth="1"/>
    <col min="15" max="15" width="3" style="53" customWidth="1"/>
    <col min="16" max="16" width="1.7109375" style="49" customWidth="1"/>
    <col min="17" max="17" width="7.7109375" style="50" customWidth="1"/>
    <col min="18" max="19" width="1.7109375" style="51" customWidth="1"/>
    <col min="20" max="20" width="8.7109375" style="102" customWidth="1"/>
    <col min="21" max="21" width="1.7109375" style="49" customWidth="1"/>
    <col min="22" max="22" width="3" style="49" customWidth="1"/>
    <col min="23" max="23" width="1.7109375" style="49" customWidth="1"/>
    <col min="24" max="24" width="7.7109375" style="50" customWidth="1"/>
    <col min="25" max="26" width="1.7109375" style="51" customWidth="1"/>
    <col min="27" max="27" width="8.7109375" style="102" customWidth="1"/>
    <col min="28" max="28" width="1.7109375" style="49" customWidth="1"/>
    <col min="29" max="29" width="3.140625" style="53" customWidth="1"/>
    <col min="30" max="30" width="1.7109375" style="49" customWidth="1"/>
    <col min="31" max="31" width="7.7109375" style="50" customWidth="1"/>
    <col min="32" max="33" width="1.7109375" style="51" customWidth="1"/>
    <col min="34" max="34" width="8.7109375" style="102" customWidth="1"/>
    <col min="35" max="35" width="1.7109375" style="49" customWidth="1"/>
    <col min="36" max="36" width="3" style="53" customWidth="1"/>
    <col min="37" max="37" width="1.7109375" style="53" customWidth="1"/>
    <col min="38" max="38" width="7.7109375" style="53" customWidth="1"/>
    <col min="39" max="40" width="1.7109375" style="53" customWidth="1"/>
    <col min="41" max="41" width="8.7109375" style="53" customWidth="1"/>
    <col min="42" max="42" width="1.7109375" style="53" customWidth="1"/>
    <col min="43" max="43" width="3" style="53" customWidth="1"/>
    <col min="44" max="44" width="1.7109375" style="53" customWidth="1"/>
    <col min="45" max="45" width="7.7109375" style="53" customWidth="1"/>
    <col min="46" max="47" width="1.7109375" style="53" customWidth="1"/>
    <col min="48" max="48" width="8.5703125" style="53" customWidth="1"/>
    <col min="49" max="49" width="1.28515625" style="53" customWidth="1"/>
    <col min="50" max="50" width="3" style="53" customWidth="1"/>
    <col min="51" max="51" width="1.7109375" style="53" customWidth="1"/>
    <col min="52" max="52" width="7.7109375" style="53" customWidth="1"/>
    <col min="53" max="53" width="1.5703125" style="53" customWidth="1"/>
    <col min="54" max="54" width="1.7109375" style="53" customWidth="1"/>
    <col min="55" max="55" width="8.5703125" style="53" customWidth="1"/>
    <col min="56" max="56" width="1.7109375" style="53" customWidth="1"/>
    <col min="57" max="57" width="3" style="53" customWidth="1"/>
    <col min="58" max="58" width="1.7109375" style="53" customWidth="1"/>
    <col min="59" max="59" width="7.7109375" style="53" customWidth="1"/>
    <col min="60" max="61" width="1.7109375" style="53" customWidth="1"/>
    <col min="62" max="62" width="8.5703125" style="53" customWidth="1"/>
    <col min="63" max="63" width="1.7109375" style="53" customWidth="1"/>
    <col min="64" max="64" width="2.85546875" style="53" customWidth="1"/>
    <col min="65" max="65" width="1.7109375" style="53" customWidth="1"/>
    <col min="66" max="66" width="7.7109375" style="53" customWidth="1"/>
    <col min="67" max="68" width="1.7109375" style="53" customWidth="1"/>
    <col min="69" max="69" width="8.5703125" style="53" customWidth="1"/>
    <col min="70" max="70" width="1.7109375" style="53" customWidth="1"/>
    <col min="71" max="256" width="9.42578125" style="53"/>
    <col min="257" max="257" width="30.7109375" style="53" customWidth="1"/>
    <col min="258" max="258" width="1.7109375" style="53" customWidth="1"/>
    <col min="259" max="259" width="7.7109375" style="53" customWidth="1"/>
    <col min="260" max="261" width="1.7109375" style="53" customWidth="1"/>
    <col min="262" max="262" width="8.7109375" style="53" customWidth="1"/>
    <col min="263" max="263" width="1.7109375" style="53" customWidth="1"/>
    <col min="264" max="264" width="5.7109375" style="53" customWidth="1"/>
    <col min="265" max="265" width="1.7109375" style="53" customWidth="1"/>
    <col min="266" max="266" width="7.7109375" style="53" customWidth="1"/>
    <col min="267" max="268" width="1.7109375" style="53" customWidth="1"/>
    <col min="269" max="269" width="8.7109375" style="53" customWidth="1"/>
    <col min="270" max="270" width="1.7109375" style="53" customWidth="1"/>
    <col min="271" max="271" width="5.7109375" style="53" customWidth="1"/>
    <col min="272" max="272" width="1.7109375" style="53" customWidth="1"/>
    <col min="273" max="273" width="7.7109375" style="53" customWidth="1"/>
    <col min="274" max="275" width="1.7109375" style="53" customWidth="1"/>
    <col min="276" max="276" width="8.7109375" style="53" customWidth="1"/>
    <col min="277" max="277" width="1.7109375" style="53" customWidth="1"/>
    <col min="278" max="278" width="5.7109375" style="53" customWidth="1"/>
    <col min="279" max="279" width="1.7109375" style="53" customWidth="1"/>
    <col min="280" max="280" width="7.7109375" style="53" customWidth="1"/>
    <col min="281" max="282" width="1.7109375" style="53" customWidth="1"/>
    <col min="283" max="283" width="8.7109375" style="53" customWidth="1"/>
    <col min="284" max="284" width="1.7109375" style="53" customWidth="1"/>
    <col min="285" max="512" width="9.42578125" style="53"/>
    <col min="513" max="513" width="30.7109375" style="53" customWidth="1"/>
    <col min="514" max="514" width="1.7109375" style="53" customWidth="1"/>
    <col min="515" max="515" width="7.7109375" style="53" customWidth="1"/>
    <col min="516" max="517" width="1.7109375" style="53" customWidth="1"/>
    <col min="518" max="518" width="8.7109375" style="53" customWidth="1"/>
    <col min="519" max="519" width="1.7109375" style="53" customWidth="1"/>
    <col min="520" max="520" width="5.7109375" style="53" customWidth="1"/>
    <col min="521" max="521" width="1.7109375" style="53" customWidth="1"/>
    <col min="522" max="522" width="7.7109375" style="53" customWidth="1"/>
    <col min="523" max="524" width="1.7109375" style="53" customWidth="1"/>
    <col min="525" max="525" width="8.7109375" style="53" customWidth="1"/>
    <col min="526" max="526" width="1.7109375" style="53" customWidth="1"/>
    <col min="527" max="527" width="5.7109375" style="53" customWidth="1"/>
    <col min="528" max="528" width="1.7109375" style="53" customWidth="1"/>
    <col min="529" max="529" width="7.7109375" style="53" customWidth="1"/>
    <col min="530" max="531" width="1.7109375" style="53" customWidth="1"/>
    <col min="532" max="532" width="8.7109375" style="53" customWidth="1"/>
    <col min="533" max="533" width="1.7109375" style="53" customWidth="1"/>
    <col min="534" max="534" width="5.7109375" style="53" customWidth="1"/>
    <col min="535" max="535" width="1.7109375" style="53" customWidth="1"/>
    <col min="536" max="536" width="7.7109375" style="53" customWidth="1"/>
    <col min="537" max="538" width="1.7109375" style="53" customWidth="1"/>
    <col min="539" max="539" width="8.7109375" style="53" customWidth="1"/>
    <col min="540" max="540" width="1.7109375" style="53" customWidth="1"/>
    <col min="541" max="768" width="9.42578125" style="53"/>
    <col min="769" max="769" width="30.7109375" style="53" customWidth="1"/>
    <col min="770" max="770" width="1.7109375" style="53" customWidth="1"/>
    <col min="771" max="771" width="7.7109375" style="53" customWidth="1"/>
    <col min="772" max="773" width="1.7109375" style="53" customWidth="1"/>
    <col min="774" max="774" width="8.7109375" style="53" customWidth="1"/>
    <col min="775" max="775" width="1.7109375" style="53" customWidth="1"/>
    <col min="776" max="776" width="5.7109375" style="53" customWidth="1"/>
    <col min="777" max="777" width="1.7109375" style="53" customWidth="1"/>
    <col min="778" max="778" width="7.7109375" style="53" customWidth="1"/>
    <col min="779" max="780" width="1.7109375" style="53" customWidth="1"/>
    <col min="781" max="781" width="8.7109375" style="53" customWidth="1"/>
    <col min="782" max="782" width="1.7109375" style="53" customWidth="1"/>
    <col min="783" max="783" width="5.7109375" style="53" customWidth="1"/>
    <col min="784" max="784" width="1.7109375" style="53" customWidth="1"/>
    <col min="785" max="785" width="7.7109375" style="53" customWidth="1"/>
    <col min="786" max="787" width="1.7109375" style="53" customWidth="1"/>
    <col min="788" max="788" width="8.7109375" style="53" customWidth="1"/>
    <col min="789" max="789" width="1.7109375" style="53" customWidth="1"/>
    <col min="790" max="790" width="5.7109375" style="53" customWidth="1"/>
    <col min="791" max="791" width="1.7109375" style="53" customWidth="1"/>
    <col min="792" max="792" width="7.7109375" style="53" customWidth="1"/>
    <col min="793" max="794" width="1.7109375" style="53" customWidth="1"/>
    <col min="795" max="795" width="8.7109375" style="53" customWidth="1"/>
    <col min="796" max="796" width="1.7109375" style="53" customWidth="1"/>
    <col min="797" max="1024" width="9.42578125" style="53"/>
    <col min="1025" max="1025" width="30.7109375" style="53" customWidth="1"/>
    <col min="1026" max="1026" width="1.7109375" style="53" customWidth="1"/>
    <col min="1027" max="1027" width="7.7109375" style="53" customWidth="1"/>
    <col min="1028" max="1029" width="1.7109375" style="53" customWidth="1"/>
    <col min="1030" max="1030" width="8.7109375" style="53" customWidth="1"/>
    <col min="1031" max="1031" width="1.7109375" style="53" customWidth="1"/>
    <col min="1032" max="1032" width="5.7109375" style="53" customWidth="1"/>
    <col min="1033" max="1033" width="1.7109375" style="53" customWidth="1"/>
    <col min="1034" max="1034" width="7.7109375" style="53" customWidth="1"/>
    <col min="1035" max="1036" width="1.7109375" style="53" customWidth="1"/>
    <col min="1037" max="1037" width="8.7109375" style="53" customWidth="1"/>
    <col min="1038" max="1038" width="1.7109375" style="53" customWidth="1"/>
    <col min="1039" max="1039" width="5.7109375" style="53" customWidth="1"/>
    <col min="1040" max="1040" width="1.7109375" style="53" customWidth="1"/>
    <col min="1041" max="1041" width="7.7109375" style="53" customWidth="1"/>
    <col min="1042" max="1043" width="1.7109375" style="53" customWidth="1"/>
    <col min="1044" max="1044" width="8.7109375" style="53" customWidth="1"/>
    <col min="1045" max="1045" width="1.7109375" style="53" customWidth="1"/>
    <col min="1046" max="1046" width="5.7109375" style="53" customWidth="1"/>
    <col min="1047" max="1047" width="1.7109375" style="53" customWidth="1"/>
    <col min="1048" max="1048" width="7.7109375" style="53" customWidth="1"/>
    <col min="1049" max="1050" width="1.7109375" style="53" customWidth="1"/>
    <col min="1051" max="1051" width="8.7109375" style="53" customWidth="1"/>
    <col min="1052" max="1052" width="1.7109375" style="53" customWidth="1"/>
    <col min="1053" max="1280" width="9.42578125" style="53"/>
    <col min="1281" max="1281" width="30.7109375" style="53" customWidth="1"/>
    <col min="1282" max="1282" width="1.7109375" style="53" customWidth="1"/>
    <col min="1283" max="1283" width="7.7109375" style="53" customWidth="1"/>
    <col min="1284" max="1285" width="1.7109375" style="53" customWidth="1"/>
    <col min="1286" max="1286" width="8.7109375" style="53" customWidth="1"/>
    <col min="1287" max="1287" width="1.7109375" style="53" customWidth="1"/>
    <col min="1288" max="1288" width="5.7109375" style="53" customWidth="1"/>
    <col min="1289" max="1289" width="1.7109375" style="53" customWidth="1"/>
    <col min="1290" max="1290" width="7.7109375" style="53" customWidth="1"/>
    <col min="1291" max="1292" width="1.7109375" style="53" customWidth="1"/>
    <col min="1293" max="1293" width="8.7109375" style="53" customWidth="1"/>
    <col min="1294" max="1294" width="1.7109375" style="53" customWidth="1"/>
    <col min="1295" max="1295" width="5.7109375" style="53" customWidth="1"/>
    <col min="1296" max="1296" width="1.7109375" style="53" customWidth="1"/>
    <col min="1297" max="1297" width="7.7109375" style="53" customWidth="1"/>
    <col min="1298" max="1299" width="1.7109375" style="53" customWidth="1"/>
    <col min="1300" max="1300" width="8.7109375" style="53" customWidth="1"/>
    <col min="1301" max="1301" width="1.7109375" style="53" customWidth="1"/>
    <col min="1302" max="1302" width="5.7109375" style="53" customWidth="1"/>
    <col min="1303" max="1303" width="1.7109375" style="53" customWidth="1"/>
    <col min="1304" max="1304" width="7.7109375" style="53" customWidth="1"/>
    <col min="1305" max="1306" width="1.7109375" style="53" customWidth="1"/>
    <col min="1307" max="1307" width="8.7109375" style="53" customWidth="1"/>
    <col min="1308" max="1308" width="1.7109375" style="53" customWidth="1"/>
    <col min="1309" max="1536" width="9.42578125" style="53"/>
    <col min="1537" max="1537" width="30.7109375" style="53" customWidth="1"/>
    <col min="1538" max="1538" width="1.7109375" style="53" customWidth="1"/>
    <col min="1539" max="1539" width="7.7109375" style="53" customWidth="1"/>
    <col min="1540" max="1541" width="1.7109375" style="53" customWidth="1"/>
    <col min="1542" max="1542" width="8.7109375" style="53" customWidth="1"/>
    <col min="1543" max="1543" width="1.7109375" style="53" customWidth="1"/>
    <col min="1544" max="1544" width="5.7109375" style="53" customWidth="1"/>
    <col min="1545" max="1545" width="1.7109375" style="53" customWidth="1"/>
    <col min="1546" max="1546" width="7.7109375" style="53" customWidth="1"/>
    <col min="1547" max="1548" width="1.7109375" style="53" customWidth="1"/>
    <col min="1549" max="1549" width="8.7109375" style="53" customWidth="1"/>
    <col min="1550" max="1550" width="1.7109375" style="53" customWidth="1"/>
    <col min="1551" max="1551" width="5.7109375" style="53" customWidth="1"/>
    <col min="1552" max="1552" width="1.7109375" style="53" customWidth="1"/>
    <col min="1553" max="1553" width="7.7109375" style="53" customWidth="1"/>
    <col min="1554" max="1555" width="1.7109375" style="53" customWidth="1"/>
    <col min="1556" max="1556" width="8.7109375" style="53" customWidth="1"/>
    <col min="1557" max="1557" width="1.7109375" style="53" customWidth="1"/>
    <col min="1558" max="1558" width="5.7109375" style="53" customWidth="1"/>
    <col min="1559" max="1559" width="1.7109375" style="53" customWidth="1"/>
    <col min="1560" max="1560" width="7.7109375" style="53" customWidth="1"/>
    <col min="1561" max="1562" width="1.7109375" style="53" customWidth="1"/>
    <col min="1563" max="1563" width="8.7109375" style="53" customWidth="1"/>
    <col min="1564" max="1564" width="1.7109375" style="53" customWidth="1"/>
    <col min="1565" max="1792" width="9.42578125" style="53"/>
    <col min="1793" max="1793" width="30.7109375" style="53" customWidth="1"/>
    <col min="1794" max="1794" width="1.7109375" style="53" customWidth="1"/>
    <col min="1795" max="1795" width="7.7109375" style="53" customWidth="1"/>
    <col min="1796" max="1797" width="1.7109375" style="53" customWidth="1"/>
    <col min="1798" max="1798" width="8.7109375" style="53" customWidth="1"/>
    <col min="1799" max="1799" width="1.7109375" style="53" customWidth="1"/>
    <col min="1800" max="1800" width="5.7109375" style="53" customWidth="1"/>
    <col min="1801" max="1801" width="1.7109375" style="53" customWidth="1"/>
    <col min="1802" max="1802" width="7.7109375" style="53" customWidth="1"/>
    <col min="1803" max="1804" width="1.7109375" style="53" customWidth="1"/>
    <col min="1805" max="1805" width="8.7109375" style="53" customWidth="1"/>
    <col min="1806" max="1806" width="1.7109375" style="53" customWidth="1"/>
    <col min="1807" max="1807" width="5.7109375" style="53" customWidth="1"/>
    <col min="1808" max="1808" width="1.7109375" style="53" customWidth="1"/>
    <col min="1809" max="1809" width="7.7109375" style="53" customWidth="1"/>
    <col min="1810" max="1811" width="1.7109375" style="53" customWidth="1"/>
    <col min="1812" max="1812" width="8.7109375" style="53" customWidth="1"/>
    <col min="1813" max="1813" width="1.7109375" style="53" customWidth="1"/>
    <col min="1814" max="1814" width="5.7109375" style="53" customWidth="1"/>
    <col min="1815" max="1815" width="1.7109375" style="53" customWidth="1"/>
    <col min="1816" max="1816" width="7.7109375" style="53" customWidth="1"/>
    <col min="1817" max="1818" width="1.7109375" style="53" customWidth="1"/>
    <col min="1819" max="1819" width="8.7109375" style="53" customWidth="1"/>
    <col min="1820" max="1820" width="1.7109375" style="53" customWidth="1"/>
    <col min="1821" max="2048" width="9.42578125" style="53"/>
    <col min="2049" max="2049" width="30.7109375" style="53" customWidth="1"/>
    <col min="2050" max="2050" width="1.7109375" style="53" customWidth="1"/>
    <col min="2051" max="2051" width="7.7109375" style="53" customWidth="1"/>
    <col min="2052" max="2053" width="1.7109375" style="53" customWidth="1"/>
    <col min="2054" max="2054" width="8.7109375" style="53" customWidth="1"/>
    <col min="2055" max="2055" width="1.7109375" style="53" customWidth="1"/>
    <col min="2056" max="2056" width="5.7109375" style="53" customWidth="1"/>
    <col min="2057" max="2057" width="1.7109375" style="53" customWidth="1"/>
    <col min="2058" max="2058" width="7.7109375" style="53" customWidth="1"/>
    <col min="2059" max="2060" width="1.7109375" style="53" customWidth="1"/>
    <col min="2061" max="2061" width="8.7109375" style="53" customWidth="1"/>
    <col min="2062" max="2062" width="1.7109375" style="53" customWidth="1"/>
    <col min="2063" max="2063" width="5.7109375" style="53" customWidth="1"/>
    <col min="2064" max="2064" width="1.7109375" style="53" customWidth="1"/>
    <col min="2065" max="2065" width="7.7109375" style="53" customWidth="1"/>
    <col min="2066" max="2067" width="1.7109375" style="53" customWidth="1"/>
    <col min="2068" max="2068" width="8.7109375" style="53" customWidth="1"/>
    <col min="2069" max="2069" width="1.7109375" style="53" customWidth="1"/>
    <col min="2070" max="2070" width="5.7109375" style="53" customWidth="1"/>
    <col min="2071" max="2071" width="1.7109375" style="53" customWidth="1"/>
    <col min="2072" max="2072" width="7.7109375" style="53" customWidth="1"/>
    <col min="2073" max="2074" width="1.7109375" style="53" customWidth="1"/>
    <col min="2075" max="2075" width="8.7109375" style="53" customWidth="1"/>
    <col min="2076" max="2076" width="1.7109375" style="53" customWidth="1"/>
    <col min="2077" max="2304" width="9.42578125" style="53"/>
    <col min="2305" max="2305" width="30.7109375" style="53" customWidth="1"/>
    <col min="2306" max="2306" width="1.7109375" style="53" customWidth="1"/>
    <col min="2307" max="2307" width="7.7109375" style="53" customWidth="1"/>
    <col min="2308" max="2309" width="1.7109375" style="53" customWidth="1"/>
    <col min="2310" max="2310" width="8.7109375" style="53" customWidth="1"/>
    <col min="2311" max="2311" width="1.7109375" style="53" customWidth="1"/>
    <col min="2312" max="2312" width="5.7109375" style="53" customWidth="1"/>
    <col min="2313" max="2313" width="1.7109375" style="53" customWidth="1"/>
    <col min="2314" max="2314" width="7.7109375" style="53" customWidth="1"/>
    <col min="2315" max="2316" width="1.7109375" style="53" customWidth="1"/>
    <col min="2317" max="2317" width="8.7109375" style="53" customWidth="1"/>
    <col min="2318" max="2318" width="1.7109375" style="53" customWidth="1"/>
    <col min="2319" max="2319" width="5.7109375" style="53" customWidth="1"/>
    <col min="2320" max="2320" width="1.7109375" style="53" customWidth="1"/>
    <col min="2321" max="2321" width="7.7109375" style="53" customWidth="1"/>
    <col min="2322" max="2323" width="1.7109375" style="53" customWidth="1"/>
    <col min="2324" max="2324" width="8.7109375" style="53" customWidth="1"/>
    <col min="2325" max="2325" width="1.7109375" style="53" customWidth="1"/>
    <col min="2326" max="2326" width="5.7109375" style="53" customWidth="1"/>
    <col min="2327" max="2327" width="1.7109375" style="53" customWidth="1"/>
    <col min="2328" max="2328" width="7.7109375" style="53" customWidth="1"/>
    <col min="2329" max="2330" width="1.7109375" style="53" customWidth="1"/>
    <col min="2331" max="2331" width="8.7109375" style="53" customWidth="1"/>
    <col min="2332" max="2332" width="1.7109375" style="53" customWidth="1"/>
    <col min="2333" max="2560" width="9.42578125" style="53"/>
    <col min="2561" max="2561" width="30.7109375" style="53" customWidth="1"/>
    <col min="2562" max="2562" width="1.7109375" style="53" customWidth="1"/>
    <col min="2563" max="2563" width="7.7109375" style="53" customWidth="1"/>
    <col min="2564" max="2565" width="1.7109375" style="53" customWidth="1"/>
    <col min="2566" max="2566" width="8.7109375" style="53" customWidth="1"/>
    <col min="2567" max="2567" width="1.7109375" style="53" customWidth="1"/>
    <col min="2568" max="2568" width="5.7109375" style="53" customWidth="1"/>
    <col min="2569" max="2569" width="1.7109375" style="53" customWidth="1"/>
    <col min="2570" max="2570" width="7.7109375" style="53" customWidth="1"/>
    <col min="2571" max="2572" width="1.7109375" style="53" customWidth="1"/>
    <col min="2573" max="2573" width="8.7109375" style="53" customWidth="1"/>
    <col min="2574" max="2574" width="1.7109375" style="53" customWidth="1"/>
    <col min="2575" max="2575" width="5.7109375" style="53" customWidth="1"/>
    <col min="2576" max="2576" width="1.7109375" style="53" customWidth="1"/>
    <col min="2577" max="2577" width="7.7109375" style="53" customWidth="1"/>
    <col min="2578" max="2579" width="1.7109375" style="53" customWidth="1"/>
    <col min="2580" max="2580" width="8.7109375" style="53" customWidth="1"/>
    <col min="2581" max="2581" width="1.7109375" style="53" customWidth="1"/>
    <col min="2582" max="2582" width="5.7109375" style="53" customWidth="1"/>
    <col min="2583" max="2583" width="1.7109375" style="53" customWidth="1"/>
    <col min="2584" max="2584" width="7.7109375" style="53" customWidth="1"/>
    <col min="2585" max="2586" width="1.7109375" style="53" customWidth="1"/>
    <col min="2587" max="2587" width="8.7109375" style="53" customWidth="1"/>
    <col min="2588" max="2588" width="1.7109375" style="53" customWidth="1"/>
    <col min="2589" max="2816" width="9.42578125" style="53"/>
    <col min="2817" max="2817" width="30.7109375" style="53" customWidth="1"/>
    <col min="2818" max="2818" width="1.7109375" style="53" customWidth="1"/>
    <col min="2819" max="2819" width="7.7109375" style="53" customWidth="1"/>
    <col min="2820" max="2821" width="1.7109375" style="53" customWidth="1"/>
    <col min="2822" max="2822" width="8.7109375" style="53" customWidth="1"/>
    <col min="2823" max="2823" width="1.7109375" style="53" customWidth="1"/>
    <col min="2824" max="2824" width="5.7109375" style="53" customWidth="1"/>
    <col min="2825" max="2825" width="1.7109375" style="53" customWidth="1"/>
    <col min="2826" max="2826" width="7.7109375" style="53" customWidth="1"/>
    <col min="2827" max="2828" width="1.7109375" style="53" customWidth="1"/>
    <col min="2829" max="2829" width="8.7109375" style="53" customWidth="1"/>
    <col min="2830" max="2830" width="1.7109375" style="53" customWidth="1"/>
    <col min="2831" max="2831" width="5.7109375" style="53" customWidth="1"/>
    <col min="2832" max="2832" width="1.7109375" style="53" customWidth="1"/>
    <col min="2833" max="2833" width="7.7109375" style="53" customWidth="1"/>
    <col min="2834" max="2835" width="1.7109375" style="53" customWidth="1"/>
    <col min="2836" max="2836" width="8.7109375" style="53" customWidth="1"/>
    <col min="2837" max="2837" width="1.7109375" style="53" customWidth="1"/>
    <col min="2838" max="2838" width="5.7109375" style="53" customWidth="1"/>
    <col min="2839" max="2839" width="1.7109375" style="53" customWidth="1"/>
    <col min="2840" max="2840" width="7.7109375" style="53" customWidth="1"/>
    <col min="2841" max="2842" width="1.7109375" style="53" customWidth="1"/>
    <col min="2843" max="2843" width="8.7109375" style="53" customWidth="1"/>
    <col min="2844" max="2844" width="1.7109375" style="53" customWidth="1"/>
    <col min="2845" max="3072" width="9.42578125" style="53"/>
    <col min="3073" max="3073" width="30.7109375" style="53" customWidth="1"/>
    <col min="3074" max="3074" width="1.7109375" style="53" customWidth="1"/>
    <col min="3075" max="3075" width="7.7109375" style="53" customWidth="1"/>
    <col min="3076" max="3077" width="1.7109375" style="53" customWidth="1"/>
    <col min="3078" max="3078" width="8.7109375" style="53" customWidth="1"/>
    <col min="3079" max="3079" width="1.7109375" style="53" customWidth="1"/>
    <col min="3080" max="3080" width="5.7109375" style="53" customWidth="1"/>
    <col min="3081" max="3081" width="1.7109375" style="53" customWidth="1"/>
    <col min="3082" max="3082" width="7.7109375" style="53" customWidth="1"/>
    <col min="3083" max="3084" width="1.7109375" style="53" customWidth="1"/>
    <col min="3085" max="3085" width="8.7109375" style="53" customWidth="1"/>
    <col min="3086" max="3086" width="1.7109375" style="53" customWidth="1"/>
    <col min="3087" max="3087" width="5.7109375" style="53" customWidth="1"/>
    <col min="3088" max="3088" width="1.7109375" style="53" customWidth="1"/>
    <col min="3089" max="3089" width="7.7109375" style="53" customWidth="1"/>
    <col min="3090" max="3091" width="1.7109375" style="53" customWidth="1"/>
    <col min="3092" max="3092" width="8.7109375" style="53" customWidth="1"/>
    <col min="3093" max="3093" width="1.7109375" style="53" customWidth="1"/>
    <col min="3094" max="3094" width="5.7109375" style="53" customWidth="1"/>
    <col min="3095" max="3095" width="1.7109375" style="53" customWidth="1"/>
    <col min="3096" max="3096" width="7.7109375" style="53" customWidth="1"/>
    <col min="3097" max="3098" width="1.7109375" style="53" customWidth="1"/>
    <col min="3099" max="3099" width="8.7109375" style="53" customWidth="1"/>
    <col min="3100" max="3100" width="1.7109375" style="53" customWidth="1"/>
    <col min="3101" max="3328" width="9.42578125" style="53"/>
    <col min="3329" max="3329" width="30.7109375" style="53" customWidth="1"/>
    <col min="3330" max="3330" width="1.7109375" style="53" customWidth="1"/>
    <col min="3331" max="3331" width="7.7109375" style="53" customWidth="1"/>
    <col min="3332" max="3333" width="1.7109375" style="53" customWidth="1"/>
    <col min="3334" max="3334" width="8.7109375" style="53" customWidth="1"/>
    <col min="3335" max="3335" width="1.7109375" style="53" customWidth="1"/>
    <col min="3336" max="3336" width="5.7109375" style="53" customWidth="1"/>
    <col min="3337" max="3337" width="1.7109375" style="53" customWidth="1"/>
    <col min="3338" max="3338" width="7.7109375" style="53" customWidth="1"/>
    <col min="3339" max="3340" width="1.7109375" style="53" customWidth="1"/>
    <col min="3341" max="3341" width="8.7109375" style="53" customWidth="1"/>
    <col min="3342" max="3342" width="1.7109375" style="53" customWidth="1"/>
    <col min="3343" max="3343" width="5.7109375" style="53" customWidth="1"/>
    <col min="3344" max="3344" width="1.7109375" style="53" customWidth="1"/>
    <col min="3345" max="3345" width="7.7109375" style="53" customWidth="1"/>
    <col min="3346" max="3347" width="1.7109375" style="53" customWidth="1"/>
    <col min="3348" max="3348" width="8.7109375" style="53" customWidth="1"/>
    <col min="3349" max="3349" width="1.7109375" style="53" customWidth="1"/>
    <col min="3350" max="3350" width="5.7109375" style="53" customWidth="1"/>
    <col min="3351" max="3351" width="1.7109375" style="53" customWidth="1"/>
    <col min="3352" max="3352" width="7.7109375" style="53" customWidth="1"/>
    <col min="3353" max="3354" width="1.7109375" style="53" customWidth="1"/>
    <col min="3355" max="3355" width="8.7109375" style="53" customWidth="1"/>
    <col min="3356" max="3356" width="1.7109375" style="53" customWidth="1"/>
    <col min="3357" max="3584" width="9.42578125" style="53"/>
    <col min="3585" max="3585" width="30.7109375" style="53" customWidth="1"/>
    <col min="3586" max="3586" width="1.7109375" style="53" customWidth="1"/>
    <col min="3587" max="3587" width="7.7109375" style="53" customWidth="1"/>
    <col min="3588" max="3589" width="1.7109375" style="53" customWidth="1"/>
    <col min="3590" max="3590" width="8.7109375" style="53" customWidth="1"/>
    <col min="3591" max="3591" width="1.7109375" style="53" customWidth="1"/>
    <col min="3592" max="3592" width="5.7109375" style="53" customWidth="1"/>
    <col min="3593" max="3593" width="1.7109375" style="53" customWidth="1"/>
    <col min="3594" max="3594" width="7.7109375" style="53" customWidth="1"/>
    <col min="3595" max="3596" width="1.7109375" style="53" customWidth="1"/>
    <col min="3597" max="3597" width="8.7109375" style="53" customWidth="1"/>
    <col min="3598" max="3598" width="1.7109375" style="53" customWidth="1"/>
    <col min="3599" max="3599" width="5.7109375" style="53" customWidth="1"/>
    <col min="3600" max="3600" width="1.7109375" style="53" customWidth="1"/>
    <col min="3601" max="3601" width="7.7109375" style="53" customWidth="1"/>
    <col min="3602" max="3603" width="1.7109375" style="53" customWidth="1"/>
    <col min="3604" max="3604" width="8.7109375" style="53" customWidth="1"/>
    <col min="3605" max="3605" width="1.7109375" style="53" customWidth="1"/>
    <col min="3606" max="3606" width="5.7109375" style="53" customWidth="1"/>
    <col min="3607" max="3607" width="1.7109375" style="53" customWidth="1"/>
    <col min="3608" max="3608" width="7.7109375" style="53" customWidth="1"/>
    <col min="3609" max="3610" width="1.7109375" style="53" customWidth="1"/>
    <col min="3611" max="3611" width="8.7109375" style="53" customWidth="1"/>
    <col min="3612" max="3612" width="1.7109375" style="53" customWidth="1"/>
    <col min="3613" max="3840" width="9.42578125" style="53"/>
    <col min="3841" max="3841" width="30.7109375" style="53" customWidth="1"/>
    <col min="3842" max="3842" width="1.7109375" style="53" customWidth="1"/>
    <col min="3843" max="3843" width="7.7109375" style="53" customWidth="1"/>
    <col min="3844" max="3845" width="1.7109375" style="53" customWidth="1"/>
    <col min="3846" max="3846" width="8.7109375" style="53" customWidth="1"/>
    <col min="3847" max="3847" width="1.7109375" style="53" customWidth="1"/>
    <col min="3848" max="3848" width="5.7109375" style="53" customWidth="1"/>
    <col min="3849" max="3849" width="1.7109375" style="53" customWidth="1"/>
    <col min="3850" max="3850" width="7.7109375" style="53" customWidth="1"/>
    <col min="3851" max="3852" width="1.7109375" style="53" customWidth="1"/>
    <col min="3853" max="3853" width="8.7109375" style="53" customWidth="1"/>
    <col min="3854" max="3854" width="1.7109375" style="53" customWidth="1"/>
    <col min="3855" max="3855" width="5.7109375" style="53" customWidth="1"/>
    <col min="3856" max="3856" width="1.7109375" style="53" customWidth="1"/>
    <col min="3857" max="3857" width="7.7109375" style="53" customWidth="1"/>
    <col min="3858" max="3859" width="1.7109375" style="53" customWidth="1"/>
    <col min="3860" max="3860" width="8.7109375" style="53" customWidth="1"/>
    <col min="3861" max="3861" width="1.7109375" style="53" customWidth="1"/>
    <col min="3862" max="3862" width="5.7109375" style="53" customWidth="1"/>
    <col min="3863" max="3863" width="1.7109375" style="53" customWidth="1"/>
    <col min="3864" max="3864" width="7.7109375" style="53" customWidth="1"/>
    <col min="3865" max="3866" width="1.7109375" style="53" customWidth="1"/>
    <col min="3867" max="3867" width="8.7109375" style="53" customWidth="1"/>
    <col min="3868" max="3868" width="1.7109375" style="53" customWidth="1"/>
    <col min="3869" max="4096" width="9.42578125" style="53"/>
    <col min="4097" max="4097" width="30.7109375" style="53" customWidth="1"/>
    <col min="4098" max="4098" width="1.7109375" style="53" customWidth="1"/>
    <col min="4099" max="4099" width="7.7109375" style="53" customWidth="1"/>
    <col min="4100" max="4101" width="1.7109375" style="53" customWidth="1"/>
    <col min="4102" max="4102" width="8.7109375" style="53" customWidth="1"/>
    <col min="4103" max="4103" width="1.7109375" style="53" customWidth="1"/>
    <col min="4104" max="4104" width="5.7109375" style="53" customWidth="1"/>
    <col min="4105" max="4105" width="1.7109375" style="53" customWidth="1"/>
    <col min="4106" max="4106" width="7.7109375" style="53" customWidth="1"/>
    <col min="4107" max="4108" width="1.7109375" style="53" customWidth="1"/>
    <col min="4109" max="4109" width="8.7109375" style="53" customWidth="1"/>
    <col min="4110" max="4110" width="1.7109375" style="53" customWidth="1"/>
    <col min="4111" max="4111" width="5.7109375" style="53" customWidth="1"/>
    <col min="4112" max="4112" width="1.7109375" style="53" customWidth="1"/>
    <col min="4113" max="4113" width="7.7109375" style="53" customWidth="1"/>
    <col min="4114" max="4115" width="1.7109375" style="53" customWidth="1"/>
    <col min="4116" max="4116" width="8.7109375" style="53" customWidth="1"/>
    <col min="4117" max="4117" width="1.7109375" style="53" customWidth="1"/>
    <col min="4118" max="4118" width="5.7109375" style="53" customWidth="1"/>
    <col min="4119" max="4119" width="1.7109375" style="53" customWidth="1"/>
    <col min="4120" max="4120" width="7.7109375" style="53" customWidth="1"/>
    <col min="4121" max="4122" width="1.7109375" style="53" customWidth="1"/>
    <col min="4123" max="4123" width="8.7109375" style="53" customWidth="1"/>
    <col min="4124" max="4124" width="1.7109375" style="53" customWidth="1"/>
    <col min="4125" max="4352" width="9.42578125" style="53"/>
    <col min="4353" max="4353" width="30.7109375" style="53" customWidth="1"/>
    <col min="4354" max="4354" width="1.7109375" style="53" customWidth="1"/>
    <col min="4355" max="4355" width="7.7109375" style="53" customWidth="1"/>
    <col min="4356" max="4357" width="1.7109375" style="53" customWidth="1"/>
    <col min="4358" max="4358" width="8.7109375" style="53" customWidth="1"/>
    <col min="4359" max="4359" width="1.7109375" style="53" customWidth="1"/>
    <col min="4360" max="4360" width="5.7109375" style="53" customWidth="1"/>
    <col min="4361" max="4361" width="1.7109375" style="53" customWidth="1"/>
    <col min="4362" max="4362" width="7.7109375" style="53" customWidth="1"/>
    <col min="4363" max="4364" width="1.7109375" style="53" customWidth="1"/>
    <col min="4365" max="4365" width="8.7109375" style="53" customWidth="1"/>
    <col min="4366" max="4366" width="1.7109375" style="53" customWidth="1"/>
    <col min="4367" max="4367" width="5.7109375" style="53" customWidth="1"/>
    <col min="4368" max="4368" width="1.7109375" style="53" customWidth="1"/>
    <col min="4369" max="4369" width="7.7109375" style="53" customWidth="1"/>
    <col min="4370" max="4371" width="1.7109375" style="53" customWidth="1"/>
    <col min="4372" max="4372" width="8.7109375" style="53" customWidth="1"/>
    <col min="4373" max="4373" width="1.7109375" style="53" customWidth="1"/>
    <col min="4374" max="4374" width="5.7109375" style="53" customWidth="1"/>
    <col min="4375" max="4375" width="1.7109375" style="53" customWidth="1"/>
    <col min="4376" max="4376" width="7.7109375" style="53" customWidth="1"/>
    <col min="4377" max="4378" width="1.7109375" style="53" customWidth="1"/>
    <col min="4379" max="4379" width="8.7109375" style="53" customWidth="1"/>
    <col min="4380" max="4380" width="1.7109375" style="53" customWidth="1"/>
    <col min="4381" max="4608" width="9.42578125" style="53"/>
    <col min="4609" max="4609" width="30.7109375" style="53" customWidth="1"/>
    <col min="4610" max="4610" width="1.7109375" style="53" customWidth="1"/>
    <col min="4611" max="4611" width="7.7109375" style="53" customWidth="1"/>
    <col min="4612" max="4613" width="1.7109375" style="53" customWidth="1"/>
    <col min="4614" max="4614" width="8.7109375" style="53" customWidth="1"/>
    <col min="4615" max="4615" width="1.7109375" style="53" customWidth="1"/>
    <col min="4616" max="4616" width="5.7109375" style="53" customWidth="1"/>
    <col min="4617" max="4617" width="1.7109375" style="53" customWidth="1"/>
    <col min="4618" max="4618" width="7.7109375" style="53" customWidth="1"/>
    <col min="4619" max="4620" width="1.7109375" style="53" customWidth="1"/>
    <col min="4621" max="4621" width="8.7109375" style="53" customWidth="1"/>
    <col min="4622" max="4622" width="1.7109375" style="53" customWidth="1"/>
    <col min="4623" max="4623" width="5.7109375" style="53" customWidth="1"/>
    <col min="4624" max="4624" width="1.7109375" style="53" customWidth="1"/>
    <col min="4625" max="4625" width="7.7109375" style="53" customWidth="1"/>
    <col min="4626" max="4627" width="1.7109375" style="53" customWidth="1"/>
    <col min="4628" max="4628" width="8.7109375" style="53" customWidth="1"/>
    <col min="4629" max="4629" width="1.7109375" style="53" customWidth="1"/>
    <col min="4630" max="4630" width="5.7109375" style="53" customWidth="1"/>
    <col min="4631" max="4631" width="1.7109375" style="53" customWidth="1"/>
    <col min="4632" max="4632" width="7.7109375" style="53" customWidth="1"/>
    <col min="4633" max="4634" width="1.7109375" style="53" customWidth="1"/>
    <col min="4635" max="4635" width="8.7109375" style="53" customWidth="1"/>
    <col min="4636" max="4636" width="1.7109375" style="53" customWidth="1"/>
    <col min="4637" max="4864" width="9.42578125" style="53"/>
    <col min="4865" max="4865" width="30.7109375" style="53" customWidth="1"/>
    <col min="4866" max="4866" width="1.7109375" style="53" customWidth="1"/>
    <col min="4867" max="4867" width="7.7109375" style="53" customWidth="1"/>
    <col min="4868" max="4869" width="1.7109375" style="53" customWidth="1"/>
    <col min="4870" max="4870" width="8.7109375" style="53" customWidth="1"/>
    <col min="4871" max="4871" width="1.7109375" style="53" customWidth="1"/>
    <col min="4872" max="4872" width="5.7109375" style="53" customWidth="1"/>
    <col min="4873" max="4873" width="1.7109375" style="53" customWidth="1"/>
    <col min="4874" max="4874" width="7.7109375" style="53" customWidth="1"/>
    <col min="4875" max="4876" width="1.7109375" style="53" customWidth="1"/>
    <col min="4877" max="4877" width="8.7109375" style="53" customWidth="1"/>
    <col min="4878" max="4878" width="1.7109375" style="53" customWidth="1"/>
    <col min="4879" max="4879" width="5.7109375" style="53" customWidth="1"/>
    <col min="4880" max="4880" width="1.7109375" style="53" customWidth="1"/>
    <col min="4881" max="4881" width="7.7109375" style="53" customWidth="1"/>
    <col min="4882" max="4883" width="1.7109375" style="53" customWidth="1"/>
    <col min="4884" max="4884" width="8.7109375" style="53" customWidth="1"/>
    <col min="4885" max="4885" width="1.7109375" style="53" customWidth="1"/>
    <col min="4886" max="4886" width="5.7109375" style="53" customWidth="1"/>
    <col min="4887" max="4887" width="1.7109375" style="53" customWidth="1"/>
    <col min="4888" max="4888" width="7.7109375" style="53" customWidth="1"/>
    <col min="4889" max="4890" width="1.7109375" style="53" customWidth="1"/>
    <col min="4891" max="4891" width="8.7109375" style="53" customWidth="1"/>
    <col min="4892" max="4892" width="1.7109375" style="53" customWidth="1"/>
    <col min="4893" max="5120" width="9.42578125" style="53"/>
    <col min="5121" max="5121" width="30.7109375" style="53" customWidth="1"/>
    <col min="5122" max="5122" width="1.7109375" style="53" customWidth="1"/>
    <col min="5123" max="5123" width="7.7109375" style="53" customWidth="1"/>
    <col min="5124" max="5125" width="1.7109375" style="53" customWidth="1"/>
    <col min="5126" max="5126" width="8.7109375" style="53" customWidth="1"/>
    <col min="5127" max="5127" width="1.7109375" style="53" customWidth="1"/>
    <col min="5128" max="5128" width="5.7109375" style="53" customWidth="1"/>
    <col min="5129" max="5129" width="1.7109375" style="53" customWidth="1"/>
    <col min="5130" max="5130" width="7.7109375" style="53" customWidth="1"/>
    <col min="5131" max="5132" width="1.7109375" style="53" customWidth="1"/>
    <col min="5133" max="5133" width="8.7109375" style="53" customWidth="1"/>
    <col min="5134" max="5134" width="1.7109375" style="53" customWidth="1"/>
    <col min="5135" max="5135" width="5.7109375" style="53" customWidth="1"/>
    <col min="5136" max="5136" width="1.7109375" style="53" customWidth="1"/>
    <col min="5137" max="5137" width="7.7109375" style="53" customWidth="1"/>
    <col min="5138" max="5139" width="1.7109375" style="53" customWidth="1"/>
    <col min="5140" max="5140" width="8.7109375" style="53" customWidth="1"/>
    <col min="5141" max="5141" width="1.7109375" style="53" customWidth="1"/>
    <col min="5142" max="5142" width="5.7109375" style="53" customWidth="1"/>
    <col min="5143" max="5143" width="1.7109375" style="53" customWidth="1"/>
    <col min="5144" max="5144" width="7.7109375" style="53" customWidth="1"/>
    <col min="5145" max="5146" width="1.7109375" style="53" customWidth="1"/>
    <col min="5147" max="5147" width="8.7109375" style="53" customWidth="1"/>
    <col min="5148" max="5148" width="1.7109375" style="53" customWidth="1"/>
    <col min="5149" max="5376" width="9.42578125" style="53"/>
    <col min="5377" max="5377" width="30.7109375" style="53" customWidth="1"/>
    <col min="5378" max="5378" width="1.7109375" style="53" customWidth="1"/>
    <col min="5379" max="5379" width="7.7109375" style="53" customWidth="1"/>
    <col min="5380" max="5381" width="1.7109375" style="53" customWidth="1"/>
    <col min="5382" max="5382" width="8.7109375" style="53" customWidth="1"/>
    <col min="5383" max="5383" width="1.7109375" style="53" customWidth="1"/>
    <col min="5384" max="5384" width="5.7109375" style="53" customWidth="1"/>
    <col min="5385" max="5385" width="1.7109375" style="53" customWidth="1"/>
    <col min="5386" max="5386" width="7.7109375" style="53" customWidth="1"/>
    <col min="5387" max="5388" width="1.7109375" style="53" customWidth="1"/>
    <col min="5389" max="5389" width="8.7109375" style="53" customWidth="1"/>
    <col min="5390" max="5390" width="1.7109375" style="53" customWidth="1"/>
    <col min="5391" max="5391" width="5.7109375" style="53" customWidth="1"/>
    <col min="5392" max="5392" width="1.7109375" style="53" customWidth="1"/>
    <col min="5393" max="5393" width="7.7109375" style="53" customWidth="1"/>
    <col min="5394" max="5395" width="1.7109375" style="53" customWidth="1"/>
    <col min="5396" max="5396" width="8.7109375" style="53" customWidth="1"/>
    <col min="5397" max="5397" width="1.7109375" style="53" customWidth="1"/>
    <col min="5398" max="5398" width="5.7109375" style="53" customWidth="1"/>
    <col min="5399" max="5399" width="1.7109375" style="53" customWidth="1"/>
    <col min="5400" max="5400" width="7.7109375" style="53" customWidth="1"/>
    <col min="5401" max="5402" width="1.7109375" style="53" customWidth="1"/>
    <col min="5403" max="5403" width="8.7109375" style="53" customWidth="1"/>
    <col min="5404" max="5404" width="1.7109375" style="53" customWidth="1"/>
    <col min="5405" max="5632" width="9.42578125" style="53"/>
    <col min="5633" max="5633" width="30.7109375" style="53" customWidth="1"/>
    <col min="5634" max="5634" width="1.7109375" style="53" customWidth="1"/>
    <col min="5635" max="5635" width="7.7109375" style="53" customWidth="1"/>
    <col min="5636" max="5637" width="1.7109375" style="53" customWidth="1"/>
    <col min="5638" max="5638" width="8.7109375" style="53" customWidth="1"/>
    <col min="5639" max="5639" width="1.7109375" style="53" customWidth="1"/>
    <col min="5640" max="5640" width="5.7109375" style="53" customWidth="1"/>
    <col min="5641" max="5641" width="1.7109375" style="53" customWidth="1"/>
    <col min="5642" max="5642" width="7.7109375" style="53" customWidth="1"/>
    <col min="5643" max="5644" width="1.7109375" style="53" customWidth="1"/>
    <col min="5645" max="5645" width="8.7109375" style="53" customWidth="1"/>
    <col min="5646" max="5646" width="1.7109375" style="53" customWidth="1"/>
    <col min="5647" max="5647" width="5.7109375" style="53" customWidth="1"/>
    <col min="5648" max="5648" width="1.7109375" style="53" customWidth="1"/>
    <col min="5649" max="5649" width="7.7109375" style="53" customWidth="1"/>
    <col min="5650" max="5651" width="1.7109375" style="53" customWidth="1"/>
    <col min="5652" max="5652" width="8.7109375" style="53" customWidth="1"/>
    <col min="5653" max="5653" width="1.7109375" style="53" customWidth="1"/>
    <col min="5654" max="5654" width="5.7109375" style="53" customWidth="1"/>
    <col min="5655" max="5655" width="1.7109375" style="53" customWidth="1"/>
    <col min="5656" max="5656" width="7.7109375" style="53" customWidth="1"/>
    <col min="5657" max="5658" width="1.7109375" style="53" customWidth="1"/>
    <col min="5659" max="5659" width="8.7109375" style="53" customWidth="1"/>
    <col min="5660" max="5660" width="1.7109375" style="53" customWidth="1"/>
    <col min="5661" max="5888" width="9.42578125" style="53"/>
    <col min="5889" max="5889" width="30.7109375" style="53" customWidth="1"/>
    <col min="5890" max="5890" width="1.7109375" style="53" customWidth="1"/>
    <col min="5891" max="5891" width="7.7109375" style="53" customWidth="1"/>
    <col min="5892" max="5893" width="1.7109375" style="53" customWidth="1"/>
    <col min="5894" max="5894" width="8.7109375" style="53" customWidth="1"/>
    <col min="5895" max="5895" width="1.7109375" style="53" customWidth="1"/>
    <col min="5896" max="5896" width="5.7109375" style="53" customWidth="1"/>
    <col min="5897" max="5897" width="1.7109375" style="53" customWidth="1"/>
    <col min="5898" max="5898" width="7.7109375" style="53" customWidth="1"/>
    <col min="5899" max="5900" width="1.7109375" style="53" customWidth="1"/>
    <col min="5901" max="5901" width="8.7109375" style="53" customWidth="1"/>
    <col min="5902" max="5902" width="1.7109375" style="53" customWidth="1"/>
    <col min="5903" max="5903" width="5.7109375" style="53" customWidth="1"/>
    <col min="5904" max="5904" width="1.7109375" style="53" customWidth="1"/>
    <col min="5905" max="5905" width="7.7109375" style="53" customWidth="1"/>
    <col min="5906" max="5907" width="1.7109375" style="53" customWidth="1"/>
    <col min="5908" max="5908" width="8.7109375" style="53" customWidth="1"/>
    <col min="5909" max="5909" width="1.7109375" style="53" customWidth="1"/>
    <col min="5910" max="5910" width="5.7109375" style="53" customWidth="1"/>
    <col min="5911" max="5911" width="1.7109375" style="53" customWidth="1"/>
    <col min="5912" max="5912" width="7.7109375" style="53" customWidth="1"/>
    <col min="5913" max="5914" width="1.7109375" style="53" customWidth="1"/>
    <col min="5915" max="5915" width="8.7109375" style="53" customWidth="1"/>
    <col min="5916" max="5916" width="1.7109375" style="53" customWidth="1"/>
    <col min="5917" max="6144" width="9.42578125" style="53"/>
    <col min="6145" max="6145" width="30.7109375" style="53" customWidth="1"/>
    <col min="6146" max="6146" width="1.7109375" style="53" customWidth="1"/>
    <col min="6147" max="6147" width="7.7109375" style="53" customWidth="1"/>
    <col min="6148" max="6149" width="1.7109375" style="53" customWidth="1"/>
    <col min="6150" max="6150" width="8.7109375" style="53" customWidth="1"/>
    <col min="6151" max="6151" width="1.7109375" style="53" customWidth="1"/>
    <col min="6152" max="6152" width="5.7109375" style="53" customWidth="1"/>
    <col min="6153" max="6153" width="1.7109375" style="53" customWidth="1"/>
    <col min="6154" max="6154" width="7.7109375" style="53" customWidth="1"/>
    <col min="6155" max="6156" width="1.7109375" style="53" customWidth="1"/>
    <col min="6157" max="6157" width="8.7109375" style="53" customWidth="1"/>
    <col min="6158" max="6158" width="1.7109375" style="53" customWidth="1"/>
    <col min="6159" max="6159" width="5.7109375" style="53" customWidth="1"/>
    <col min="6160" max="6160" width="1.7109375" style="53" customWidth="1"/>
    <col min="6161" max="6161" width="7.7109375" style="53" customWidth="1"/>
    <col min="6162" max="6163" width="1.7109375" style="53" customWidth="1"/>
    <col min="6164" max="6164" width="8.7109375" style="53" customWidth="1"/>
    <col min="6165" max="6165" width="1.7109375" style="53" customWidth="1"/>
    <col min="6166" max="6166" width="5.7109375" style="53" customWidth="1"/>
    <col min="6167" max="6167" width="1.7109375" style="53" customWidth="1"/>
    <col min="6168" max="6168" width="7.7109375" style="53" customWidth="1"/>
    <col min="6169" max="6170" width="1.7109375" style="53" customWidth="1"/>
    <col min="6171" max="6171" width="8.7109375" style="53" customWidth="1"/>
    <col min="6172" max="6172" width="1.7109375" style="53" customWidth="1"/>
    <col min="6173" max="6400" width="9.42578125" style="53"/>
    <col min="6401" max="6401" width="30.7109375" style="53" customWidth="1"/>
    <col min="6402" max="6402" width="1.7109375" style="53" customWidth="1"/>
    <col min="6403" max="6403" width="7.7109375" style="53" customWidth="1"/>
    <col min="6404" max="6405" width="1.7109375" style="53" customWidth="1"/>
    <col min="6406" max="6406" width="8.7109375" style="53" customWidth="1"/>
    <col min="6407" max="6407" width="1.7109375" style="53" customWidth="1"/>
    <col min="6408" max="6408" width="5.7109375" style="53" customWidth="1"/>
    <col min="6409" max="6409" width="1.7109375" style="53" customWidth="1"/>
    <col min="6410" max="6410" width="7.7109375" style="53" customWidth="1"/>
    <col min="6411" max="6412" width="1.7109375" style="53" customWidth="1"/>
    <col min="6413" max="6413" width="8.7109375" style="53" customWidth="1"/>
    <col min="6414" max="6414" width="1.7109375" style="53" customWidth="1"/>
    <col min="6415" max="6415" width="5.7109375" style="53" customWidth="1"/>
    <col min="6416" max="6416" width="1.7109375" style="53" customWidth="1"/>
    <col min="6417" max="6417" width="7.7109375" style="53" customWidth="1"/>
    <col min="6418" max="6419" width="1.7109375" style="53" customWidth="1"/>
    <col min="6420" max="6420" width="8.7109375" style="53" customWidth="1"/>
    <col min="6421" max="6421" width="1.7109375" style="53" customWidth="1"/>
    <col min="6422" max="6422" width="5.7109375" style="53" customWidth="1"/>
    <col min="6423" max="6423" width="1.7109375" style="53" customWidth="1"/>
    <col min="6424" max="6424" width="7.7109375" style="53" customWidth="1"/>
    <col min="6425" max="6426" width="1.7109375" style="53" customWidth="1"/>
    <col min="6427" max="6427" width="8.7109375" style="53" customWidth="1"/>
    <col min="6428" max="6428" width="1.7109375" style="53" customWidth="1"/>
    <col min="6429" max="6656" width="9.42578125" style="53"/>
    <col min="6657" max="6657" width="30.7109375" style="53" customWidth="1"/>
    <col min="6658" max="6658" width="1.7109375" style="53" customWidth="1"/>
    <col min="6659" max="6659" width="7.7109375" style="53" customWidth="1"/>
    <col min="6660" max="6661" width="1.7109375" style="53" customWidth="1"/>
    <col min="6662" max="6662" width="8.7109375" style="53" customWidth="1"/>
    <col min="6663" max="6663" width="1.7109375" style="53" customWidth="1"/>
    <col min="6664" max="6664" width="5.7109375" style="53" customWidth="1"/>
    <col min="6665" max="6665" width="1.7109375" style="53" customWidth="1"/>
    <col min="6666" max="6666" width="7.7109375" style="53" customWidth="1"/>
    <col min="6667" max="6668" width="1.7109375" style="53" customWidth="1"/>
    <col min="6669" max="6669" width="8.7109375" style="53" customWidth="1"/>
    <col min="6670" max="6670" width="1.7109375" style="53" customWidth="1"/>
    <col min="6671" max="6671" width="5.7109375" style="53" customWidth="1"/>
    <col min="6672" max="6672" width="1.7109375" style="53" customWidth="1"/>
    <col min="6673" max="6673" width="7.7109375" style="53" customWidth="1"/>
    <col min="6674" max="6675" width="1.7109375" style="53" customWidth="1"/>
    <col min="6676" max="6676" width="8.7109375" style="53" customWidth="1"/>
    <col min="6677" max="6677" width="1.7109375" style="53" customWidth="1"/>
    <col min="6678" max="6678" width="5.7109375" style="53" customWidth="1"/>
    <col min="6679" max="6679" width="1.7109375" style="53" customWidth="1"/>
    <col min="6680" max="6680" width="7.7109375" style="53" customWidth="1"/>
    <col min="6681" max="6682" width="1.7109375" style="53" customWidth="1"/>
    <col min="6683" max="6683" width="8.7109375" style="53" customWidth="1"/>
    <col min="6684" max="6684" width="1.7109375" style="53" customWidth="1"/>
    <col min="6685" max="6912" width="9.42578125" style="53"/>
    <col min="6913" max="6913" width="30.7109375" style="53" customWidth="1"/>
    <col min="6914" max="6914" width="1.7109375" style="53" customWidth="1"/>
    <col min="6915" max="6915" width="7.7109375" style="53" customWidth="1"/>
    <col min="6916" max="6917" width="1.7109375" style="53" customWidth="1"/>
    <col min="6918" max="6918" width="8.7109375" style="53" customWidth="1"/>
    <col min="6919" max="6919" width="1.7109375" style="53" customWidth="1"/>
    <col min="6920" max="6920" width="5.7109375" style="53" customWidth="1"/>
    <col min="6921" max="6921" width="1.7109375" style="53" customWidth="1"/>
    <col min="6922" max="6922" width="7.7109375" style="53" customWidth="1"/>
    <col min="6923" max="6924" width="1.7109375" style="53" customWidth="1"/>
    <col min="6925" max="6925" width="8.7109375" style="53" customWidth="1"/>
    <col min="6926" max="6926" width="1.7109375" style="53" customWidth="1"/>
    <col min="6927" max="6927" width="5.7109375" style="53" customWidth="1"/>
    <col min="6928" max="6928" width="1.7109375" style="53" customWidth="1"/>
    <col min="6929" max="6929" width="7.7109375" style="53" customWidth="1"/>
    <col min="6930" max="6931" width="1.7109375" style="53" customWidth="1"/>
    <col min="6932" max="6932" width="8.7109375" style="53" customWidth="1"/>
    <col min="6933" max="6933" width="1.7109375" style="53" customWidth="1"/>
    <col min="6934" max="6934" width="5.7109375" style="53" customWidth="1"/>
    <col min="6935" max="6935" width="1.7109375" style="53" customWidth="1"/>
    <col min="6936" max="6936" width="7.7109375" style="53" customWidth="1"/>
    <col min="6937" max="6938" width="1.7109375" style="53" customWidth="1"/>
    <col min="6939" max="6939" width="8.7109375" style="53" customWidth="1"/>
    <col min="6940" max="6940" width="1.7109375" style="53" customWidth="1"/>
    <col min="6941" max="7168" width="9.42578125" style="53"/>
    <col min="7169" max="7169" width="30.7109375" style="53" customWidth="1"/>
    <col min="7170" max="7170" width="1.7109375" style="53" customWidth="1"/>
    <col min="7171" max="7171" width="7.7109375" style="53" customWidth="1"/>
    <col min="7172" max="7173" width="1.7109375" style="53" customWidth="1"/>
    <col min="7174" max="7174" width="8.7109375" style="53" customWidth="1"/>
    <col min="7175" max="7175" width="1.7109375" style="53" customWidth="1"/>
    <col min="7176" max="7176" width="5.7109375" style="53" customWidth="1"/>
    <col min="7177" max="7177" width="1.7109375" style="53" customWidth="1"/>
    <col min="7178" max="7178" width="7.7109375" style="53" customWidth="1"/>
    <col min="7179" max="7180" width="1.7109375" style="53" customWidth="1"/>
    <col min="7181" max="7181" width="8.7109375" style="53" customWidth="1"/>
    <col min="7182" max="7182" width="1.7109375" style="53" customWidth="1"/>
    <col min="7183" max="7183" width="5.7109375" style="53" customWidth="1"/>
    <col min="7184" max="7184" width="1.7109375" style="53" customWidth="1"/>
    <col min="7185" max="7185" width="7.7109375" style="53" customWidth="1"/>
    <col min="7186" max="7187" width="1.7109375" style="53" customWidth="1"/>
    <col min="7188" max="7188" width="8.7109375" style="53" customWidth="1"/>
    <col min="7189" max="7189" width="1.7109375" style="53" customWidth="1"/>
    <col min="7190" max="7190" width="5.7109375" style="53" customWidth="1"/>
    <col min="7191" max="7191" width="1.7109375" style="53" customWidth="1"/>
    <col min="7192" max="7192" width="7.7109375" style="53" customWidth="1"/>
    <col min="7193" max="7194" width="1.7109375" style="53" customWidth="1"/>
    <col min="7195" max="7195" width="8.7109375" style="53" customWidth="1"/>
    <col min="7196" max="7196" width="1.7109375" style="53" customWidth="1"/>
    <col min="7197" max="7424" width="9.42578125" style="53"/>
    <col min="7425" max="7425" width="30.7109375" style="53" customWidth="1"/>
    <col min="7426" max="7426" width="1.7109375" style="53" customWidth="1"/>
    <col min="7427" max="7427" width="7.7109375" style="53" customWidth="1"/>
    <col min="7428" max="7429" width="1.7109375" style="53" customWidth="1"/>
    <col min="7430" max="7430" width="8.7109375" style="53" customWidth="1"/>
    <col min="7431" max="7431" width="1.7109375" style="53" customWidth="1"/>
    <col min="7432" max="7432" width="5.7109375" style="53" customWidth="1"/>
    <col min="7433" max="7433" width="1.7109375" style="53" customWidth="1"/>
    <col min="7434" max="7434" width="7.7109375" style="53" customWidth="1"/>
    <col min="7435" max="7436" width="1.7109375" style="53" customWidth="1"/>
    <col min="7437" max="7437" width="8.7109375" style="53" customWidth="1"/>
    <col min="7438" max="7438" width="1.7109375" style="53" customWidth="1"/>
    <col min="7439" max="7439" width="5.7109375" style="53" customWidth="1"/>
    <col min="7440" max="7440" width="1.7109375" style="53" customWidth="1"/>
    <col min="7441" max="7441" width="7.7109375" style="53" customWidth="1"/>
    <col min="7442" max="7443" width="1.7109375" style="53" customWidth="1"/>
    <col min="7444" max="7444" width="8.7109375" style="53" customWidth="1"/>
    <col min="7445" max="7445" width="1.7109375" style="53" customWidth="1"/>
    <col min="7446" max="7446" width="5.7109375" style="53" customWidth="1"/>
    <col min="7447" max="7447" width="1.7109375" style="53" customWidth="1"/>
    <col min="7448" max="7448" width="7.7109375" style="53" customWidth="1"/>
    <col min="7449" max="7450" width="1.7109375" style="53" customWidth="1"/>
    <col min="7451" max="7451" width="8.7109375" style="53" customWidth="1"/>
    <col min="7452" max="7452" width="1.7109375" style="53" customWidth="1"/>
    <col min="7453" max="7680" width="9.42578125" style="53"/>
    <col min="7681" max="7681" width="30.7109375" style="53" customWidth="1"/>
    <col min="7682" max="7682" width="1.7109375" style="53" customWidth="1"/>
    <col min="7683" max="7683" width="7.7109375" style="53" customWidth="1"/>
    <col min="7684" max="7685" width="1.7109375" style="53" customWidth="1"/>
    <col min="7686" max="7686" width="8.7109375" style="53" customWidth="1"/>
    <col min="7687" max="7687" width="1.7109375" style="53" customWidth="1"/>
    <col min="7688" max="7688" width="5.7109375" style="53" customWidth="1"/>
    <col min="7689" max="7689" width="1.7109375" style="53" customWidth="1"/>
    <col min="7690" max="7690" width="7.7109375" style="53" customWidth="1"/>
    <col min="7691" max="7692" width="1.7109375" style="53" customWidth="1"/>
    <col min="7693" max="7693" width="8.7109375" style="53" customWidth="1"/>
    <col min="7694" max="7694" width="1.7109375" style="53" customWidth="1"/>
    <col min="7695" max="7695" width="5.7109375" style="53" customWidth="1"/>
    <col min="7696" max="7696" width="1.7109375" style="53" customWidth="1"/>
    <col min="7697" max="7697" width="7.7109375" style="53" customWidth="1"/>
    <col min="7698" max="7699" width="1.7109375" style="53" customWidth="1"/>
    <col min="7700" max="7700" width="8.7109375" style="53" customWidth="1"/>
    <col min="7701" max="7701" width="1.7109375" style="53" customWidth="1"/>
    <col min="7702" max="7702" width="5.7109375" style="53" customWidth="1"/>
    <col min="7703" max="7703" width="1.7109375" style="53" customWidth="1"/>
    <col min="7704" max="7704" width="7.7109375" style="53" customWidth="1"/>
    <col min="7705" max="7706" width="1.7109375" style="53" customWidth="1"/>
    <col min="7707" max="7707" width="8.7109375" style="53" customWidth="1"/>
    <col min="7708" max="7708" width="1.7109375" style="53" customWidth="1"/>
    <col min="7709" max="7936" width="9.42578125" style="53"/>
    <col min="7937" max="7937" width="30.7109375" style="53" customWidth="1"/>
    <col min="7938" max="7938" width="1.7109375" style="53" customWidth="1"/>
    <col min="7939" max="7939" width="7.7109375" style="53" customWidth="1"/>
    <col min="7940" max="7941" width="1.7109375" style="53" customWidth="1"/>
    <col min="7942" max="7942" width="8.7109375" style="53" customWidth="1"/>
    <col min="7943" max="7943" width="1.7109375" style="53" customWidth="1"/>
    <col min="7944" max="7944" width="5.7109375" style="53" customWidth="1"/>
    <col min="7945" max="7945" width="1.7109375" style="53" customWidth="1"/>
    <col min="7946" max="7946" width="7.7109375" style="53" customWidth="1"/>
    <col min="7947" max="7948" width="1.7109375" style="53" customWidth="1"/>
    <col min="7949" max="7949" width="8.7109375" style="53" customWidth="1"/>
    <col min="7950" max="7950" width="1.7109375" style="53" customWidth="1"/>
    <col min="7951" max="7951" width="5.7109375" style="53" customWidth="1"/>
    <col min="7952" max="7952" width="1.7109375" style="53" customWidth="1"/>
    <col min="7953" max="7953" width="7.7109375" style="53" customWidth="1"/>
    <col min="7954" max="7955" width="1.7109375" style="53" customWidth="1"/>
    <col min="7956" max="7956" width="8.7109375" style="53" customWidth="1"/>
    <col min="7957" max="7957" width="1.7109375" style="53" customWidth="1"/>
    <col min="7958" max="7958" width="5.7109375" style="53" customWidth="1"/>
    <col min="7959" max="7959" width="1.7109375" style="53" customWidth="1"/>
    <col min="7960" max="7960" width="7.7109375" style="53" customWidth="1"/>
    <col min="7961" max="7962" width="1.7109375" style="53" customWidth="1"/>
    <col min="7963" max="7963" width="8.7109375" style="53" customWidth="1"/>
    <col min="7964" max="7964" width="1.7109375" style="53" customWidth="1"/>
    <col min="7965" max="8192" width="9.42578125" style="53"/>
    <col min="8193" max="8193" width="30.7109375" style="53" customWidth="1"/>
    <col min="8194" max="8194" width="1.7109375" style="53" customWidth="1"/>
    <col min="8195" max="8195" width="7.7109375" style="53" customWidth="1"/>
    <col min="8196" max="8197" width="1.7109375" style="53" customWidth="1"/>
    <col min="8198" max="8198" width="8.7109375" style="53" customWidth="1"/>
    <col min="8199" max="8199" width="1.7109375" style="53" customWidth="1"/>
    <col min="8200" max="8200" width="5.7109375" style="53" customWidth="1"/>
    <col min="8201" max="8201" width="1.7109375" style="53" customWidth="1"/>
    <col min="8202" max="8202" width="7.7109375" style="53" customWidth="1"/>
    <col min="8203" max="8204" width="1.7109375" style="53" customWidth="1"/>
    <col min="8205" max="8205" width="8.7109375" style="53" customWidth="1"/>
    <col min="8206" max="8206" width="1.7109375" style="53" customWidth="1"/>
    <col min="8207" max="8207" width="5.7109375" style="53" customWidth="1"/>
    <col min="8208" max="8208" width="1.7109375" style="53" customWidth="1"/>
    <col min="8209" max="8209" width="7.7109375" style="53" customWidth="1"/>
    <col min="8210" max="8211" width="1.7109375" style="53" customWidth="1"/>
    <col min="8212" max="8212" width="8.7109375" style="53" customWidth="1"/>
    <col min="8213" max="8213" width="1.7109375" style="53" customWidth="1"/>
    <col min="8214" max="8214" width="5.7109375" style="53" customWidth="1"/>
    <col min="8215" max="8215" width="1.7109375" style="53" customWidth="1"/>
    <col min="8216" max="8216" width="7.7109375" style="53" customWidth="1"/>
    <col min="8217" max="8218" width="1.7109375" style="53" customWidth="1"/>
    <col min="8219" max="8219" width="8.7109375" style="53" customWidth="1"/>
    <col min="8220" max="8220" width="1.7109375" style="53" customWidth="1"/>
    <col min="8221" max="8448" width="9.42578125" style="53"/>
    <col min="8449" max="8449" width="30.7109375" style="53" customWidth="1"/>
    <col min="8450" max="8450" width="1.7109375" style="53" customWidth="1"/>
    <col min="8451" max="8451" width="7.7109375" style="53" customWidth="1"/>
    <col min="8452" max="8453" width="1.7109375" style="53" customWidth="1"/>
    <col min="8454" max="8454" width="8.7109375" style="53" customWidth="1"/>
    <col min="8455" max="8455" width="1.7109375" style="53" customWidth="1"/>
    <col min="8456" max="8456" width="5.7109375" style="53" customWidth="1"/>
    <col min="8457" max="8457" width="1.7109375" style="53" customWidth="1"/>
    <col min="8458" max="8458" width="7.7109375" style="53" customWidth="1"/>
    <col min="8459" max="8460" width="1.7109375" style="53" customWidth="1"/>
    <col min="8461" max="8461" width="8.7109375" style="53" customWidth="1"/>
    <col min="8462" max="8462" width="1.7109375" style="53" customWidth="1"/>
    <col min="8463" max="8463" width="5.7109375" style="53" customWidth="1"/>
    <col min="8464" max="8464" width="1.7109375" style="53" customWidth="1"/>
    <col min="8465" max="8465" width="7.7109375" style="53" customWidth="1"/>
    <col min="8466" max="8467" width="1.7109375" style="53" customWidth="1"/>
    <col min="8468" max="8468" width="8.7109375" style="53" customWidth="1"/>
    <col min="8469" max="8469" width="1.7109375" style="53" customWidth="1"/>
    <col min="8470" max="8470" width="5.7109375" style="53" customWidth="1"/>
    <col min="8471" max="8471" width="1.7109375" style="53" customWidth="1"/>
    <col min="8472" max="8472" width="7.7109375" style="53" customWidth="1"/>
    <col min="8473" max="8474" width="1.7109375" style="53" customWidth="1"/>
    <col min="8475" max="8475" width="8.7109375" style="53" customWidth="1"/>
    <col min="8476" max="8476" width="1.7109375" style="53" customWidth="1"/>
    <col min="8477" max="8704" width="9.42578125" style="53"/>
    <col min="8705" max="8705" width="30.7109375" style="53" customWidth="1"/>
    <col min="8706" max="8706" width="1.7109375" style="53" customWidth="1"/>
    <col min="8707" max="8707" width="7.7109375" style="53" customWidth="1"/>
    <col min="8708" max="8709" width="1.7109375" style="53" customWidth="1"/>
    <col min="8710" max="8710" width="8.7109375" style="53" customWidth="1"/>
    <col min="8711" max="8711" width="1.7109375" style="53" customWidth="1"/>
    <col min="8712" max="8712" width="5.7109375" style="53" customWidth="1"/>
    <col min="8713" max="8713" width="1.7109375" style="53" customWidth="1"/>
    <col min="8714" max="8714" width="7.7109375" style="53" customWidth="1"/>
    <col min="8715" max="8716" width="1.7109375" style="53" customWidth="1"/>
    <col min="8717" max="8717" width="8.7109375" style="53" customWidth="1"/>
    <col min="8718" max="8718" width="1.7109375" style="53" customWidth="1"/>
    <col min="8719" max="8719" width="5.7109375" style="53" customWidth="1"/>
    <col min="8720" max="8720" width="1.7109375" style="53" customWidth="1"/>
    <col min="8721" max="8721" width="7.7109375" style="53" customWidth="1"/>
    <col min="8722" max="8723" width="1.7109375" style="53" customWidth="1"/>
    <col min="8724" max="8724" width="8.7109375" style="53" customWidth="1"/>
    <col min="8725" max="8725" width="1.7109375" style="53" customWidth="1"/>
    <col min="8726" max="8726" width="5.7109375" style="53" customWidth="1"/>
    <col min="8727" max="8727" width="1.7109375" style="53" customWidth="1"/>
    <col min="8728" max="8728" width="7.7109375" style="53" customWidth="1"/>
    <col min="8729" max="8730" width="1.7109375" style="53" customWidth="1"/>
    <col min="8731" max="8731" width="8.7109375" style="53" customWidth="1"/>
    <col min="8732" max="8732" width="1.7109375" style="53" customWidth="1"/>
    <col min="8733" max="8960" width="9.42578125" style="53"/>
    <col min="8961" max="8961" width="30.7109375" style="53" customWidth="1"/>
    <col min="8962" max="8962" width="1.7109375" style="53" customWidth="1"/>
    <col min="8963" max="8963" width="7.7109375" style="53" customWidth="1"/>
    <col min="8964" max="8965" width="1.7109375" style="53" customWidth="1"/>
    <col min="8966" max="8966" width="8.7109375" style="53" customWidth="1"/>
    <col min="8967" max="8967" width="1.7109375" style="53" customWidth="1"/>
    <col min="8968" max="8968" width="5.7109375" style="53" customWidth="1"/>
    <col min="8969" max="8969" width="1.7109375" style="53" customWidth="1"/>
    <col min="8970" max="8970" width="7.7109375" style="53" customWidth="1"/>
    <col min="8971" max="8972" width="1.7109375" style="53" customWidth="1"/>
    <col min="8973" max="8973" width="8.7109375" style="53" customWidth="1"/>
    <col min="8974" max="8974" width="1.7109375" style="53" customWidth="1"/>
    <col min="8975" max="8975" width="5.7109375" style="53" customWidth="1"/>
    <col min="8976" max="8976" width="1.7109375" style="53" customWidth="1"/>
    <col min="8977" max="8977" width="7.7109375" style="53" customWidth="1"/>
    <col min="8978" max="8979" width="1.7109375" style="53" customWidth="1"/>
    <col min="8980" max="8980" width="8.7109375" style="53" customWidth="1"/>
    <col min="8981" max="8981" width="1.7109375" style="53" customWidth="1"/>
    <col min="8982" max="8982" width="5.7109375" style="53" customWidth="1"/>
    <col min="8983" max="8983" width="1.7109375" style="53" customWidth="1"/>
    <col min="8984" max="8984" width="7.7109375" style="53" customWidth="1"/>
    <col min="8985" max="8986" width="1.7109375" style="53" customWidth="1"/>
    <col min="8987" max="8987" width="8.7109375" style="53" customWidth="1"/>
    <col min="8988" max="8988" width="1.7109375" style="53" customWidth="1"/>
    <col min="8989" max="9216" width="9.42578125" style="53"/>
    <col min="9217" max="9217" width="30.7109375" style="53" customWidth="1"/>
    <col min="9218" max="9218" width="1.7109375" style="53" customWidth="1"/>
    <col min="9219" max="9219" width="7.7109375" style="53" customWidth="1"/>
    <col min="9220" max="9221" width="1.7109375" style="53" customWidth="1"/>
    <col min="9222" max="9222" width="8.7109375" style="53" customWidth="1"/>
    <col min="9223" max="9223" width="1.7109375" style="53" customWidth="1"/>
    <col min="9224" max="9224" width="5.7109375" style="53" customWidth="1"/>
    <col min="9225" max="9225" width="1.7109375" style="53" customWidth="1"/>
    <col min="9226" max="9226" width="7.7109375" style="53" customWidth="1"/>
    <col min="9227" max="9228" width="1.7109375" style="53" customWidth="1"/>
    <col min="9229" max="9229" width="8.7109375" style="53" customWidth="1"/>
    <col min="9230" max="9230" width="1.7109375" style="53" customWidth="1"/>
    <col min="9231" max="9231" width="5.7109375" style="53" customWidth="1"/>
    <col min="9232" max="9232" width="1.7109375" style="53" customWidth="1"/>
    <col min="9233" max="9233" width="7.7109375" style="53" customWidth="1"/>
    <col min="9234" max="9235" width="1.7109375" style="53" customWidth="1"/>
    <col min="9236" max="9236" width="8.7109375" style="53" customWidth="1"/>
    <col min="9237" max="9237" width="1.7109375" style="53" customWidth="1"/>
    <col min="9238" max="9238" width="5.7109375" style="53" customWidth="1"/>
    <col min="9239" max="9239" width="1.7109375" style="53" customWidth="1"/>
    <col min="9240" max="9240" width="7.7109375" style="53" customWidth="1"/>
    <col min="9241" max="9242" width="1.7109375" style="53" customWidth="1"/>
    <col min="9243" max="9243" width="8.7109375" style="53" customWidth="1"/>
    <col min="9244" max="9244" width="1.7109375" style="53" customWidth="1"/>
    <col min="9245" max="9472" width="9.42578125" style="53"/>
    <col min="9473" max="9473" width="30.7109375" style="53" customWidth="1"/>
    <col min="9474" max="9474" width="1.7109375" style="53" customWidth="1"/>
    <col min="9475" max="9475" width="7.7109375" style="53" customWidth="1"/>
    <col min="9476" max="9477" width="1.7109375" style="53" customWidth="1"/>
    <col min="9478" max="9478" width="8.7109375" style="53" customWidth="1"/>
    <col min="9479" max="9479" width="1.7109375" style="53" customWidth="1"/>
    <col min="9480" max="9480" width="5.7109375" style="53" customWidth="1"/>
    <col min="9481" max="9481" width="1.7109375" style="53" customWidth="1"/>
    <col min="9482" max="9482" width="7.7109375" style="53" customWidth="1"/>
    <col min="9483" max="9484" width="1.7109375" style="53" customWidth="1"/>
    <col min="9485" max="9485" width="8.7109375" style="53" customWidth="1"/>
    <col min="9486" max="9486" width="1.7109375" style="53" customWidth="1"/>
    <col min="9487" max="9487" width="5.7109375" style="53" customWidth="1"/>
    <col min="9488" max="9488" width="1.7109375" style="53" customWidth="1"/>
    <col min="9489" max="9489" width="7.7109375" style="53" customWidth="1"/>
    <col min="9490" max="9491" width="1.7109375" style="53" customWidth="1"/>
    <col min="9492" max="9492" width="8.7109375" style="53" customWidth="1"/>
    <col min="9493" max="9493" width="1.7109375" style="53" customWidth="1"/>
    <col min="9494" max="9494" width="5.7109375" style="53" customWidth="1"/>
    <col min="9495" max="9495" width="1.7109375" style="53" customWidth="1"/>
    <col min="9496" max="9496" width="7.7109375" style="53" customWidth="1"/>
    <col min="9497" max="9498" width="1.7109375" style="53" customWidth="1"/>
    <col min="9499" max="9499" width="8.7109375" style="53" customWidth="1"/>
    <col min="9500" max="9500" width="1.7109375" style="53" customWidth="1"/>
    <col min="9501" max="9728" width="9.42578125" style="53"/>
    <col min="9729" max="9729" width="30.7109375" style="53" customWidth="1"/>
    <col min="9730" max="9730" width="1.7109375" style="53" customWidth="1"/>
    <col min="9731" max="9731" width="7.7109375" style="53" customWidth="1"/>
    <col min="9732" max="9733" width="1.7109375" style="53" customWidth="1"/>
    <col min="9734" max="9734" width="8.7109375" style="53" customWidth="1"/>
    <col min="9735" max="9735" width="1.7109375" style="53" customWidth="1"/>
    <col min="9736" max="9736" width="5.7109375" style="53" customWidth="1"/>
    <col min="9737" max="9737" width="1.7109375" style="53" customWidth="1"/>
    <col min="9738" max="9738" width="7.7109375" style="53" customWidth="1"/>
    <col min="9739" max="9740" width="1.7109375" style="53" customWidth="1"/>
    <col min="9741" max="9741" width="8.7109375" style="53" customWidth="1"/>
    <col min="9742" max="9742" width="1.7109375" style="53" customWidth="1"/>
    <col min="9743" max="9743" width="5.7109375" style="53" customWidth="1"/>
    <col min="9744" max="9744" width="1.7109375" style="53" customWidth="1"/>
    <col min="9745" max="9745" width="7.7109375" style="53" customWidth="1"/>
    <col min="9746" max="9747" width="1.7109375" style="53" customWidth="1"/>
    <col min="9748" max="9748" width="8.7109375" style="53" customWidth="1"/>
    <col min="9749" max="9749" width="1.7109375" style="53" customWidth="1"/>
    <col min="9750" max="9750" width="5.7109375" style="53" customWidth="1"/>
    <col min="9751" max="9751" width="1.7109375" style="53" customWidth="1"/>
    <col min="9752" max="9752" width="7.7109375" style="53" customWidth="1"/>
    <col min="9753" max="9754" width="1.7109375" style="53" customWidth="1"/>
    <col min="9755" max="9755" width="8.7109375" style="53" customWidth="1"/>
    <col min="9756" max="9756" width="1.7109375" style="53" customWidth="1"/>
    <col min="9757" max="9984" width="9.42578125" style="53"/>
    <col min="9985" max="9985" width="30.7109375" style="53" customWidth="1"/>
    <col min="9986" max="9986" width="1.7109375" style="53" customWidth="1"/>
    <col min="9987" max="9987" width="7.7109375" style="53" customWidth="1"/>
    <col min="9988" max="9989" width="1.7109375" style="53" customWidth="1"/>
    <col min="9990" max="9990" width="8.7109375" style="53" customWidth="1"/>
    <col min="9991" max="9991" width="1.7109375" style="53" customWidth="1"/>
    <col min="9992" max="9992" width="5.7109375" style="53" customWidth="1"/>
    <col min="9993" max="9993" width="1.7109375" style="53" customWidth="1"/>
    <col min="9994" max="9994" width="7.7109375" style="53" customWidth="1"/>
    <col min="9995" max="9996" width="1.7109375" style="53" customWidth="1"/>
    <col min="9997" max="9997" width="8.7109375" style="53" customWidth="1"/>
    <col min="9998" max="9998" width="1.7109375" style="53" customWidth="1"/>
    <col min="9999" max="9999" width="5.7109375" style="53" customWidth="1"/>
    <col min="10000" max="10000" width="1.7109375" style="53" customWidth="1"/>
    <col min="10001" max="10001" width="7.7109375" style="53" customWidth="1"/>
    <col min="10002" max="10003" width="1.7109375" style="53" customWidth="1"/>
    <col min="10004" max="10004" width="8.7109375" style="53" customWidth="1"/>
    <col min="10005" max="10005" width="1.7109375" style="53" customWidth="1"/>
    <col min="10006" max="10006" width="5.7109375" style="53" customWidth="1"/>
    <col min="10007" max="10007" width="1.7109375" style="53" customWidth="1"/>
    <col min="10008" max="10008" width="7.7109375" style="53" customWidth="1"/>
    <col min="10009" max="10010" width="1.7109375" style="53" customWidth="1"/>
    <col min="10011" max="10011" width="8.7109375" style="53" customWidth="1"/>
    <col min="10012" max="10012" width="1.7109375" style="53" customWidth="1"/>
    <col min="10013" max="10240" width="9.42578125" style="53"/>
    <col min="10241" max="10241" width="30.7109375" style="53" customWidth="1"/>
    <col min="10242" max="10242" width="1.7109375" style="53" customWidth="1"/>
    <col min="10243" max="10243" width="7.7109375" style="53" customWidth="1"/>
    <col min="10244" max="10245" width="1.7109375" style="53" customWidth="1"/>
    <col min="10246" max="10246" width="8.7109375" style="53" customWidth="1"/>
    <col min="10247" max="10247" width="1.7109375" style="53" customWidth="1"/>
    <col min="10248" max="10248" width="5.7109375" style="53" customWidth="1"/>
    <col min="10249" max="10249" width="1.7109375" style="53" customWidth="1"/>
    <col min="10250" max="10250" width="7.7109375" style="53" customWidth="1"/>
    <col min="10251" max="10252" width="1.7109375" style="53" customWidth="1"/>
    <col min="10253" max="10253" width="8.7109375" style="53" customWidth="1"/>
    <col min="10254" max="10254" width="1.7109375" style="53" customWidth="1"/>
    <col min="10255" max="10255" width="5.7109375" style="53" customWidth="1"/>
    <col min="10256" max="10256" width="1.7109375" style="53" customWidth="1"/>
    <col min="10257" max="10257" width="7.7109375" style="53" customWidth="1"/>
    <col min="10258" max="10259" width="1.7109375" style="53" customWidth="1"/>
    <col min="10260" max="10260" width="8.7109375" style="53" customWidth="1"/>
    <col min="10261" max="10261" width="1.7109375" style="53" customWidth="1"/>
    <col min="10262" max="10262" width="5.7109375" style="53" customWidth="1"/>
    <col min="10263" max="10263" width="1.7109375" style="53" customWidth="1"/>
    <col min="10264" max="10264" width="7.7109375" style="53" customWidth="1"/>
    <col min="10265" max="10266" width="1.7109375" style="53" customWidth="1"/>
    <col min="10267" max="10267" width="8.7109375" style="53" customWidth="1"/>
    <col min="10268" max="10268" width="1.7109375" style="53" customWidth="1"/>
    <col min="10269" max="10496" width="9.42578125" style="53"/>
    <col min="10497" max="10497" width="30.7109375" style="53" customWidth="1"/>
    <col min="10498" max="10498" width="1.7109375" style="53" customWidth="1"/>
    <col min="10499" max="10499" width="7.7109375" style="53" customWidth="1"/>
    <col min="10500" max="10501" width="1.7109375" style="53" customWidth="1"/>
    <col min="10502" max="10502" width="8.7109375" style="53" customWidth="1"/>
    <col min="10503" max="10503" width="1.7109375" style="53" customWidth="1"/>
    <col min="10504" max="10504" width="5.7109375" style="53" customWidth="1"/>
    <col min="10505" max="10505" width="1.7109375" style="53" customWidth="1"/>
    <col min="10506" max="10506" width="7.7109375" style="53" customWidth="1"/>
    <col min="10507" max="10508" width="1.7109375" style="53" customWidth="1"/>
    <col min="10509" max="10509" width="8.7109375" style="53" customWidth="1"/>
    <col min="10510" max="10510" width="1.7109375" style="53" customWidth="1"/>
    <col min="10511" max="10511" width="5.7109375" style="53" customWidth="1"/>
    <col min="10512" max="10512" width="1.7109375" style="53" customWidth="1"/>
    <col min="10513" max="10513" width="7.7109375" style="53" customWidth="1"/>
    <col min="10514" max="10515" width="1.7109375" style="53" customWidth="1"/>
    <col min="10516" max="10516" width="8.7109375" style="53" customWidth="1"/>
    <col min="10517" max="10517" width="1.7109375" style="53" customWidth="1"/>
    <col min="10518" max="10518" width="5.7109375" style="53" customWidth="1"/>
    <col min="10519" max="10519" width="1.7109375" style="53" customWidth="1"/>
    <col min="10520" max="10520" width="7.7109375" style="53" customWidth="1"/>
    <col min="10521" max="10522" width="1.7109375" style="53" customWidth="1"/>
    <col min="10523" max="10523" width="8.7109375" style="53" customWidth="1"/>
    <col min="10524" max="10524" width="1.7109375" style="53" customWidth="1"/>
    <col min="10525" max="10752" width="9.42578125" style="53"/>
    <col min="10753" max="10753" width="30.7109375" style="53" customWidth="1"/>
    <col min="10754" max="10754" width="1.7109375" style="53" customWidth="1"/>
    <col min="10755" max="10755" width="7.7109375" style="53" customWidth="1"/>
    <col min="10756" max="10757" width="1.7109375" style="53" customWidth="1"/>
    <col min="10758" max="10758" width="8.7109375" style="53" customWidth="1"/>
    <col min="10759" max="10759" width="1.7109375" style="53" customWidth="1"/>
    <col min="10760" max="10760" width="5.7109375" style="53" customWidth="1"/>
    <col min="10761" max="10761" width="1.7109375" style="53" customWidth="1"/>
    <col min="10762" max="10762" width="7.7109375" style="53" customWidth="1"/>
    <col min="10763" max="10764" width="1.7109375" style="53" customWidth="1"/>
    <col min="10765" max="10765" width="8.7109375" style="53" customWidth="1"/>
    <col min="10766" max="10766" width="1.7109375" style="53" customWidth="1"/>
    <col min="10767" max="10767" width="5.7109375" style="53" customWidth="1"/>
    <col min="10768" max="10768" width="1.7109375" style="53" customWidth="1"/>
    <col min="10769" max="10769" width="7.7109375" style="53" customWidth="1"/>
    <col min="10770" max="10771" width="1.7109375" style="53" customWidth="1"/>
    <col min="10772" max="10772" width="8.7109375" style="53" customWidth="1"/>
    <col min="10773" max="10773" width="1.7109375" style="53" customWidth="1"/>
    <col min="10774" max="10774" width="5.7109375" style="53" customWidth="1"/>
    <col min="10775" max="10775" width="1.7109375" style="53" customWidth="1"/>
    <col min="10776" max="10776" width="7.7109375" style="53" customWidth="1"/>
    <col min="10777" max="10778" width="1.7109375" style="53" customWidth="1"/>
    <col min="10779" max="10779" width="8.7109375" style="53" customWidth="1"/>
    <col min="10780" max="10780" width="1.7109375" style="53" customWidth="1"/>
    <col min="10781" max="11008" width="9.42578125" style="53"/>
    <col min="11009" max="11009" width="30.7109375" style="53" customWidth="1"/>
    <col min="11010" max="11010" width="1.7109375" style="53" customWidth="1"/>
    <col min="11011" max="11011" width="7.7109375" style="53" customWidth="1"/>
    <col min="11012" max="11013" width="1.7109375" style="53" customWidth="1"/>
    <col min="11014" max="11014" width="8.7109375" style="53" customWidth="1"/>
    <col min="11015" max="11015" width="1.7109375" style="53" customWidth="1"/>
    <col min="11016" max="11016" width="5.7109375" style="53" customWidth="1"/>
    <col min="11017" max="11017" width="1.7109375" style="53" customWidth="1"/>
    <col min="11018" max="11018" width="7.7109375" style="53" customWidth="1"/>
    <col min="11019" max="11020" width="1.7109375" style="53" customWidth="1"/>
    <col min="11021" max="11021" width="8.7109375" style="53" customWidth="1"/>
    <col min="11022" max="11022" width="1.7109375" style="53" customWidth="1"/>
    <col min="11023" max="11023" width="5.7109375" style="53" customWidth="1"/>
    <col min="11024" max="11024" width="1.7109375" style="53" customWidth="1"/>
    <col min="11025" max="11025" width="7.7109375" style="53" customWidth="1"/>
    <col min="11026" max="11027" width="1.7109375" style="53" customWidth="1"/>
    <col min="11028" max="11028" width="8.7109375" style="53" customWidth="1"/>
    <col min="11029" max="11029" width="1.7109375" style="53" customWidth="1"/>
    <col min="11030" max="11030" width="5.7109375" style="53" customWidth="1"/>
    <col min="11031" max="11031" width="1.7109375" style="53" customWidth="1"/>
    <col min="11032" max="11032" width="7.7109375" style="53" customWidth="1"/>
    <col min="11033" max="11034" width="1.7109375" style="53" customWidth="1"/>
    <col min="11035" max="11035" width="8.7109375" style="53" customWidth="1"/>
    <col min="11036" max="11036" width="1.7109375" style="53" customWidth="1"/>
    <col min="11037" max="11264" width="9.42578125" style="53"/>
    <col min="11265" max="11265" width="30.7109375" style="53" customWidth="1"/>
    <col min="11266" max="11266" width="1.7109375" style="53" customWidth="1"/>
    <col min="11267" max="11267" width="7.7109375" style="53" customWidth="1"/>
    <col min="11268" max="11269" width="1.7109375" style="53" customWidth="1"/>
    <col min="11270" max="11270" width="8.7109375" style="53" customWidth="1"/>
    <col min="11271" max="11271" width="1.7109375" style="53" customWidth="1"/>
    <col min="11272" max="11272" width="5.7109375" style="53" customWidth="1"/>
    <col min="11273" max="11273" width="1.7109375" style="53" customWidth="1"/>
    <col min="11274" max="11274" width="7.7109375" style="53" customWidth="1"/>
    <col min="11275" max="11276" width="1.7109375" style="53" customWidth="1"/>
    <col min="11277" max="11277" width="8.7109375" style="53" customWidth="1"/>
    <col min="11278" max="11278" width="1.7109375" style="53" customWidth="1"/>
    <col min="11279" max="11279" width="5.7109375" style="53" customWidth="1"/>
    <col min="11280" max="11280" width="1.7109375" style="53" customWidth="1"/>
    <col min="11281" max="11281" width="7.7109375" style="53" customWidth="1"/>
    <col min="11282" max="11283" width="1.7109375" style="53" customWidth="1"/>
    <col min="11284" max="11284" width="8.7109375" style="53" customWidth="1"/>
    <col min="11285" max="11285" width="1.7109375" style="53" customWidth="1"/>
    <col min="11286" max="11286" width="5.7109375" style="53" customWidth="1"/>
    <col min="11287" max="11287" width="1.7109375" style="53" customWidth="1"/>
    <col min="11288" max="11288" width="7.7109375" style="53" customWidth="1"/>
    <col min="11289" max="11290" width="1.7109375" style="53" customWidth="1"/>
    <col min="11291" max="11291" width="8.7109375" style="53" customWidth="1"/>
    <col min="11292" max="11292" width="1.7109375" style="53" customWidth="1"/>
    <col min="11293" max="11520" width="9.42578125" style="53"/>
    <col min="11521" max="11521" width="30.7109375" style="53" customWidth="1"/>
    <col min="11522" max="11522" width="1.7109375" style="53" customWidth="1"/>
    <col min="11523" max="11523" width="7.7109375" style="53" customWidth="1"/>
    <col min="11524" max="11525" width="1.7109375" style="53" customWidth="1"/>
    <col min="11526" max="11526" width="8.7109375" style="53" customWidth="1"/>
    <col min="11527" max="11527" width="1.7109375" style="53" customWidth="1"/>
    <col min="11528" max="11528" width="5.7109375" style="53" customWidth="1"/>
    <col min="11529" max="11529" width="1.7109375" style="53" customWidth="1"/>
    <col min="11530" max="11530" width="7.7109375" style="53" customWidth="1"/>
    <col min="11531" max="11532" width="1.7109375" style="53" customWidth="1"/>
    <col min="11533" max="11533" width="8.7109375" style="53" customWidth="1"/>
    <col min="11534" max="11534" width="1.7109375" style="53" customWidth="1"/>
    <col min="11535" max="11535" width="5.7109375" style="53" customWidth="1"/>
    <col min="11536" max="11536" width="1.7109375" style="53" customWidth="1"/>
    <col min="11537" max="11537" width="7.7109375" style="53" customWidth="1"/>
    <col min="11538" max="11539" width="1.7109375" style="53" customWidth="1"/>
    <col min="11540" max="11540" width="8.7109375" style="53" customWidth="1"/>
    <col min="11541" max="11541" width="1.7109375" style="53" customWidth="1"/>
    <col min="11542" max="11542" width="5.7109375" style="53" customWidth="1"/>
    <col min="11543" max="11543" width="1.7109375" style="53" customWidth="1"/>
    <col min="11544" max="11544" width="7.7109375" style="53" customWidth="1"/>
    <col min="11545" max="11546" width="1.7109375" style="53" customWidth="1"/>
    <col min="11547" max="11547" width="8.7109375" style="53" customWidth="1"/>
    <col min="11548" max="11548" width="1.7109375" style="53" customWidth="1"/>
    <col min="11549" max="11776" width="9.42578125" style="53"/>
    <col min="11777" max="11777" width="30.7109375" style="53" customWidth="1"/>
    <col min="11778" max="11778" width="1.7109375" style="53" customWidth="1"/>
    <col min="11779" max="11779" width="7.7109375" style="53" customWidth="1"/>
    <col min="11780" max="11781" width="1.7109375" style="53" customWidth="1"/>
    <col min="11782" max="11782" width="8.7109375" style="53" customWidth="1"/>
    <col min="11783" max="11783" width="1.7109375" style="53" customWidth="1"/>
    <col min="11784" max="11784" width="5.7109375" style="53" customWidth="1"/>
    <col min="11785" max="11785" width="1.7109375" style="53" customWidth="1"/>
    <col min="11786" max="11786" width="7.7109375" style="53" customWidth="1"/>
    <col min="11787" max="11788" width="1.7109375" style="53" customWidth="1"/>
    <col min="11789" max="11789" width="8.7109375" style="53" customWidth="1"/>
    <col min="11790" max="11790" width="1.7109375" style="53" customWidth="1"/>
    <col min="11791" max="11791" width="5.7109375" style="53" customWidth="1"/>
    <col min="11792" max="11792" width="1.7109375" style="53" customWidth="1"/>
    <col min="11793" max="11793" width="7.7109375" style="53" customWidth="1"/>
    <col min="11794" max="11795" width="1.7109375" style="53" customWidth="1"/>
    <col min="11796" max="11796" width="8.7109375" style="53" customWidth="1"/>
    <col min="11797" max="11797" width="1.7109375" style="53" customWidth="1"/>
    <col min="11798" max="11798" width="5.7109375" style="53" customWidth="1"/>
    <col min="11799" max="11799" width="1.7109375" style="53" customWidth="1"/>
    <col min="11800" max="11800" width="7.7109375" style="53" customWidth="1"/>
    <col min="11801" max="11802" width="1.7109375" style="53" customWidth="1"/>
    <col min="11803" max="11803" width="8.7109375" style="53" customWidth="1"/>
    <col min="11804" max="11804" width="1.7109375" style="53" customWidth="1"/>
    <col min="11805" max="12032" width="9.42578125" style="53"/>
    <col min="12033" max="12033" width="30.7109375" style="53" customWidth="1"/>
    <col min="12034" max="12034" width="1.7109375" style="53" customWidth="1"/>
    <col min="12035" max="12035" width="7.7109375" style="53" customWidth="1"/>
    <col min="12036" max="12037" width="1.7109375" style="53" customWidth="1"/>
    <col min="12038" max="12038" width="8.7109375" style="53" customWidth="1"/>
    <col min="12039" max="12039" width="1.7109375" style="53" customWidth="1"/>
    <col min="12040" max="12040" width="5.7109375" style="53" customWidth="1"/>
    <col min="12041" max="12041" width="1.7109375" style="53" customWidth="1"/>
    <col min="12042" max="12042" width="7.7109375" style="53" customWidth="1"/>
    <col min="12043" max="12044" width="1.7109375" style="53" customWidth="1"/>
    <col min="12045" max="12045" width="8.7109375" style="53" customWidth="1"/>
    <col min="12046" max="12046" width="1.7109375" style="53" customWidth="1"/>
    <col min="12047" max="12047" width="5.7109375" style="53" customWidth="1"/>
    <col min="12048" max="12048" width="1.7109375" style="53" customWidth="1"/>
    <col min="12049" max="12049" width="7.7109375" style="53" customWidth="1"/>
    <col min="12050" max="12051" width="1.7109375" style="53" customWidth="1"/>
    <col min="12052" max="12052" width="8.7109375" style="53" customWidth="1"/>
    <col min="12053" max="12053" width="1.7109375" style="53" customWidth="1"/>
    <col min="12054" max="12054" width="5.7109375" style="53" customWidth="1"/>
    <col min="12055" max="12055" width="1.7109375" style="53" customWidth="1"/>
    <col min="12056" max="12056" width="7.7109375" style="53" customWidth="1"/>
    <col min="12057" max="12058" width="1.7109375" style="53" customWidth="1"/>
    <col min="12059" max="12059" width="8.7109375" style="53" customWidth="1"/>
    <col min="12060" max="12060" width="1.7109375" style="53" customWidth="1"/>
    <col min="12061" max="12288" width="9.42578125" style="53"/>
    <col min="12289" max="12289" width="30.7109375" style="53" customWidth="1"/>
    <col min="12290" max="12290" width="1.7109375" style="53" customWidth="1"/>
    <col min="12291" max="12291" width="7.7109375" style="53" customWidth="1"/>
    <col min="12292" max="12293" width="1.7109375" style="53" customWidth="1"/>
    <col min="12294" max="12294" width="8.7109375" style="53" customWidth="1"/>
    <col min="12295" max="12295" width="1.7109375" style="53" customWidth="1"/>
    <col min="12296" max="12296" width="5.7109375" style="53" customWidth="1"/>
    <col min="12297" max="12297" width="1.7109375" style="53" customWidth="1"/>
    <col min="12298" max="12298" width="7.7109375" style="53" customWidth="1"/>
    <col min="12299" max="12300" width="1.7109375" style="53" customWidth="1"/>
    <col min="12301" max="12301" width="8.7109375" style="53" customWidth="1"/>
    <col min="12302" max="12302" width="1.7109375" style="53" customWidth="1"/>
    <col min="12303" max="12303" width="5.7109375" style="53" customWidth="1"/>
    <col min="12304" max="12304" width="1.7109375" style="53" customWidth="1"/>
    <col min="12305" max="12305" width="7.7109375" style="53" customWidth="1"/>
    <col min="12306" max="12307" width="1.7109375" style="53" customWidth="1"/>
    <col min="12308" max="12308" width="8.7109375" style="53" customWidth="1"/>
    <col min="12309" max="12309" width="1.7109375" style="53" customWidth="1"/>
    <col min="12310" max="12310" width="5.7109375" style="53" customWidth="1"/>
    <col min="12311" max="12311" width="1.7109375" style="53" customWidth="1"/>
    <col min="12312" max="12312" width="7.7109375" style="53" customWidth="1"/>
    <col min="12313" max="12314" width="1.7109375" style="53" customWidth="1"/>
    <col min="12315" max="12315" width="8.7109375" style="53" customWidth="1"/>
    <col min="12316" max="12316" width="1.7109375" style="53" customWidth="1"/>
    <col min="12317" max="12544" width="9.42578125" style="53"/>
    <col min="12545" max="12545" width="30.7109375" style="53" customWidth="1"/>
    <col min="12546" max="12546" width="1.7109375" style="53" customWidth="1"/>
    <col min="12547" max="12547" width="7.7109375" style="53" customWidth="1"/>
    <col min="12548" max="12549" width="1.7109375" style="53" customWidth="1"/>
    <col min="12550" max="12550" width="8.7109375" style="53" customWidth="1"/>
    <col min="12551" max="12551" width="1.7109375" style="53" customWidth="1"/>
    <col min="12552" max="12552" width="5.7109375" style="53" customWidth="1"/>
    <col min="12553" max="12553" width="1.7109375" style="53" customWidth="1"/>
    <col min="12554" max="12554" width="7.7109375" style="53" customWidth="1"/>
    <col min="12555" max="12556" width="1.7109375" style="53" customWidth="1"/>
    <col min="12557" max="12557" width="8.7109375" style="53" customWidth="1"/>
    <col min="12558" max="12558" width="1.7109375" style="53" customWidth="1"/>
    <col min="12559" max="12559" width="5.7109375" style="53" customWidth="1"/>
    <col min="12560" max="12560" width="1.7109375" style="53" customWidth="1"/>
    <col min="12561" max="12561" width="7.7109375" style="53" customWidth="1"/>
    <col min="12562" max="12563" width="1.7109375" style="53" customWidth="1"/>
    <col min="12564" max="12564" width="8.7109375" style="53" customWidth="1"/>
    <col min="12565" max="12565" width="1.7109375" style="53" customWidth="1"/>
    <col min="12566" max="12566" width="5.7109375" style="53" customWidth="1"/>
    <col min="12567" max="12567" width="1.7109375" style="53" customWidth="1"/>
    <col min="12568" max="12568" width="7.7109375" style="53" customWidth="1"/>
    <col min="12569" max="12570" width="1.7109375" style="53" customWidth="1"/>
    <col min="12571" max="12571" width="8.7109375" style="53" customWidth="1"/>
    <col min="12572" max="12572" width="1.7109375" style="53" customWidth="1"/>
    <col min="12573" max="12800" width="9.42578125" style="53"/>
    <col min="12801" max="12801" width="30.7109375" style="53" customWidth="1"/>
    <col min="12802" max="12802" width="1.7109375" style="53" customWidth="1"/>
    <col min="12803" max="12803" width="7.7109375" style="53" customWidth="1"/>
    <col min="12804" max="12805" width="1.7109375" style="53" customWidth="1"/>
    <col min="12806" max="12806" width="8.7109375" style="53" customWidth="1"/>
    <col min="12807" max="12807" width="1.7109375" style="53" customWidth="1"/>
    <col min="12808" max="12808" width="5.7109375" style="53" customWidth="1"/>
    <col min="12809" max="12809" width="1.7109375" style="53" customWidth="1"/>
    <col min="12810" max="12810" width="7.7109375" style="53" customWidth="1"/>
    <col min="12811" max="12812" width="1.7109375" style="53" customWidth="1"/>
    <col min="12813" max="12813" width="8.7109375" style="53" customWidth="1"/>
    <col min="12814" max="12814" width="1.7109375" style="53" customWidth="1"/>
    <col min="12815" max="12815" width="5.7109375" style="53" customWidth="1"/>
    <col min="12816" max="12816" width="1.7109375" style="53" customWidth="1"/>
    <col min="12817" max="12817" width="7.7109375" style="53" customWidth="1"/>
    <col min="12818" max="12819" width="1.7109375" style="53" customWidth="1"/>
    <col min="12820" max="12820" width="8.7109375" style="53" customWidth="1"/>
    <col min="12821" max="12821" width="1.7109375" style="53" customWidth="1"/>
    <col min="12822" max="12822" width="5.7109375" style="53" customWidth="1"/>
    <col min="12823" max="12823" width="1.7109375" style="53" customWidth="1"/>
    <col min="12824" max="12824" width="7.7109375" style="53" customWidth="1"/>
    <col min="12825" max="12826" width="1.7109375" style="53" customWidth="1"/>
    <col min="12827" max="12827" width="8.7109375" style="53" customWidth="1"/>
    <col min="12828" max="12828" width="1.7109375" style="53" customWidth="1"/>
    <col min="12829" max="13056" width="9.42578125" style="53"/>
    <col min="13057" max="13057" width="30.7109375" style="53" customWidth="1"/>
    <col min="13058" max="13058" width="1.7109375" style="53" customWidth="1"/>
    <col min="13059" max="13059" width="7.7109375" style="53" customWidth="1"/>
    <col min="13060" max="13061" width="1.7109375" style="53" customWidth="1"/>
    <col min="13062" max="13062" width="8.7109375" style="53" customWidth="1"/>
    <col min="13063" max="13063" width="1.7109375" style="53" customWidth="1"/>
    <col min="13064" max="13064" width="5.7109375" style="53" customWidth="1"/>
    <col min="13065" max="13065" width="1.7109375" style="53" customWidth="1"/>
    <col min="13066" max="13066" width="7.7109375" style="53" customWidth="1"/>
    <col min="13067" max="13068" width="1.7109375" style="53" customWidth="1"/>
    <col min="13069" max="13069" width="8.7109375" style="53" customWidth="1"/>
    <col min="13070" max="13070" width="1.7109375" style="53" customWidth="1"/>
    <col min="13071" max="13071" width="5.7109375" style="53" customWidth="1"/>
    <col min="13072" max="13072" width="1.7109375" style="53" customWidth="1"/>
    <col min="13073" max="13073" width="7.7109375" style="53" customWidth="1"/>
    <col min="13074" max="13075" width="1.7109375" style="53" customWidth="1"/>
    <col min="13076" max="13076" width="8.7109375" style="53" customWidth="1"/>
    <col min="13077" max="13077" width="1.7109375" style="53" customWidth="1"/>
    <col min="13078" max="13078" width="5.7109375" style="53" customWidth="1"/>
    <col min="13079" max="13079" width="1.7109375" style="53" customWidth="1"/>
    <col min="13080" max="13080" width="7.7109375" style="53" customWidth="1"/>
    <col min="13081" max="13082" width="1.7109375" style="53" customWidth="1"/>
    <col min="13083" max="13083" width="8.7109375" style="53" customWidth="1"/>
    <col min="13084" max="13084" width="1.7109375" style="53" customWidth="1"/>
    <col min="13085" max="13312" width="9.42578125" style="53"/>
    <col min="13313" max="13313" width="30.7109375" style="53" customWidth="1"/>
    <col min="13314" max="13314" width="1.7109375" style="53" customWidth="1"/>
    <col min="13315" max="13315" width="7.7109375" style="53" customWidth="1"/>
    <col min="13316" max="13317" width="1.7109375" style="53" customWidth="1"/>
    <col min="13318" max="13318" width="8.7109375" style="53" customWidth="1"/>
    <col min="13319" max="13319" width="1.7109375" style="53" customWidth="1"/>
    <col min="13320" max="13320" width="5.7109375" style="53" customWidth="1"/>
    <col min="13321" max="13321" width="1.7109375" style="53" customWidth="1"/>
    <col min="13322" max="13322" width="7.7109375" style="53" customWidth="1"/>
    <col min="13323" max="13324" width="1.7109375" style="53" customWidth="1"/>
    <col min="13325" max="13325" width="8.7109375" style="53" customWidth="1"/>
    <col min="13326" max="13326" width="1.7109375" style="53" customWidth="1"/>
    <col min="13327" max="13327" width="5.7109375" style="53" customWidth="1"/>
    <col min="13328" max="13328" width="1.7109375" style="53" customWidth="1"/>
    <col min="13329" max="13329" width="7.7109375" style="53" customWidth="1"/>
    <col min="13330" max="13331" width="1.7109375" style="53" customWidth="1"/>
    <col min="13332" max="13332" width="8.7109375" style="53" customWidth="1"/>
    <col min="13333" max="13333" width="1.7109375" style="53" customWidth="1"/>
    <col min="13334" max="13334" width="5.7109375" style="53" customWidth="1"/>
    <col min="13335" max="13335" width="1.7109375" style="53" customWidth="1"/>
    <col min="13336" max="13336" width="7.7109375" style="53" customWidth="1"/>
    <col min="13337" max="13338" width="1.7109375" style="53" customWidth="1"/>
    <col min="13339" max="13339" width="8.7109375" style="53" customWidth="1"/>
    <col min="13340" max="13340" width="1.7109375" style="53" customWidth="1"/>
    <col min="13341" max="13568" width="9.42578125" style="53"/>
    <col min="13569" max="13569" width="30.7109375" style="53" customWidth="1"/>
    <col min="13570" max="13570" width="1.7109375" style="53" customWidth="1"/>
    <col min="13571" max="13571" width="7.7109375" style="53" customWidth="1"/>
    <col min="13572" max="13573" width="1.7109375" style="53" customWidth="1"/>
    <col min="13574" max="13574" width="8.7109375" style="53" customWidth="1"/>
    <col min="13575" max="13575" width="1.7109375" style="53" customWidth="1"/>
    <col min="13576" max="13576" width="5.7109375" style="53" customWidth="1"/>
    <col min="13577" max="13577" width="1.7109375" style="53" customWidth="1"/>
    <col min="13578" max="13578" width="7.7109375" style="53" customWidth="1"/>
    <col min="13579" max="13580" width="1.7109375" style="53" customWidth="1"/>
    <col min="13581" max="13581" width="8.7109375" style="53" customWidth="1"/>
    <col min="13582" max="13582" width="1.7109375" style="53" customWidth="1"/>
    <col min="13583" max="13583" width="5.7109375" style="53" customWidth="1"/>
    <col min="13584" max="13584" width="1.7109375" style="53" customWidth="1"/>
    <col min="13585" max="13585" width="7.7109375" style="53" customWidth="1"/>
    <col min="13586" max="13587" width="1.7109375" style="53" customWidth="1"/>
    <col min="13588" max="13588" width="8.7109375" style="53" customWidth="1"/>
    <col min="13589" max="13589" width="1.7109375" style="53" customWidth="1"/>
    <col min="13590" max="13590" width="5.7109375" style="53" customWidth="1"/>
    <col min="13591" max="13591" width="1.7109375" style="53" customWidth="1"/>
    <col min="13592" max="13592" width="7.7109375" style="53" customWidth="1"/>
    <col min="13593" max="13594" width="1.7109375" style="53" customWidth="1"/>
    <col min="13595" max="13595" width="8.7109375" style="53" customWidth="1"/>
    <col min="13596" max="13596" width="1.7109375" style="53" customWidth="1"/>
    <col min="13597" max="13824" width="9.42578125" style="53"/>
    <col min="13825" max="13825" width="30.7109375" style="53" customWidth="1"/>
    <col min="13826" max="13826" width="1.7109375" style="53" customWidth="1"/>
    <col min="13827" max="13827" width="7.7109375" style="53" customWidth="1"/>
    <col min="13828" max="13829" width="1.7109375" style="53" customWidth="1"/>
    <col min="13830" max="13830" width="8.7109375" style="53" customWidth="1"/>
    <col min="13831" max="13831" width="1.7109375" style="53" customWidth="1"/>
    <col min="13832" max="13832" width="5.7109375" style="53" customWidth="1"/>
    <col min="13833" max="13833" width="1.7109375" style="53" customWidth="1"/>
    <col min="13834" max="13834" width="7.7109375" style="53" customWidth="1"/>
    <col min="13835" max="13836" width="1.7109375" style="53" customWidth="1"/>
    <col min="13837" max="13837" width="8.7109375" style="53" customWidth="1"/>
    <col min="13838" max="13838" width="1.7109375" style="53" customWidth="1"/>
    <col min="13839" max="13839" width="5.7109375" style="53" customWidth="1"/>
    <col min="13840" max="13840" width="1.7109375" style="53" customWidth="1"/>
    <col min="13841" max="13841" width="7.7109375" style="53" customWidth="1"/>
    <col min="13842" max="13843" width="1.7109375" style="53" customWidth="1"/>
    <col min="13844" max="13844" width="8.7109375" style="53" customWidth="1"/>
    <col min="13845" max="13845" width="1.7109375" style="53" customWidth="1"/>
    <col min="13846" max="13846" width="5.7109375" style="53" customWidth="1"/>
    <col min="13847" max="13847" width="1.7109375" style="53" customWidth="1"/>
    <col min="13848" max="13848" width="7.7109375" style="53" customWidth="1"/>
    <col min="13849" max="13850" width="1.7109375" style="53" customWidth="1"/>
    <col min="13851" max="13851" width="8.7109375" style="53" customWidth="1"/>
    <col min="13852" max="13852" width="1.7109375" style="53" customWidth="1"/>
    <col min="13853" max="14080" width="9.42578125" style="53"/>
    <col min="14081" max="14081" width="30.7109375" style="53" customWidth="1"/>
    <col min="14082" max="14082" width="1.7109375" style="53" customWidth="1"/>
    <col min="14083" max="14083" width="7.7109375" style="53" customWidth="1"/>
    <col min="14084" max="14085" width="1.7109375" style="53" customWidth="1"/>
    <col min="14086" max="14086" width="8.7109375" style="53" customWidth="1"/>
    <col min="14087" max="14087" width="1.7109375" style="53" customWidth="1"/>
    <col min="14088" max="14088" width="5.7109375" style="53" customWidth="1"/>
    <col min="14089" max="14089" width="1.7109375" style="53" customWidth="1"/>
    <col min="14090" max="14090" width="7.7109375" style="53" customWidth="1"/>
    <col min="14091" max="14092" width="1.7109375" style="53" customWidth="1"/>
    <col min="14093" max="14093" width="8.7109375" style="53" customWidth="1"/>
    <col min="14094" max="14094" width="1.7109375" style="53" customWidth="1"/>
    <col min="14095" max="14095" width="5.7109375" style="53" customWidth="1"/>
    <col min="14096" max="14096" width="1.7109375" style="53" customWidth="1"/>
    <col min="14097" max="14097" width="7.7109375" style="53" customWidth="1"/>
    <col min="14098" max="14099" width="1.7109375" style="53" customWidth="1"/>
    <col min="14100" max="14100" width="8.7109375" style="53" customWidth="1"/>
    <col min="14101" max="14101" width="1.7109375" style="53" customWidth="1"/>
    <col min="14102" max="14102" width="5.7109375" style="53" customWidth="1"/>
    <col min="14103" max="14103" width="1.7109375" style="53" customWidth="1"/>
    <col min="14104" max="14104" width="7.7109375" style="53" customWidth="1"/>
    <col min="14105" max="14106" width="1.7109375" style="53" customWidth="1"/>
    <col min="14107" max="14107" width="8.7109375" style="53" customWidth="1"/>
    <col min="14108" max="14108" width="1.7109375" style="53" customWidth="1"/>
    <col min="14109" max="14336" width="9.42578125" style="53"/>
    <col min="14337" max="14337" width="30.7109375" style="53" customWidth="1"/>
    <col min="14338" max="14338" width="1.7109375" style="53" customWidth="1"/>
    <col min="14339" max="14339" width="7.7109375" style="53" customWidth="1"/>
    <col min="14340" max="14341" width="1.7109375" style="53" customWidth="1"/>
    <col min="14342" max="14342" width="8.7109375" style="53" customWidth="1"/>
    <col min="14343" max="14343" width="1.7109375" style="53" customWidth="1"/>
    <col min="14344" max="14344" width="5.7109375" style="53" customWidth="1"/>
    <col min="14345" max="14345" width="1.7109375" style="53" customWidth="1"/>
    <col min="14346" max="14346" width="7.7109375" style="53" customWidth="1"/>
    <col min="14347" max="14348" width="1.7109375" style="53" customWidth="1"/>
    <col min="14349" max="14349" width="8.7109375" style="53" customWidth="1"/>
    <col min="14350" max="14350" width="1.7109375" style="53" customWidth="1"/>
    <col min="14351" max="14351" width="5.7109375" style="53" customWidth="1"/>
    <col min="14352" max="14352" width="1.7109375" style="53" customWidth="1"/>
    <col min="14353" max="14353" width="7.7109375" style="53" customWidth="1"/>
    <col min="14354" max="14355" width="1.7109375" style="53" customWidth="1"/>
    <col min="14356" max="14356" width="8.7109375" style="53" customWidth="1"/>
    <col min="14357" max="14357" width="1.7109375" style="53" customWidth="1"/>
    <col min="14358" max="14358" width="5.7109375" style="53" customWidth="1"/>
    <col min="14359" max="14359" width="1.7109375" style="53" customWidth="1"/>
    <col min="14360" max="14360" width="7.7109375" style="53" customWidth="1"/>
    <col min="14361" max="14362" width="1.7109375" style="53" customWidth="1"/>
    <col min="14363" max="14363" width="8.7109375" style="53" customWidth="1"/>
    <col min="14364" max="14364" width="1.7109375" style="53" customWidth="1"/>
    <col min="14365" max="14592" width="9.42578125" style="53"/>
    <col min="14593" max="14593" width="30.7109375" style="53" customWidth="1"/>
    <col min="14594" max="14594" width="1.7109375" style="53" customWidth="1"/>
    <col min="14595" max="14595" width="7.7109375" style="53" customWidth="1"/>
    <col min="14596" max="14597" width="1.7109375" style="53" customWidth="1"/>
    <col min="14598" max="14598" width="8.7109375" style="53" customWidth="1"/>
    <col min="14599" max="14599" width="1.7109375" style="53" customWidth="1"/>
    <col min="14600" max="14600" width="5.7109375" style="53" customWidth="1"/>
    <col min="14601" max="14601" width="1.7109375" style="53" customWidth="1"/>
    <col min="14602" max="14602" width="7.7109375" style="53" customWidth="1"/>
    <col min="14603" max="14604" width="1.7109375" style="53" customWidth="1"/>
    <col min="14605" max="14605" width="8.7109375" style="53" customWidth="1"/>
    <col min="14606" max="14606" width="1.7109375" style="53" customWidth="1"/>
    <col min="14607" max="14607" width="5.7109375" style="53" customWidth="1"/>
    <col min="14608" max="14608" width="1.7109375" style="53" customWidth="1"/>
    <col min="14609" max="14609" width="7.7109375" style="53" customWidth="1"/>
    <col min="14610" max="14611" width="1.7109375" style="53" customWidth="1"/>
    <col min="14612" max="14612" width="8.7109375" style="53" customWidth="1"/>
    <col min="14613" max="14613" width="1.7109375" style="53" customWidth="1"/>
    <col min="14614" max="14614" width="5.7109375" style="53" customWidth="1"/>
    <col min="14615" max="14615" width="1.7109375" style="53" customWidth="1"/>
    <col min="14616" max="14616" width="7.7109375" style="53" customWidth="1"/>
    <col min="14617" max="14618" width="1.7109375" style="53" customWidth="1"/>
    <col min="14619" max="14619" width="8.7109375" style="53" customWidth="1"/>
    <col min="14620" max="14620" width="1.7109375" style="53" customWidth="1"/>
    <col min="14621" max="14848" width="9.42578125" style="53"/>
    <col min="14849" max="14849" width="30.7109375" style="53" customWidth="1"/>
    <col min="14850" max="14850" width="1.7109375" style="53" customWidth="1"/>
    <col min="14851" max="14851" width="7.7109375" style="53" customWidth="1"/>
    <col min="14852" max="14853" width="1.7109375" style="53" customWidth="1"/>
    <col min="14854" max="14854" width="8.7109375" style="53" customWidth="1"/>
    <col min="14855" max="14855" width="1.7109375" style="53" customWidth="1"/>
    <col min="14856" max="14856" width="5.7109375" style="53" customWidth="1"/>
    <col min="14857" max="14857" width="1.7109375" style="53" customWidth="1"/>
    <col min="14858" max="14858" width="7.7109375" style="53" customWidth="1"/>
    <col min="14859" max="14860" width="1.7109375" style="53" customWidth="1"/>
    <col min="14861" max="14861" width="8.7109375" style="53" customWidth="1"/>
    <col min="14862" max="14862" width="1.7109375" style="53" customWidth="1"/>
    <col min="14863" max="14863" width="5.7109375" style="53" customWidth="1"/>
    <col min="14864" max="14864" width="1.7109375" style="53" customWidth="1"/>
    <col min="14865" max="14865" width="7.7109375" style="53" customWidth="1"/>
    <col min="14866" max="14867" width="1.7109375" style="53" customWidth="1"/>
    <col min="14868" max="14868" width="8.7109375" style="53" customWidth="1"/>
    <col min="14869" max="14869" width="1.7109375" style="53" customWidth="1"/>
    <col min="14870" max="14870" width="5.7109375" style="53" customWidth="1"/>
    <col min="14871" max="14871" width="1.7109375" style="53" customWidth="1"/>
    <col min="14872" max="14872" width="7.7109375" style="53" customWidth="1"/>
    <col min="14873" max="14874" width="1.7109375" style="53" customWidth="1"/>
    <col min="14875" max="14875" width="8.7109375" style="53" customWidth="1"/>
    <col min="14876" max="14876" width="1.7109375" style="53" customWidth="1"/>
    <col min="14877" max="15104" width="9.42578125" style="53"/>
    <col min="15105" max="15105" width="30.7109375" style="53" customWidth="1"/>
    <col min="15106" max="15106" width="1.7109375" style="53" customWidth="1"/>
    <col min="15107" max="15107" width="7.7109375" style="53" customWidth="1"/>
    <col min="15108" max="15109" width="1.7109375" style="53" customWidth="1"/>
    <col min="15110" max="15110" width="8.7109375" style="53" customWidth="1"/>
    <col min="15111" max="15111" width="1.7109375" style="53" customWidth="1"/>
    <col min="15112" max="15112" width="5.7109375" style="53" customWidth="1"/>
    <col min="15113" max="15113" width="1.7109375" style="53" customWidth="1"/>
    <col min="15114" max="15114" width="7.7109375" style="53" customWidth="1"/>
    <col min="15115" max="15116" width="1.7109375" style="53" customWidth="1"/>
    <col min="15117" max="15117" width="8.7109375" style="53" customWidth="1"/>
    <col min="15118" max="15118" width="1.7109375" style="53" customWidth="1"/>
    <col min="15119" max="15119" width="5.7109375" style="53" customWidth="1"/>
    <col min="15120" max="15120" width="1.7109375" style="53" customWidth="1"/>
    <col min="15121" max="15121" width="7.7109375" style="53" customWidth="1"/>
    <col min="15122" max="15123" width="1.7109375" style="53" customWidth="1"/>
    <col min="15124" max="15124" width="8.7109375" style="53" customWidth="1"/>
    <col min="15125" max="15125" width="1.7109375" style="53" customWidth="1"/>
    <col min="15126" max="15126" width="5.7109375" style="53" customWidth="1"/>
    <col min="15127" max="15127" width="1.7109375" style="53" customWidth="1"/>
    <col min="15128" max="15128" width="7.7109375" style="53" customWidth="1"/>
    <col min="15129" max="15130" width="1.7109375" style="53" customWidth="1"/>
    <col min="15131" max="15131" width="8.7109375" style="53" customWidth="1"/>
    <col min="15132" max="15132" width="1.7109375" style="53" customWidth="1"/>
    <col min="15133" max="15360" width="9.42578125" style="53"/>
    <col min="15361" max="15361" width="30.7109375" style="53" customWidth="1"/>
    <col min="15362" max="15362" width="1.7109375" style="53" customWidth="1"/>
    <col min="15363" max="15363" width="7.7109375" style="53" customWidth="1"/>
    <col min="15364" max="15365" width="1.7109375" style="53" customWidth="1"/>
    <col min="15366" max="15366" width="8.7109375" style="53" customWidth="1"/>
    <col min="15367" max="15367" width="1.7109375" style="53" customWidth="1"/>
    <col min="15368" max="15368" width="5.7109375" style="53" customWidth="1"/>
    <col min="15369" max="15369" width="1.7109375" style="53" customWidth="1"/>
    <col min="15370" max="15370" width="7.7109375" style="53" customWidth="1"/>
    <col min="15371" max="15372" width="1.7109375" style="53" customWidth="1"/>
    <col min="15373" max="15373" width="8.7109375" style="53" customWidth="1"/>
    <col min="15374" max="15374" width="1.7109375" style="53" customWidth="1"/>
    <col min="15375" max="15375" width="5.7109375" style="53" customWidth="1"/>
    <col min="15376" max="15376" width="1.7109375" style="53" customWidth="1"/>
    <col min="15377" max="15377" width="7.7109375" style="53" customWidth="1"/>
    <col min="15378" max="15379" width="1.7109375" style="53" customWidth="1"/>
    <col min="15380" max="15380" width="8.7109375" style="53" customWidth="1"/>
    <col min="15381" max="15381" width="1.7109375" style="53" customWidth="1"/>
    <col min="15382" max="15382" width="5.7109375" style="53" customWidth="1"/>
    <col min="15383" max="15383" width="1.7109375" style="53" customWidth="1"/>
    <col min="15384" max="15384" width="7.7109375" style="53" customWidth="1"/>
    <col min="15385" max="15386" width="1.7109375" style="53" customWidth="1"/>
    <col min="15387" max="15387" width="8.7109375" style="53" customWidth="1"/>
    <col min="15388" max="15388" width="1.7109375" style="53" customWidth="1"/>
    <col min="15389" max="15616" width="9.42578125" style="53"/>
    <col min="15617" max="15617" width="30.7109375" style="53" customWidth="1"/>
    <col min="15618" max="15618" width="1.7109375" style="53" customWidth="1"/>
    <col min="15619" max="15619" width="7.7109375" style="53" customWidth="1"/>
    <col min="15620" max="15621" width="1.7109375" style="53" customWidth="1"/>
    <col min="15622" max="15622" width="8.7109375" style="53" customWidth="1"/>
    <col min="15623" max="15623" width="1.7109375" style="53" customWidth="1"/>
    <col min="15624" max="15624" width="5.7109375" style="53" customWidth="1"/>
    <col min="15625" max="15625" width="1.7109375" style="53" customWidth="1"/>
    <col min="15626" max="15626" width="7.7109375" style="53" customWidth="1"/>
    <col min="15627" max="15628" width="1.7109375" style="53" customWidth="1"/>
    <col min="15629" max="15629" width="8.7109375" style="53" customWidth="1"/>
    <col min="15630" max="15630" width="1.7109375" style="53" customWidth="1"/>
    <col min="15631" max="15631" width="5.7109375" style="53" customWidth="1"/>
    <col min="15632" max="15632" width="1.7109375" style="53" customWidth="1"/>
    <col min="15633" max="15633" width="7.7109375" style="53" customWidth="1"/>
    <col min="15634" max="15635" width="1.7109375" style="53" customWidth="1"/>
    <col min="15636" max="15636" width="8.7109375" style="53" customWidth="1"/>
    <col min="15637" max="15637" width="1.7109375" style="53" customWidth="1"/>
    <col min="15638" max="15638" width="5.7109375" style="53" customWidth="1"/>
    <col min="15639" max="15639" width="1.7109375" style="53" customWidth="1"/>
    <col min="15640" max="15640" width="7.7109375" style="53" customWidth="1"/>
    <col min="15641" max="15642" width="1.7109375" style="53" customWidth="1"/>
    <col min="15643" max="15643" width="8.7109375" style="53" customWidth="1"/>
    <col min="15644" max="15644" width="1.7109375" style="53" customWidth="1"/>
    <col min="15645" max="15872" width="9.42578125" style="53"/>
    <col min="15873" max="15873" width="30.7109375" style="53" customWidth="1"/>
    <col min="15874" max="15874" width="1.7109375" style="53" customWidth="1"/>
    <col min="15875" max="15875" width="7.7109375" style="53" customWidth="1"/>
    <col min="15876" max="15877" width="1.7109375" style="53" customWidth="1"/>
    <col min="15878" max="15878" width="8.7109375" style="53" customWidth="1"/>
    <col min="15879" max="15879" width="1.7109375" style="53" customWidth="1"/>
    <col min="15880" max="15880" width="5.7109375" style="53" customWidth="1"/>
    <col min="15881" max="15881" width="1.7109375" style="53" customWidth="1"/>
    <col min="15882" max="15882" width="7.7109375" style="53" customWidth="1"/>
    <col min="15883" max="15884" width="1.7109375" style="53" customWidth="1"/>
    <col min="15885" max="15885" width="8.7109375" style="53" customWidth="1"/>
    <col min="15886" max="15886" width="1.7109375" style="53" customWidth="1"/>
    <col min="15887" max="15887" width="5.7109375" style="53" customWidth="1"/>
    <col min="15888" max="15888" width="1.7109375" style="53" customWidth="1"/>
    <col min="15889" max="15889" width="7.7109375" style="53" customWidth="1"/>
    <col min="15890" max="15891" width="1.7109375" style="53" customWidth="1"/>
    <col min="15892" max="15892" width="8.7109375" style="53" customWidth="1"/>
    <col min="15893" max="15893" width="1.7109375" style="53" customWidth="1"/>
    <col min="15894" max="15894" width="5.7109375" style="53" customWidth="1"/>
    <col min="15895" max="15895" width="1.7109375" style="53" customWidth="1"/>
    <col min="15896" max="15896" width="7.7109375" style="53" customWidth="1"/>
    <col min="15897" max="15898" width="1.7109375" style="53" customWidth="1"/>
    <col min="15899" max="15899" width="8.7109375" style="53" customWidth="1"/>
    <col min="15900" max="15900" width="1.7109375" style="53" customWidth="1"/>
    <col min="15901" max="16128" width="9.42578125" style="53"/>
    <col min="16129" max="16129" width="30.7109375" style="53" customWidth="1"/>
    <col min="16130" max="16130" width="1.7109375" style="53" customWidth="1"/>
    <col min="16131" max="16131" width="7.7109375" style="53" customWidth="1"/>
    <col min="16132" max="16133" width="1.7109375" style="53" customWidth="1"/>
    <col min="16134" max="16134" width="8.7109375" style="53" customWidth="1"/>
    <col min="16135" max="16135" width="1.7109375" style="53" customWidth="1"/>
    <col min="16136" max="16136" width="5.7109375" style="53" customWidth="1"/>
    <col min="16137" max="16137" width="1.7109375" style="53" customWidth="1"/>
    <col min="16138" max="16138" width="7.7109375" style="53" customWidth="1"/>
    <col min="16139" max="16140" width="1.7109375" style="53" customWidth="1"/>
    <col min="16141" max="16141" width="8.7109375" style="53" customWidth="1"/>
    <col min="16142" max="16142" width="1.7109375" style="53" customWidth="1"/>
    <col min="16143" max="16143" width="5.7109375" style="53" customWidth="1"/>
    <col min="16144" max="16144" width="1.7109375" style="53" customWidth="1"/>
    <col min="16145" max="16145" width="7.7109375" style="53" customWidth="1"/>
    <col min="16146" max="16147" width="1.7109375" style="53" customWidth="1"/>
    <col min="16148" max="16148" width="8.7109375" style="53" customWidth="1"/>
    <col min="16149" max="16149" width="1.7109375" style="53" customWidth="1"/>
    <col min="16150" max="16150" width="5.7109375" style="53" customWidth="1"/>
    <col min="16151" max="16151" width="1.7109375" style="53" customWidth="1"/>
    <col min="16152" max="16152" width="7.7109375" style="53" customWidth="1"/>
    <col min="16153" max="16154" width="1.7109375" style="53" customWidth="1"/>
    <col min="16155" max="16155" width="8.7109375" style="53" customWidth="1"/>
    <col min="16156" max="16156" width="1.7109375" style="53" customWidth="1"/>
    <col min="16157" max="16384" width="9.42578125" style="53"/>
  </cols>
  <sheetData>
    <row r="1" spans="1:70" ht="19.5" thickBot="1" x14ac:dyDescent="0.35">
      <c r="A1" s="48" t="s">
        <v>28</v>
      </c>
      <c r="F1" s="52"/>
      <c r="I1" s="55"/>
      <c r="M1" s="52"/>
      <c r="T1" s="52"/>
      <c r="AA1" s="52"/>
      <c r="AH1" s="52"/>
    </row>
    <row r="2" spans="1:70" ht="16.5" thickBot="1" x14ac:dyDescent="0.3">
      <c r="A2" s="54"/>
      <c r="B2" s="137" t="s">
        <v>70</v>
      </c>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138"/>
      <c r="AF2" s="138"/>
      <c r="AG2" s="138"/>
      <c r="AH2" s="138"/>
      <c r="AI2" s="139"/>
      <c r="AK2" s="137" t="s">
        <v>71</v>
      </c>
      <c r="AL2" s="138"/>
      <c r="AM2" s="138"/>
      <c r="AN2" s="138"/>
      <c r="AO2" s="138"/>
      <c r="AP2" s="138"/>
      <c r="AQ2" s="138"/>
      <c r="AR2" s="138"/>
      <c r="AS2" s="138"/>
      <c r="AT2" s="138"/>
      <c r="AU2" s="138"/>
      <c r="AV2" s="138"/>
      <c r="AW2" s="138"/>
      <c r="AX2" s="138"/>
      <c r="AY2" s="138"/>
      <c r="AZ2" s="138"/>
      <c r="BA2" s="138"/>
      <c r="BB2" s="138"/>
      <c r="BC2" s="138"/>
      <c r="BD2" s="138"/>
      <c r="BE2" s="138"/>
      <c r="BF2" s="138"/>
      <c r="BG2" s="138"/>
      <c r="BH2" s="138"/>
      <c r="BI2" s="138"/>
      <c r="BJ2" s="138"/>
      <c r="BK2" s="138"/>
      <c r="BL2" s="138"/>
      <c r="BM2" s="138"/>
      <c r="BN2" s="138"/>
      <c r="BO2" s="138"/>
      <c r="BP2" s="138"/>
      <c r="BQ2" s="138"/>
      <c r="BR2" s="139"/>
    </row>
    <row r="3" spans="1:70" ht="15.75" x14ac:dyDescent="0.25">
      <c r="A3" s="57"/>
      <c r="B3" s="120"/>
      <c r="C3" s="140" t="s">
        <v>29</v>
      </c>
      <c r="D3" s="140"/>
      <c r="E3" s="140"/>
      <c r="F3" s="140"/>
      <c r="G3" s="119"/>
      <c r="I3" s="120"/>
      <c r="J3" s="141" t="s">
        <v>30</v>
      </c>
      <c r="K3" s="140"/>
      <c r="L3" s="140"/>
      <c r="M3" s="140"/>
      <c r="N3" s="119"/>
      <c r="P3" s="120"/>
      <c r="Q3" s="141" t="s">
        <v>31</v>
      </c>
      <c r="R3" s="140"/>
      <c r="S3" s="140"/>
      <c r="T3" s="140"/>
      <c r="U3" s="119"/>
      <c r="V3" s="117"/>
      <c r="W3" s="142" t="s">
        <v>32</v>
      </c>
      <c r="X3" s="140"/>
      <c r="Y3" s="140"/>
      <c r="Z3" s="140"/>
      <c r="AA3" s="140"/>
      <c r="AB3" s="143"/>
      <c r="AD3" s="142" t="s">
        <v>33</v>
      </c>
      <c r="AE3" s="140"/>
      <c r="AF3" s="140"/>
      <c r="AG3" s="140"/>
      <c r="AH3" s="140"/>
      <c r="AI3" s="143"/>
      <c r="AK3" s="120"/>
      <c r="AL3" s="140" t="s">
        <v>29</v>
      </c>
      <c r="AM3" s="140"/>
      <c r="AN3" s="140"/>
      <c r="AO3" s="140"/>
      <c r="AP3" s="119"/>
      <c r="AR3" s="120"/>
      <c r="AS3" s="141" t="s">
        <v>30</v>
      </c>
      <c r="AT3" s="140"/>
      <c r="AU3" s="140"/>
      <c r="AV3" s="140"/>
      <c r="AW3" s="119"/>
      <c r="AY3" s="120"/>
      <c r="AZ3" s="141" t="s">
        <v>31</v>
      </c>
      <c r="BA3" s="140"/>
      <c r="BB3" s="140"/>
      <c r="BC3" s="140"/>
      <c r="BD3" s="119"/>
      <c r="BE3" s="117"/>
      <c r="BF3" s="142" t="s">
        <v>32</v>
      </c>
      <c r="BG3" s="140"/>
      <c r="BH3" s="140"/>
      <c r="BI3" s="140"/>
      <c r="BJ3" s="140"/>
      <c r="BK3" s="143"/>
      <c r="BM3" s="142" t="s">
        <v>33</v>
      </c>
      <c r="BN3" s="140"/>
      <c r="BO3" s="140"/>
      <c r="BP3" s="140"/>
      <c r="BQ3" s="140"/>
      <c r="BR3" s="143"/>
    </row>
    <row r="4" spans="1:70" ht="16.5" thickBot="1" x14ac:dyDescent="0.3">
      <c r="A4" s="57"/>
      <c r="B4" s="133" t="s">
        <v>34</v>
      </c>
      <c r="C4" s="134"/>
      <c r="D4" s="134"/>
      <c r="E4" s="134"/>
      <c r="F4" s="134"/>
      <c r="G4" s="135"/>
      <c r="H4" s="60"/>
      <c r="I4" s="61"/>
      <c r="J4" s="134"/>
      <c r="K4" s="134"/>
      <c r="L4" s="134"/>
      <c r="M4" s="134"/>
      <c r="N4" s="62"/>
      <c r="P4" s="61"/>
      <c r="Q4" s="134"/>
      <c r="R4" s="134"/>
      <c r="S4" s="134"/>
      <c r="T4" s="134"/>
      <c r="U4" s="62"/>
      <c r="V4" s="117"/>
      <c r="W4" s="133"/>
      <c r="X4" s="134"/>
      <c r="Y4" s="134"/>
      <c r="Z4" s="134"/>
      <c r="AA4" s="134"/>
      <c r="AB4" s="135"/>
      <c r="AD4" s="133"/>
      <c r="AE4" s="134"/>
      <c r="AF4" s="134"/>
      <c r="AG4" s="134"/>
      <c r="AH4" s="134"/>
      <c r="AI4" s="135"/>
      <c r="AK4" s="133" t="s">
        <v>34</v>
      </c>
      <c r="AL4" s="134"/>
      <c r="AM4" s="134"/>
      <c r="AN4" s="134"/>
      <c r="AO4" s="134"/>
      <c r="AP4" s="135"/>
      <c r="AQ4" s="60"/>
      <c r="AR4" s="61"/>
      <c r="AS4" s="134"/>
      <c r="AT4" s="134"/>
      <c r="AU4" s="134"/>
      <c r="AV4" s="134"/>
      <c r="AW4" s="62"/>
      <c r="AY4" s="61"/>
      <c r="AZ4" s="134"/>
      <c r="BA4" s="134"/>
      <c r="BB4" s="134"/>
      <c r="BC4" s="134"/>
      <c r="BD4" s="62"/>
      <c r="BE4" s="117"/>
      <c r="BF4" s="133"/>
      <c r="BG4" s="134"/>
      <c r="BH4" s="134"/>
      <c r="BI4" s="134"/>
      <c r="BJ4" s="134"/>
      <c r="BK4" s="135"/>
      <c r="BM4" s="133"/>
      <c r="BN4" s="134"/>
      <c r="BO4" s="134"/>
      <c r="BP4" s="134"/>
      <c r="BQ4" s="134"/>
      <c r="BR4" s="135"/>
    </row>
    <row r="5" spans="1:70" ht="16.5" thickBot="1" x14ac:dyDescent="0.3">
      <c r="A5" s="63" t="s">
        <v>35</v>
      </c>
      <c r="B5" s="64"/>
      <c r="C5" s="65" t="s">
        <v>36</v>
      </c>
      <c r="D5" s="66"/>
      <c r="E5" s="66"/>
      <c r="F5" s="67" t="s">
        <v>37</v>
      </c>
      <c r="G5" s="68"/>
      <c r="I5" s="64"/>
      <c r="J5" s="65" t="s">
        <v>36</v>
      </c>
      <c r="K5" s="66"/>
      <c r="L5" s="66"/>
      <c r="M5" s="67" t="s">
        <v>37</v>
      </c>
      <c r="N5" s="68"/>
      <c r="P5" s="64"/>
      <c r="Q5" s="65" t="s">
        <v>36</v>
      </c>
      <c r="R5" s="66"/>
      <c r="S5" s="66"/>
      <c r="T5" s="67" t="s">
        <v>37</v>
      </c>
      <c r="U5" s="68"/>
      <c r="V5" s="117"/>
      <c r="W5" s="64"/>
      <c r="X5" s="65" t="s">
        <v>36</v>
      </c>
      <c r="Y5" s="66"/>
      <c r="Z5" s="66"/>
      <c r="AA5" s="67" t="s">
        <v>37</v>
      </c>
      <c r="AB5" s="68"/>
      <c r="AD5" s="64"/>
      <c r="AE5" s="65" t="s">
        <v>36</v>
      </c>
      <c r="AF5" s="66"/>
      <c r="AG5" s="66"/>
      <c r="AH5" s="67" t="s">
        <v>37</v>
      </c>
      <c r="AI5" s="68"/>
      <c r="AK5" s="64"/>
      <c r="AL5" s="65" t="s">
        <v>36</v>
      </c>
      <c r="AM5" s="66"/>
      <c r="AN5" s="66"/>
      <c r="AO5" s="67" t="s">
        <v>37</v>
      </c>
      <c r="AP5" s="68"/>
      <c r="AR5" s="64"/>
      <c r="AS5" s="65" t="s">
        <v>36</v>
      </c>
      <c r="AT5" s="66"/>
      <c r="AU5" s="66"/>
      <c r="AV5" s="67" t="s">
        <v>37</v>
      </c>
      <c r="AW5" s="68"/>
      <c r="AY5" s="64"/>
      <c r="AZ5" s="65" t="s">
        <v>36</v>
      </c>
      <c r="BA5" s="66"/>
      <c r="BB5" s="66"/>
      <c r="BC5" s="67" t="s">
        <v>37</v>
      </c>
      <c r="BD5" s="68"/>
      <c r="BE5" s="117"/>
      <c r="BF5" s="64"/>
      <c r="BG5" s="65" t="s">
        <v>36</v>
      </c>
      <c r="BH5" s="66"/>
      <c r="BI5" s="66"/>
      <c r="BJ5" s="67" t="s">
        <v>37</v>
      </c>
      <c r="BK5" s="68"/>
      <c r="BM5" s="64"/>
      <c r="BN5" s="65" t="s">
        <v>36</v>
      </c>
      <c r="BO5" s="66"/>
      <c r="BP5" s="66"/>
      <c r="BQ5" s="67" t="s">
        <v>37</v>
      </c>
      <c r="BR5" s="68"/>
    </row>
    <row r="6" spans="1:70" x14ac:dyDescent="0.25">
      <c r="A6" s="69"/>
      <c r="B6" s="70"/>
      <c r="D6" s="71"/>
      <c r="E6" s="72"/>
      <c r="F6" s="73"/>
      <c r="G6" s="74"/>
      <c r="I6" s="70"/>
      <c r="K6" s="71"/>
      <c r="L6" s="72"/>
      <c r="M6" s="73"/>
      <c r="N6" s="74"/>
      <c r="P6" s="75"/>
      <c r="R6" s="76"/>
      <c r="T6" s="84"/>
      <c r="U6" s="78"/>
      <c r="V6" s="76"/>
      <c r="W6" s="75"/>
      <c r="Y6" s="76"/>
      <c r="AA6" s="84"/>
      <c r="AB6" s="78"/>
      <c r="AD6" s="70"/>
      <c r="AF6" s="71"/>
      <c r="AG6" s="72"/>
      <c r="AH6" s="73"/>
      <c r="AI6" s="74"/>
      <c r="AK6" s="70"/>
      <c r="AL6" s="50"/>
      <c r="AM6" s="71"/>
      <c r="AN6" s="72"/>
      <c r="AO6" s="73"/>
      <c r="AP6" s="74"/>
      <c r="AR6" s="70"/>
      <c r="AS6" s="50"/>
      <c r="AT6" s="71"/>
      <c r="AU6" s="72"/>
      <c r="AV6" s="73"/>
      <c r="AW6" s="74"/>
      <c r="AY6" s="75"/>
      <c r="AZ6" s="50"/>
      <c r="BA6" s="76"/>
      <c r="BB6" s="51"/>
      <c r="BC6" s="84"/>
      <c r="BD6" s="78"/>
      <c r="BE6" s="76"/>
      <c r="BF6" s="75"/>
      <c r="BG6" s="50"/>
      <c r="BH6" s="76"/>
      <c r="BI6" s="51"/>
      <c r="BJ6" s="84"/>
      <c r="BK6" s="78"/>
      <c r="BM6" s="70"/>
      <c r="BN6" s="50"/>
      <c r="BO6" s="71"/>
      <c r="BP6" s="72"/>
      <c r="BQ6" s="73"/>
      <c r="BR6" s="74"/>
    </row>
    <row r="7" spans="1:70" x14ac:dyDescent="0.25">
      <c r="A7" s="69" t="s">
        <v>38</v>
      </c>
      <c r="B7" s="75"/>
      <c r="D7" s="76"/>
      <c r="F7" s="144">
        <v>0</v>
      </c>
      <c r="G7" s="78"/>
      <c r="I7" s="75"/>
      <c r="K7" s="76"/>
      <c r="M7" s="77">
        <v>0</v>
      </c>
      <c r="N7" s="78"/>
      <c r="P7" s="75"/>
      <c r="R7" s="76"/>
      <c r="T7" s="77">
        <v>0</v>
      </c>
      <c r="U7" s="78"/>
      <c r="V7" s="76"/>
      <c r="W7" s="75"/>
      <c r="Y7" s="76"/>
      <c r="AA7" s="77">
        <v>0</v>
      </c>
      <c r="AB7" s="78"/>
      <c r="AD7" s="75"/>
      <c r="AF7" s="76"/>
      <c r="AH7" s="77">
        <v>0</v>
      </c>
      <c r="AI7" s="78"/>
      <c r="AK7" s="75"/>
      <c r="AL7" s="50"/>
      <c r="AM7" s="76"/>
      <c r="AN7" s="51"/>
      <c r="AO7" s="77">
        <v>0</v>
      </c>
      <c r="AP7" s="78"/>
      <c r="AR7" s="75"/>
      <c r="AS7" s="50"/>
      <c r="AT7" s="76"/>
      <c r="AU7" s="51"/>
      <c r="AV7" s="77">
        <v>0</v>
      </c>
      <c r="AW7" s="78"/>
      <c r="AY7" s="75"/>
      <c r="AZ7" s="50"/>
      <c r="BA7" s="76"/>
      <c r="BB7" s="51"/>
      <c r="BC7" s="77">
        <v>0</v>
      </c>
      <c r="BD7" s="78"/>
      <c r="BE7" s="76"/>
      <c r="BF7" s="75"/>
      <c r="BG7" s="50"/>
      <c r="BH7" s="76"/>
      <c r="BI7" s="51"/>
      <c r="BJ7" s="77">
        <v>0</v>
      </c>
      <c r="BK7" s="78"/>
      <c r="BM7" s="75"/>
      <c r="BN7" s="50"/>
      <c r="BO7" s="76"/>
      <c r="BP7" s="51"/>
      <c r="BQ7" s="77">
        <v>0</v>
      </c>
      <c r="BR7" s="78"/>
    </row>
    <row r="8" spans="1:70" x14ac:dyDescent="0.25">
      <c r="A8" s="69" t="s">
        <v>39</v>
      </c>
      <c r="B8" s="75"/>
      <c r="D8" s="76"/>
      <c r="F8" s="144">
        <v>0</v>
      </c>
      <c r="G8" s="78"/>
      <c r="I8" s="75"/>
      <c r="K8" s="76"/>
      <c r="M8" s="77">
        <v>0</v>
      </c>
      <c r="N8" s="78"/>
      <c r="P8" s="75"/>
      <c r="R8" s="76"/>
      <c r="T8" s="77">
        <v>0</v>
      </c>
      <c r="U8" s="78"/>
      <c r="V8" s="76"/>
      <c r="W8" s="75"/>
      <c r="Y8" s="76"/>
      <c r="AA8" s="77">
        <v>0</v>
      </c>
      <c r="AB8" s="78"/>
      <c r="AD8" s="75"/>
      <c r="AF8" s="76"/>
      <c r="AH8" s="77">
        <v>0</v>
      </c>
      <c r="AI8" s="78"/>
      <c r="AK8" s="75"/>
      <c r="AL8" s="50"/>
      <c r="AM8" s="76"/>
      <c r="AN8" s="51"/>
      <c r="AO8" s="77">
        <v>0</v>
      </c>
      <c r="AP8" s="78"/>
      <c r="AR8" s="75"/>
      <c r="AS8" s="50"/>
      <c r="AT8" s="76"/>
      <c r="AU8" s="51"/>
      <c r="AV8" s="77">
        <v>0</v>
      </c>
      <c r="AW8" s="78"/>
      <c r="AY8" s="75"/>
      <c r="AZ8" s="50"/>
      <c r="BA8" s="76"/>
      <c r="BB8" s="51"/>
      <c r="BC8" s="77">
        <v>0</v>
      </c>
      <c r="BD8" s="78"/>
      <c r="BE8" s="76"/>
      <c r="BF8" s="75"/>
      <c r="BG8" s="50"/>
      <c r="BH8" s="76"/>
      <c r="BI8" s="51"/>
      <c r="BJ8" s="77">
        <v>0</v>
      </c>
      <c r="BK8" s="78"/>
      <c r="BM8" s="75"/>
      <c r="BN8" s="50"/>
      <c r="BO8" s="76"/>
      <c r="BP8" s="51"/>
      <c r="BQ8" s="77">
        <v>0</v>
      </c>
      <c r="BR8" s="78"/>
    </row>
    <row r="9" spans="1:70" x14ac:dyDescent="0.25">
      <c r="A9" s="69" t="s">
        <v>40</v>
      </c>
      <c r="B9" s="75"/>
      <c r="D9" s="76"/>
      <c r="F9" s="144">
        <v>0</v>
      </c>
      <c r="G9" s="78"/>
      <c r="I9" s="75"/>
      <c r="K9" s="76"/>
      <c r="M9" s="77">
        <v>0</v>
      </c>
      <c r="N9" s="78"/>
      <c r="P9" s="75"/>
      <c r="R9" s="76"/>
      <c r="T9" s="77">
        <v>0</v>
      </c>
      <c r="U9" s="78"/>
      <c r="V9" s="76"/>
      <c r="W9" s="75"/>
      <c r="Y9" s="76"/>
      <c r="AA9" s="77">
        <v>0</v>
      </c>
      <c r="AB9" s="78"/>
      <c r="AD9" s="75"/>
      <c r="AF9" s="76"/>
      <c r="AH9" s="77">
        <v>0</v>
      </c>
      <c r="AI9" s="78"/>
      <c r="AK9" s="75"/>
      <c r="AL9" s="50"/>
      <c r="AM9" s="76"/>
      <c r="AN9" s="51"/>
      <c r="AO9" s="77">
        <v>0</v>
      </c>
      <c r="AP9" s="78"/>
      <c r="AR9" s="75"/>
      <c r="AS9" s="50"/>
      <c r="AT9" s="76"/>
      <c r="AU9" s="51"/>
      <c r="AV9" s="77">
        <v>0</v>
      </c>
      <c r="AW9" s="78"/>
      <c r="AY9" s="75"/>
      <c r="AZ9" s="50"/>
      <c r="BA9" s="76"/>
      <c r="BB9" s="51"/>
      <c r="BC9" s="77">
        <v>0</v>
      </c>
      <c r="BD9" s="78"/>
      <c r="BE9" s="76"/>
      <c r="BF9" s="75"/>
      <c r="BG9" s="50"/>
      <c r="BH9" s="76"/>
      <c r="BI9" s="51"/>
      <c r="BJ9" s="77">
        <v>0</v>
      </c>
      <c r="BK9" s="78"/>
      <c r="BM9" s="75"/>
      <c r="BN9" s="50"/>
      <c r="BO9" s="76"/>
      <c r="BP9" s="51"/>
      <c r="BQ9" s="77">
        <v>0</v>
      </c>
      <c r="BR9" s="78"/>
    </row>
    <row r="10" spans="1:70" x14ac:dyDescent="0.25">
      <c r="A10" s="69" t="s">
        <v>41</v>
      </c>
      <c r="B10" s="75"/>
      <c r="D10" s="76"/>
      <c r="F10" s="144">
        <v>0</v>
      </c>
      <c r="G10" s="79" t="s">
        <v>42</v>
      </c>
      <c r="I10" s="75"/>
      <c r="K10" s="76"/>
      <c r="M10" s="77">
        <v>0</v>
      </c>
      <c r="N10" s="79" t="s">
        <v>42</v>
      </c>
      <c r="P10" s="75"/>
      <c r="R10" s="76"/>
      <c r="T10" s="77">
        <v>0</v>
      </c>
      <c r="U10" s="79" t="s">
        <v>42</v>
      </c>
      <c r="V10" s="51"/>
      <c r="W10" s="75"/>
      <c r="Y10" s="76"/>
      <c r="AA10" s="77">
        <v>0</v>
      </c>
      <c r="AB10" s="79" t="s">
        <v>42</v>
      </c>
      <c r="AD10" s="75"/>
      <c r="AF10" s="76"/>
      <c r="AH10" s="77">
        <v>0</v>
      </c>
      <c r="AI10" s="79" t="s">
        <v>42</v>
      </c>
      <c r="AK10" s="75"/>
      <c r="AL10" s="50"/>
      <c r="AM10" s="76"/>
      <c r="AN10" s="51"/>
      <c r="AO10" s="77">
        <v>0</v>
      </c>
      <c r="AP10" s="79" t="s">
        <v>42</v>
      </c>
      <c r="AR10" s="75"/>
      <c r="AS10" s="50"/>
      <c r="AT10" s="76"/>
      <c r="AU10" s="51"/>
      <c r="AV10" s="77">
        <v>0</v>
      </c>
      <c r="AW10" s="79" t="s">
        <v>42</v>
      </c>
      <c r="AY10" s="75"/>
      <c r="AZ10" s="50"/>
      <c r="BA10" s="76"/>
      <c r="BB10" s="51"/>
      <c r="BC10" s="77">
        <v>0</v>
      </c>
      <c r="BD10" s="79" t="s">
        <v>42</v>
      </c>
      <c r="BE10" s="51"/>
      <c r="BF10" s="75"/>
      <c r="BG10" s="50"/>
      <c r="BH10" s="76"/>
      <c r="BI10" s="51"/>
      <c r="BJ10" s="77">
        <v>0</v>
      </c>
      <c r="BK10" s="79" t="s">
        <v>42</v>
      </c>
      <c r="BM10" s="75"/>
      <c r="BN10" s="50"/>
      <c r="BO10" s="76"/>
      <c r="BP10" s="51"/>
      <c r="BQ10" s="77">
        <v>0</v>
      </c>
      <c r="BR10" s="79" t="s">
        <v>42</v>
      </c>
    </row>
    <row r="11" spans="1:70" x14ac:dyDescent="0.25">
      <c r="A11" s="80" t="s">
        <v>43</v>
      </c>
      <c r="B11" s="81"/>
      <c r="E11" s="82"/>
      <c r="F11" s="83">
        <f>SUM(F7:F10)</f>
        <v>0</v>
      </c>
      <c r="G11" s="79"/>
      <c r="I11" s="81"/>
      <c r="L11" s="82"/>
      <c r="M11" s="83">
        <f>SUM(M7:M10)</f>
        <v>0</v>
      </c>
      <c r="N11" s="79"/>
      <c r="P11" s="81"/>
      <c r="T11" s="83">
        <f>SUM(T7:T10)</f>
        <v>0</v>
      </c>
      <c r="U11" s="79"/>
      <c r="V11" s="51"/>
      <c r="W11" s="81"/>
      <c r="AA11" s="83">
        <f>SUM(AA7:AA10)</f>
        <v>0</v>
      </c>
      <c r="AB11" s="79"/>
      <c r="AD11" s="81"/>
      <c r="AG11" s="82"/>
      <c r="AH11" s="83">
        <f>SUM(AH7:AH10)</f>
        <v>0</v>
      </c>
      <c r="AI11" s="79"/>
      <c r="AK11" s="81"/>
      <c r="AL11" s="50"/>
      <c r="AM11" s="51"/>
      <c r="AN11" s="82"/>
      <c r="AO11" s="83">
        <f>SUM(AO7:AO10)</f>
        <v>0</v>
      </c>
      <c r="AP11" s="79"/>
      <c r="AR11" s="81"/>
      <c r="AS11" s="50"/>
      <c r="AT11" s="51"/>
      <c r="AU11" s="82"/>
      <c r="AV11" s="83">
        <f>SUM(AV7:AV10)</f>
        <v>0</v>
      </c>
      <c r="AW11" s="79"/>
      <c r="AY11" s="81"/>
      <c r="AZ11" s="50"/>
      <c r="BA11" s="51"/>
      <c r="BB11" s="51"/>
      <c r="BC11" s="83">
        <f>SUM(BC7:BC10)</f>
        <v>0</v>
      </c>
      <c r="BD11" s="79"/>
      <c r="BE11" s="51"/>
      <c r="BF11" s="81"/>
      <c r="BG11" s="50"/>
      <c r="BH11" s="51"/>
      <c r="BI11" s="51"/>
      <c r="BJ11" s="83">
        <f>SUM(BJ7:BJ10)</f>
        <v>0</v>
      </c>
      <c r="BK11" s="79"/>
      <c r="BM11" s="81"/>
      <c r="BN11" s="50"/>
      <c r="BO11" s="51"/>
      <c r="BP11" s="82"/>
      <c r="BQ11" s="83">
        <f>SUM(BQ7:BQ10)</f>
        <v>0</v>
      </c>
      <c r="BR11" s="79"/>
    </row>
    <row r="12" spans="1:70" x14ac:dyDescent="0.25">
      <c r="A12" s="69"/>
      <c r="B12" s="81"/>
      <c r="E12" s="82"/>
      <c r="F12" s="84"/>
      <c r="G12" s="79"/>
      <c r="I12" s="81"/>
      <c r="L12" s="82"/>
      <c r="M12" s="84"/>
      <c r="N12" s="79"/>
      <c r="P12" s="81"/>
      <c r="T12" s="84"/>
      <c r="U12" s="79"/>
      <c r="V12" s="51"/>
      <c r="W12" s="81"/>
      <c r="AA12" s="84"/>
      <c r="AB12" s="79"/>
      <c r="AD12" s="81"/>
      <c r="AG12" s="82"/>
      <c r="AH12" s="84"/>
      <c r="AI12" s="79"/>
      <c r="AK12" s="81"/>
      <c r="AL12" s="50"/>
      <c r="AM12" s="51"/>
      <c r="AN12" s="82"/>
      <c r="AO12" s="84"/>
      <c r="AP12" s="79"/>
      <c r="AR12" s="81"/>
      <c r="AS12" s="50"/>
      <c r="AT12" s="51"/>
      <c r="AU12" s="82"/>
      <c r="AV12" s="84"/>
      <c r="AW12" s="79"/>
      <c r="AY12" s="81"/>
      <c r="AZ12" s="50"/>
      <c r="BA12" s="51"/>
      <c r="BB12" s="51"/>
      <c r="BC12" s="84"/>
      <c r="BD12" s="79"/>
      <c r="BE12" s="51"/>
      <c r="BF12" s="81"/>
      <c r="BG12" s="50"/>
      <c r="BH12" s="51"/>
      <c r="BI12" s="51"/>
      <c r="BJ12" s="84"/>
      <c r="BK12" s="79"/>
      <c r="BM12" s="81"/>
      <c r="BN12" s="50"/>
      <c r="BO12" s="51"/>
      <c r="BP12" s="82"/>
      <c r="BQ12" s="84"/>
      <c r="BR12" s="79"/>
    </row>
    <row r="13" spans="1:70" x14ac:dyDescent="0.25">
      <c r="A13" s="69" t="s">
        <v>44</v>
      </c>
      <c r="B13" s="81"/>
      <c r="C13" s="85">
        <v>0</v>
      </c>
      <c r="E13" s="82"/>
      <c r="F13" s="84"/>
      <c r="G13" s="79"/>
      <c r="I13" s="81"/>
      <c r="J13" s="85">
        <v>0</v>
      </c>
      <c r="L13" s="82"/>
      <c r="M13" s="84"/>
      <c r="N13" s="79"/>
      <c r="P13" s="81"/>
      <c r="Q13" s="118">
        <v>0</v>
      </c>
      <c r="T13" s="84"/>
      <c r="U13" s="79"/>
      <c r="V13" s="51"/>
      <c r="W13" s="81"/>
      <c r="X13" s="118">
        <v>0</v>
      </c>
      <c r="AA13" s="84"/>
      <c r="AB13" s="79"/>
      <c r="AD13" s="81"/>
      <c r="AE13" s="85">
        <v>0</v>
      </c>
      <c r="AG13" s="82"/>
      <c r="AH13" s="84"/>
      <c r="AI13" s="79"/>
      <c r="AK13" s="81"/>
      <c r="AL13" s="85">
        <v>0</v>
      </c>
      <c r="AM13" s="51"/>
      <c r="AN13" s="82"/>
      <c r="AO13" s="84"/>
      <c r="AP13" s="79"/>
      <c r="AR13" s="81"/>
      <c r="AS13" s="85">
        <v>0</v>
      </c>
      <c r="AT13" s="51"/>
      <c r="AU13" s="82"/>
      <c r="AV13" s="84"/>
      <c r="AW13" s="79"/>
      <c r="AY13" s="81"/>
      <c r="AZ13" s="118">
        <v>0</v>
      </c>
      <c r="BA13" s="51"/>
      <c r="BB13" s="51"/>
      <c r="BC13" s="84"/>
      <c r="BD13" s="79"/>
      <c r="BE13" s="51"/>
      <c r="BF13" s="81"/>
      <c r="BG13" s="118">
        <v>0</v>
      </c>
      <c r="BH13" s="51"/>
      <c r="BI13" s="51"/>
      <c r="BJ13" s="84"/>
      <c r="BK13" s="79"/>
      <c r="BM13" s="81"/>
      <c r="BN13" s="85">
        <v>0</v>
      </c>
      <c r="BO13" s="51"/>
      <c r="BP13" s="82"/>
      <c r="BQ13" s="84"/>
      <c r="BR13" s="79"/>
    </row>
    <row r="14" spans="1:70" x14ac:dyDescent="0.25">
      <c r="A14" s="69" t="s">
        <v>45</v>
      </c>
      <c r="B14" s="81"/>
      <c r="C14" s="85">
        <v>0</v>
      </c>
      <c r="E14" s="82"/>
      <c r="F14" s="84"/>
      <c r="G14" s="79"/>
      <c r="I14" s="81"/>
      <c r="J14" s="85">
        <v>0</v>
      </c>
      <c r="L14" s="82"/>
      <c r="M14" s="84"/>
      <c r="N14" s="79"/>
      <c r="P14" s="81"/>
      <c r="Q14" s="118">
        <v>0</v>
      </c>
      <c r="T14" s="84"/>
      <c r="U14" s="79"/>
      <c r="V14" s="51"/>
      <c r="W14" s="81"/>
      <c r="X14" s="118">
        <v>0</v>
      </c>
      <c r="AA14" s="84"/>
      <c r="AB14" s="79"/>
      <c r="AD14" s="81"/>
      <c r="AE14" s="85">
        <v>0</v>
      </c>
      <c r="AG14" s="82"/>
      <c r="AH14" s="84"/>
      <c r="AI14" s="79"/>
      <c r="AK14" s="81"/>
      <c r="AL14" s="85">
        <v>0</v>
      </c>
      <c r="AM14" s="51"/>
      <c r="AN14" s="82"/>
      <c r="AO14" s="84"/>
      <c r="AP14" s="79"/>
      <c r="AR14" s="81"/>
      <c r="AS14" s="85">
        <v>0</v>
      </c>
      <c r="AT14" s="51"/>
      <c r="AU14" s="82"/>
      <c r="AV14" s="84"/>
      <c r="AW14" s="79"/>
      <c r="AY14" s="81"/>
      <c r="AZ14" s="118">
        <v>0</v>
      </c>
      <c r="BA14" s="51"/>
      <c r="BB14" s="51"/>
      <c r="BC14" s="84"/>
      <c r="BD14" s="79"/>
      <c r="BE14" s="51"/>
      <c r="BF14" s="81"/>
      <c r="BG14" s="118">
        <v>0</v>
      </c>
      <c r="BH14" s="51"/>
      <c r="BI14" s="51"/>
      <c r="BJ14" s="84"/>
      <c r="BK14" s="79"/>
      <c r="BM14" s="81"/>
      <c r="BN14" s="85">
        <v>0</v>
      </c>
      <c r="BO14" s="51"/>
      <c r="BP14" s="82"/>
      <c r="BQ14" s="84"/>
      <c r="BR14" s="79"/>
    </row>
    <row r="15" spans="1:70" x14ac:dyDescent="0.25">
      <c r="A15" s="69" t="s">
        <v>46</v>
      </c>
      <c r="B15" s="81"/>
      <c r="C15" s="85">
        <v>0</v>
      </c>
      <c r="E15" s="82"/>
      <c r="F15" s="84"/>
      <c r="G15" s="79"/>
      <c r="I15" s="81"/>
      <c r="J15" s="85">
        <v>0</v>
      </c>
      <c r="L15" s="82"/>
      <c r="M15" s="84"/>
      <c r="N15" s="79"/>
      <c r="P15" s="81"/>
      <c r="Q15" s="118">
        <v>0</v>
      </c>
      <c r="T15" s="84"/>
      <c r="U15" s="79"/>
      <c r="V15" s="51"/>
      <c r="W15" s="81"/>
      <c r="X15" s="118">
        <v>0</v>
      </c>
      <c r="AA15" s="84"/>
      <c r="AB15" s="79"/>
      <c r="AD15" s="81"/>
      <c r="AE15" s="85">
        <v>0</v>
      </c>
      <c r="AG15" s="82"/>
      <c r="AH15" s="84"/>
      <c r="AI15" s="79"/>
      <c r="AK15" s="81"/>
      <c r="AL15" s="85">
        <v>0</v>
      </c>
      <c r="AM15" s="51"/>
      <c r="AN15" s="82"/>
      <c r="AO15" s="84"/>
      <c r="AP15" s="79"/>
      <c r="AR15" s="81"/>
      <c r="AS15" s="85">
        <v>0</v>
      </c>
      <c r="AT15" s="51"/>
      <c r="AU15" s="82"/>
      <c r="AV15" s="84"/>
      <c r="AW15" s="79"/>
      <c r="AY15" s="81"/>
      <c r="AZ15" s="118">
        <v>0</v>
      </c>
      <c r="BA15" s="51"/>
      <c r="BB15" s="51"/>
      <c r="BC15" s="84"/>
      <c r="BD15" s="79"/>
      <c r="BE15" s="51"/>
      <c r="BF15" s="81"/>
      <c r="BG15" s="118">
        <v>0</v>
      </c>
      <c r="BH15" s="51"/>
      <c r="BI15" s="51"/>
      <c r="BJ15" s="84"/>
      <c r="BK15" s="79"/>
      <c r="BM15" s="81"/>
      <c r="BN15" s="85">
        <v>0</v>
      </c>
      <c r="BO15" s="51"/>
      <c r="BP15" s="82"/>
      <c r="BQ15" s="84"/>
      <c r="BR15" s="79"/>
    </row>
    <row r="16" spans="1:70" x14ac:dyDescent="0.25">
      <c r="A16" s="69" t="s">
        <v>47</v>
      </c>
      <c r="B16" s="81"/>
      <c r="C16" s="85">
        <v>0</v>
      </c>
      <c r="E16" s="82"/>
      <c r="F16" s="84"/>
      <c r="G16" s="79"/>
      <c r="I16" s="81"/>
      <c r="J16" s="85">
        <v>0</v>
      </c>
      <c r="L16" s="82"/>
      <c r="M16" s="84"/>
      <c r="N16" s="79"/>
      <c r="P16" s="81"/>
      <c r="Q16" s="118">
        <v>0</v>
      </c>
      <c r="T16" s="84"/>
      <c r="U16" s="79"/>
      <c r="V16" s="51"/>
      <c r="W16" s="81"/>
      <c r="X16" s="118">
        <v>0</v>
      </c>
      <c r="AA16" s="84"/>
      <c r="AB16" s="79"/>
      <c r="AD16" s="81"/>
      <c r="AE16" s="85">
        <v>0</v>
      </c>
      <c r="AG16" s="82"/>
      <c r="AH16" s="84"/>
      <c r="AI16" s="79"/>
      <c r="AK16" s="81"/>
      <c r="AL16" s="85">
        <v>0</v>
      </c>
      <c r="AM16" s="51"/>
      <c r="AN16" s="82"/>
      <c r="AO16" s="84"/>
      <c r="AP16" s="79"/>
      <c r="AR16" s="81"/>
      <c r="AS16" s="85">
        <v>0</v>
      </c>
      <c r="AT16" s="51"/>
      <c r="AU16" s="82"/>
      <c r="AV16" s="84"/>
      <c r="AW16" s="79"/>
      <c r="AY16" s="81"/>
      <c r="AZ16" s="118">
        <v>0</v>
      </c>
      <c r="BA16" s="51"/>
      <c r="BB16" s="51"/>
      <c r="BC16" s="84"/>
      <c r="BD16" s="79"/>
      <c r="BE16" s="51"/>
      <c r="BF16" s="81"/>
      <c r="BG16" s="118">
        <v>0</v>
      </c>
      <c r="BH16" s="51"/>
      <c r="BI16" s="51"/>
      <c r="BJ16" s="84"/>
      <c r="BK16" s="79"/>
      <c r="BM16" s="81"/>
      <c r="BN16" s="85">
        <v>0</v>
      </c>
      <c r="BO16" s="51"/>
      <c r="BP16" s="82"/>
      <c r="BQ16" s="84"/>
      <c r="BR16" s="79"/>
    </row>
    <row r="17" spans="1:70" x14ac:dyDescent="0.25">
      <c r="A17" s="69" t="s">
        <v>48</v>
      </c>
      <c r="B17" s="81"/>
      <c r="C17" s="85">
        <v>0</v>
      </c>
      <c r="E17" s="82"/>
      <c r="F17" s="84"/>
      <c r="G17" s="79"/>
      <c r="I17" s="81"/>
      <c r="J17" s="85">
        <v>0</v>
      </c>
      <c r="L17" s="82"/>
      <c r="M17" s="84"/>
      <c r="N17" s="79"/>
      <c r="P17" s="81"/>
      <c r="Q17" s="118">
        <v>0</v>
      </c>
      <c r="T17" s="84"/>
      <c r="U17" s="79"/>
      <c r="V17" s="51"/>
      <c r="W17" s="81"/>
      <c r="X17" s="118">
        <v>0</v>
      </c>
      <c r="AA17" s="84"/>
      <c r="AB17" s="79"/>
      <c r="AD17" s="81"/>
      <c r="AE17" s="85">
        <v>0</v>
      </c>
      <c r="AG17" s="82"/>
      <c r="AH17" s="84"/>
      <c r="AI17" s="79"/>
      <c r="AK17" s="81"/>
      <c r="AL17" s="85">
        <v>0</v>
      </c>
      <c r="AM17" s="51"/>
      <c r="AN17" s="82"/>
      <c r="AO17" s="84"/>
      <c r="AP17" s="79"/>
      <c r="AR17" s="81"/>
      <c r="AS17" s="85">
        <v>0</v>
      </c>
      <c r="AT17" s="51"/>
      <c r="AU17" s="82"/>
      <c r="AV17" s="84"/>
      <c r="AW17" s="79"/>
      <c r="AY17" s="81"/>
      <c r="AZ17" s="118">
        <v>0</v>
      </c>
      <c r="BA17" s="51"/>
      <c r="BB17" s="51"/>
      <c r="BC17" s="84"/>
      <c r="BD17" s="79"/>
      <c r="BE17" s="51"/>
      <c r="BF17" s="81"/>
      <c r="BG17" s="118">
        <v>0</v>
      </c>
      <c r="BH17" s="51"/>
      <c r="BI17" s="51"/>
      <c r="BJ17" s="84"/>
      <c r="BK17" s="79"/>
      <c r="BM17" s="81"/>
      <c r="BN17" s="85">
        <v>0</v>
      </c>
      <c r="BO17" s="51"/>
      <c r="BP17" s="82"/>
      <c r="BQ17" s="84"/>
      <c r="BR17" s="79"/>
    </row>
    <row r="18" spans="1:70" x14ac:dyDescent="0.25">
      <c r="A18" s="86" t="s">
        <v>49</v>
      </c>
      <c r="B18" s="81"/>
      <c r="C18" s="87">
        <f>SUM(C13:C17)</f>
        <v>0</v>
      </c>
      <c r="E18" s="82"/>
      <c r="F18" s="88">
        <f>F11*C18</f>
        <v>0</v>
      </c>
      <c r="G18" s="79" t="s">
        <v>42</v>
      </c>
      <c r="I18" s="81"/>
      <c r="J18" s="87">
        <f>SUM(J13:J17)</f>
        <v>0</v>
      </c>
      <c r="L18" s="82"/>
      <c r="M18" s="88">
        <f>M11*J18</f>
        <v>0</v>
      </c>
      <c r="N18" s="79" t="s">
        <v>42</v>
      </c>
      <c r="P18" s="81"/>
      <c r="Q18" s="87">
        <f>SUM(Q13:Q17)</f>
        <v>0</v>
      </c>
      <c r="T18" s="84">
        <f>T11*Q18</f>
        <v>0</v>
      </c>
      <c r="U18" s="79" t="s">
        <v>42</v>
      </c>
      <c r="V18" s="51"/>
      <c r="W18" s="81"/>
      <c r="X18" s="87">
        <f>SUM(X13:X17)</f>
        <v>0</v>
      </c>
      <c r="AA18" s="84">
        <f>AA11*X18</f>
        <v>0</v>
      </c>
      <c r="AB18" s="79" t="s">
        <v>42</v>
      </c>
      <c r="AD18" s="81"/>
      <c r="AE18" s="87">
        <f>SUM(AE13:AE17)</f>
        <v>0</v>
      </c>
      <c r="AG18" s="82"/>
      <c r="AH18" s="88">
        <f>AH11*AE18</f>
        <v>0</v>
      </c>
      <c r="AI18" s="79" t="s">
        <v>42</v>
      </c>
      <c r="AK18" s="81"/>
      <c r="AL18" s="87">
        <f>SUM(AL13:AL17)</f>
        <v>0</v>
      </c>
      <c r="AM18" s="51"/>
      <c r="AN18" s="82"/>
      <c r="AO18" s="88">
        <f>AO11*AL18</f>
        <v>0</v>
      </c>
      <c r="AP18" s="79" t="s">
        <v>42</v>
      </c>
      <c r="AR18" s="81"/>
      <c r="AS18" s="87">
        <f>SUM(AS13:AS17)</f>
        <v>0</v>
      </c>
      <c r="AT18" s="51"/>
      <c r="AU18" s="82"/>
      <c r="AV18" s="88">
        <f>AV11*AS18</f>
        <v>0</v>
      </c>
      <c r="AW18" s="79" t="s">
        <v>42</v>
      </c>
      <c r="AY18" s="81"/>
      <c r="AZ18" s="87">
        <f>SUM(AZ13:AZ17)</f>
        <v>0</v>
      </c>
      <c r="BA18" s="51"/>
      <c r="BB18" s="51"/>
      <c r="BC18" s="84">
        <f>BC11*AZ18</f>
        <v>0</v>
      </c>
      <c r="BD18" s="79" t="s">
        <v>42</v>
      </c>
      <c r="BE18" s="51"/>
      <c r="BF18" s="81"/>
      <c r="BG18" s="87">
        <f>SUM(BG13:BG17)</f>
        <v>0</v>
      </c>
      <c r="BH18" s="51"/>
      <c r="BI18" s="51"/>
      <c r="BJ18" s="84">
        <f>BJ11*BG18</f>
        <v>0</v>
      </c>
      <c r="BK18" s="79" t="s">
        <v>42</v>
      </c>
      <c r="BM18" s="81"/>
      <c r="BN18" s="87">
        <f>SUM(BN13:BN17)</f>
        <v>0</v>
      </c>
      <c r="BO18" s="51"/>
      <c r="BP18" s="82"/>
      <c r="BQ18" s="88">
        <f>BQ11*BN18</f>
        <v>0</v>
      </c>
      <c r="BR18" s="79" t="s">
        <v>42</v>
      </c>
    </row>
    <row r="19" spans="1:70" x14ac:dyDescent="0.25">
      <c r="A19" s="69"/>
      <c r="B19" s="81"/>
      <c r="C19" s="89"/>
      <c r="E19" s="82"/>
      <c r="F19" s="84">
        <f>SUM(F11:F18)</f>
        <v>0</v>
      </c>
      <c r="G19" s="79"/>
      <c r="I19" s="81"/>
      <c r="J19" s="89"/>
      <c r="L19" s="82"/>
      <c r="M19" s="84">
        <f>SUM(M11:M18)</f>
        <v>0</v>
      </c>
      <c r="N19" s="79"/>
      <c r="P19" s="81"/>
      <c r="Q19" s="89"/>
      <c r="T19" s="84">
        <f>SUM(T11:T18)</f>
        <v>0</v>
      </c>
      <c r="U19" s="79"/>
      <c r="V19" s="51"/>
      <c r="W19" s="81"/>
      <c r="X19" s="89"/>
      <c r="AA19" s="84">
        <f>SUM(AA11:AA18)</f>
        <v>0</v>
      </c>
      <c r="AB19" s="79"/>
      <c r="AD19" s="81"/>
      <c r="AE19" s="89"/>
      <c r="AG19" s="82"/>
      <c r="AH19" s="84">
        <f>SUM(AH11:AH18)</f>
        <v>0</v>
      </c>
      <c r="AI19" s="79"/>
      <c r="AK19" s="81"/>
      <c r="AL19" s="89"/>
      <c r="AM19" s="51"/>
      <c r="AN19" s="82"/>
      <c r="AO19" s="84">
        <f>SUM(AO11:AO18)</f>
        <v>0</v>
      </c>
      <c r="AP19" s="79"/>
      <c r="AR19" s="81"/>
      <c r="AS19" s="89"/>
      <c r="AT19" s="51"/>
      <c r="AU19" s="82"/>
      <c r="AV19" s="84">
        <f>SUM(AV11:AV18)</f>
        <v>0</v>
      </c>
      <c r="AW19" s="79"/>
      <c r="AY19" s="81"/>
      <c r="AZ19" s="89"/>
      <c r="BA19" s="51"/>
      <c r="BB19" s="51"/>
      <c r="BC19" s="84">
        <f>SUM(BC11:BC18)</f>
        <v>0</v>
      </c>
      <c r="BD19" s="79"/>
      <c r="BE19" s="51"/>
      <c r="BF19" s="81"/>
      <c r="BG19" s="89"/>
      <c r="BH19" s="51"/>
      <c r="BI19" s="51"/>
      <c r="BJ19" s="84">
        <f>SUM(BJ11:BJ18)</f>
        <v>0</v>
      </c>
      <c r="BK19" s="79"/>
      <c r="BM19" s="81"/>
      <c r="BN19" s="89"/>
      <c r="BO19" s="51"/>
      <c r="BP19" s="82"/>
      <c r="BQ19" s="84">
        <f>SUM(BQ11:BQ18)</f>
        <v>0</v>
      </c>
      <c r="BR19" s="79"/>
    </row>
    <row r="20" spans="1:70" x14ac:dyDescent="0.25">
      <c r="A20" s="69" t="s">
        <v>50</v>
      </c>
      <c r="B20" s="81"/>
      <c r="C20" s="85">
        <v>0</v>
      </c>
      <c r="E20" s="82"/>
      <c r="F20" s="88">
        <f>F11*C20</f>
        <v>0</v>
      </c>
      <c r="G20" s="79" t="s">
        <v>42</v>
      </c>
      <c r="I20" s="81"/>
      <c r="J20" s="85">
        <v>0</v>
      </c>
      <c r="L20" s="82"/>
      <c r="M20" s="88">
        <f>M11*J20</f>
        <v>0</v>
      </c>
      <c r="N20" s="79" t="s">
        <v>42</v>
      </c>
      <c r="P20" s="81"/>
      <c r="Q20" s="118">
        <v>0</v>
      </c>
      <c r="T20" s="84">
        <f>T11*Q20</f>
        <v>0</v>
      </c>
      <c r="U20" s="79" t="s">
        <v>42</v>
      </c>
      <c r="V20" s="51"/>
      <c r="W20" s="81"/>
      <c r="X20" s="118">
        <v>0</v>
      </c>
      <c r="AA20" s="84">
        <f>AA11*X20</f>
        <v>0</v>
      </c>
      <c r="AB20" s="79" t="s">
        <v>42</v>
      </c>
      <c r="AD20" s="81"/>
      <c r="AE20" s="85">
        <v>0</v>
      </c>
      <c r="AG20" s="82"/>
      <c r="AH20" s="88">
        <f>AH11*AE20</f>
        <v>0</v>
      </c>
      <c r="AI20" s="79" t="s">
        <v>42</v>
      </c>
      <c r="AK20" s="81"/>
      <c r="AL20" s="85">
        <v>0</v>
      </c>
      <c r="AM20" s="51"/>
      <c r="AN20" s="82"/>
      <c r="AO20" s="88">
        <f>AO11*AL20</f>
        <v>0</v>
      </c>
      <c r="AP20" s="79" t="s">
        <v>42</v>
      </c>
      <c r="AR20" s="81"/>
      <c r="AS20" s="85">
        <v>0</v>
      </c>
      <c r="AT20" s="51"/>
      <c r="AU20" s="82"/>
      <c r="AV20" s="88">
        <f>AV11*AS20</f>
        <v>0</v>
      </c>
      <c r="AW20" s="79" t="s">
        <v>42</v>
      </c>
      <c r="AY20" s="81"/>
      <c r="AZ20" s="118">
        <v>0</v>
      </c>
      <c r="BA20" s="51"/>
      <c r="BB20" s="51"/>
      <c r="BC20" s="84">
        <f>BC11*AZ20</f>
        <v>0</v>
      </c>
      <c r="BD20" s="79" t="s">
        <v>42</v>
      </c>
      <c r="BE20" s="51"/>
      <c r="BF20" s="81"/>
      <c r="BG20" s="118">
        <v>0</v>
      </c>
      <c r="BH20" s="51"/>
      <c r="BI20" s="51"/>
      <c r="BJ20" s="84">
        <f>BJ11*BG20</f>
        <v>0</v>
      </c>
      <c r="BK20" s="79" t="s">
        <v>42</v>
      </c>
      <c r="BM20" s="81"/>
      <c r="BN20" s="85">
        <v>0</v>
      </c>
      <c r="BO20" s="51"/>
      <c r="BP20" s="82"/>
      <c r="BQ20" s="88">
        <f>BQ11*BN20</f>
        <v>0</v>
      </c>
      <c r="BR20" s="79" t="s">
        <v>42</v>
      </c>
    </row>
    <row r="21" spans="1:70" x14ac:dyDescent="0.25">
      <c r="A21" s="69"/>
      <c r="B21" s="81"/>
      <c r="C21" s="89"/>
      <c r="E21" s="82"/>
      <c r="F21" s="84">
        <f>SUM(F19:F20)</f>
        <v>0</v>
      </c>
      <c r="G21" s="79"/>
      <c r="I21" s="81"/>
      <c r="J21" s="89"/>
      <c r="L21" s="82"/>
      <c r="M21" s="84">
        <f>SUM(M19:M20)</f>
        <v>0</v>
      </c>
      <c r="N21" s="79"/>
      <c r="P21" s="81"/>
      <c r="Q21" s="89"/>
      <c r="T21" s="84">
        <f>SUM(T19:T20)</f>
        <v>0</v>
      </c>
      <c r="U21" s="79"/>
      <c r="V21" s="51"/>
      <c r="W21" s="81"/>
      <c r="X21" s="89"/>
      <c r="AA21" s="84">
        <f>SUM(AA19:AA20)</f>
        <v>0</v>
      </c>
      <c r="AB21" s="79"/>
      <c r="AD21" s="81"/>
      <c r="AE21" s="89"/>
      <c r="AG21" s="82"/>
      <c r="AH21" s="84">
        <f>SUM(AH19:AH20)</f>
        <v>0</v>
      </c>
      <c r="AI21" s="79"/>
      <c r="AK21" s="81"/>
      <c r="AL21" s="89"/>
      <c r="AM21" s="51"/>
      <c r="AN21" s="82"/>
      <c r="AO21" s="84">
        <f>SUM(AO19:AO20)</f>
        <v>0</v>
      </c>
      <c r="AP21" s="79"/>
      <c r="AR21" s="81"/>
      <c r="AS21" s="89"/>
      <c r="AT21" s="51"/>
      <c r="AU21" s="82"/>
      <c r="AV21" s="84">
        <f>SUM(AV19:AV20)</f>
        <v>0</v>
      </c>
      <c r="AW21" s="79"/>
      <c r="AY21" s="81"/>
      <c r="AZ21" s="89"/>
      <c r="BA21" s="51"/>
      <c r="BB21" s="51"/>
      <c r="BC21" s="84">
        <f>SUM(BC19:BC20)</f>
        <v>0</v>
      </c>
      <c r="BD21" s="79"/>
      <c r="BE21" s="51"/>
      <c r="BF21" s="81"/>
      <c r="BG21" s="89"/>
      <c r="BH21" s="51"/>
      <c r="BI21" s="51"/>
      <c r="BJ21" s="84">
        <f>SUM(BJ19:BJ20)</f>
        <v>0</v>
      </c>
      <c r="BK21" s="79"/>
      <c r="BM21" s="81"/>
      <c r="BN21" s="89"/>
      <c r="BO21" s="51"/>
      <c r="BP21" s="82"/>
      <c r="BQ21" s="84">
        <f>SUM(BQ19:BQ20)</f>
        <v>0</v>
      </c>
      <c r="BR21" s="79"/>
    </row>
    <row r="22" spans="1:70" x14ac:dyDescent="0.25">
      <c r="A22" s="86" t="s">
        <v>51</v>
      </c>
      <c r="B22" s="81"/>
      <c r="C22" s="85">
        <v>0</v>
      </c>
      <c r="E22" s="82"/>
      <c r="F22" s="84">
        <f>F21*$C$22</f>
        <v>0</v>
      </c>
      <c r="G22" s="79"/>
      <c r="I22" s="81"/>
      <c r="J22" s="85">
        <v>0</v>
      </c>
      <c r="L22" s="82"/>
      <c r="M22" s="84">
        <f>M21*$C$22</f>
        <v>0</v>
      </c>
      <c r="N22" s="79"/>
      <c r="P22" s="81"/>
      <c r="Q22" s="118">
        <v>0</v>
      </c>
      <c r="T22" s="84">
        <f>T21*$C$22</f>
        <v>0</v>
      </c>
      <c r="U22" s="79"/>
      <c r="V22" s="51"/>
      <c r="W22" s="81"/>
      <c r="X22" s="118">
        <v>0</v>
      </c>
      <c r="AA22" s="84">
        <f>AA21*$C$22</f>
        <v>0</v>
      </c>
      <c r="AB22" s="79"/>
      <c r="AD22" s="81"/>
      <c r="AE22" s="85">
        <v>0</v>
      </c>
      <c r="AG22" s="82"/>
      <c r="AH22" s="84">
        <f>AH21*$C$22</f>
        <v>0</v>
      </c>
      <c r="AI22" s="79"/>
      <c r="AK22" s="81"/>
      <c r="AL22" s="85">
        <v>0</v>
      </c>
      <c r="AM22" s="51"/>
      <c r="AN22" s="82"/>
      <c r="AO22" s="84">
        <f>AO21*$C$22</f>
        <v>0</v>
      </c>
      <c r="AP22" s="79"/>
      <c r="AR22" s="81"/>
      <c r="AS22" s="85">
        <v>0</v>
      </c>
      <c r="AT22" s="51"/>
      <c r="AU22" s="82"/>
      <c r="AV22" s="84">
        <f>AV21*$C$22</f>
        <v>0</v>
      </c>
      <c r="AW22" s="79"/>
      <c r="AY22" s="81"/>
      <c r="AZ22" s="118">
        <v>0</v>
      </c>
      <c r="BA22" s="51"/>
      <c r="BB22" s="51"/>
      <c r="BC22" s="84">
        <f>BC21*$C$22</f>
        <v>0</v>
      </c>
      <c r="BD22" s="79"/>
      <c r="BE22" s="51"/>
      <c r="BF22" s="81"/>
      <c r="BG22" s="118">
        <v>0</v>
      </c>
      <c r="BH22" s="51"/>
      <c r="BI22" s="51"/>
      <c r="BJ22" s="84">
        <f>BJ21*$C$22</f>
        <v>0</v>
      </c>
      <c r="BK22" s="79"/>
      <c r="BM22" s="81"/>
      <c r="BN22" s="85">
        <v>0</v>
      </c>
      <c r="BO22" s="51"/>
      <c r="BP22" s="82"/>
      <c r="BQ22" s="84">
        <f>BQ21*$C$22</f>
        <v>0</v>
      </c>
      <c r="BR22" s="79"/>
    </row>
    <row r="23" spans="1:70" x14ac:dyDescent="0.25">
      <c r="A23" s="86" t="s">
        <v>52</v>
      </c>
      <c r="B23" s="81"/>
      <c r="C23" s="89"/>
      <c r="E23" s="82"/>
      <c r="F23" s="144">
        <v>0</v>
      </c>
      <c r="G23" s="79" t="s">
        <v>42</v>
      </c>
      <c r="I23" s="81"/>
      <c r="J23" s="89"/>
      <c r="L23" s="82"/>
      <c r="M23" s="77">
        <v>0</v>
      </c>
      <c r="N23" s="79" t="s">
        <v>42</v>
      </c>
      <c r="P23" s="81"/>
      <c r="Q23" s="89"/>
      <c r="T23" s="77">
        <v>0</v>
      </c>
      <c r="U23" s="79" t="s">
        <v>42</v>
      </c>
      <c r="V23" s="51"/>
      <c r="W23" s="81"/>
      <c r="X23" s="89"/>
      <c r="AA23" s="77">
        <v>0</v>
      </c>
      <c r="AB23" s="79" t="s">
        <v>42</v>
      </c>
      <c r="AD23" s="81"/>
      <c r="AE23" s="89"/>
      <c r="AG23" s="82"/>
      <c r="AH23" s="77">
        <v>0</v>
      </c>
      <c r="AI23" s="79" t="s">
        <v>42</v>
      </c>
      <c r="AK23" s="81"/>
      <c r="AL23" s="89"/>
      <c r="AM23" s="51"/>
      <c r="AN23" s="82"/>
      <c r="AO23" s="77">
        <v>0</v>
      </c>
      <c r="AP23" s="79" t="s">
        <v>42</v>
      </c>
      <c r="AR23" s="81"/>
      <c r="AS23" s="89"/>
      <c r="AT23" s="51"/>
      <c r="AU23" s="82"/>
      <c r="AV23" s="77">
        <v>0</v>
      </c>
      <c r="AW23" s="79" t="s">
        <v>42</v>
      </c>
      <c r="AY23" s="81"/>
      <c r="AZ23" s="89"/>
      <c r="BA23" s="51"/>
      <c r="BB23" s="51"/>
      <c r="BC23" s="77">
        <v>0</v>
      </c>
      <c r="BD23" s="79" t="s">
        <v>42</v>
      </c>
      <c r="BE23" s="51"/>
      <c r="BF23" s="81"/>
      <c r="BG23" s="89"/>
      <c r="BH23" s="51"/>
      <c r="BI23" s="51"/>
      <c r="BJ23" s="77">
        <v>0</v>
      </c>
      <c r="BK23" s="79" t="s">
        <v>42</v>
      </c>
      <c r="BM23" s="81"/>
      <c r="BN23" s="89"/>
      <c r="BO23" s="51"/>
      <c r="BP23" s="82"/>
      <c r="BQ23" s="77">
        <v>0</v>
      </c>
      <c r="BR23" s="79" t="s">
        <v>42</v>
      </c>
    </row>
    <row r="24" spans="1:70" x14ac:dyDescent="0.25">
      <c r="A24" s="80" t="s">
        <v>53</v>
      </c>
      <c r="B24" s="81"/>
      <c r="C24" s="87"/>
      <c r="E24" s="82"/>
      <c r="F24" s="84">
        <f>SUM(F21:F23)</f>
        <v>0</v>
      </c>
      <c r="G24" s="79"/>
      <c r="I24" s="81"/>
      <c r="J24" s="87"/>
      <c r="L24" s="82"/>
      <c r="M24" s="84">
        <f>SUM(M21:M23)</f>
        <v>0</v>
      </c>
      <c r="N24" s="79"/>
      <c r="P24" s="81"/>
      <c r="Q24" s="87"/>
      <c r="T24" s="84">
        <f>SUM(T21:T23)</f>
        <v>0</v>
      </c>
      <c r="U24" s="79"/>
      <c r="V24" s="51"/>
      <c r="W24" s="81"/>
      <c r="X24" s="87"/>
      <c r="AA24" s="84">
        <f>SUM(AA21:AA23)</f>
        <v>0</v>
      </c>
      <c r="AB24" s="79"/>
      <c r="AD24" s="81"/>
      <c r="AE24" s="87"/>
      <c r="AG24" s="82"/>
      <c r="AH24" s="84">
        <f>SUM(AH21:AH23)</f>
        <v>0</v>
      </c>
      <c r="AI24" s="79"/>
      <c r="AK24" s="81"/>
      <c r="AL24" s="87"/>
      <c r="AM24" s="51"/>
      <c r="AN24" s="82"/>
      <c r="AO24" s="84">
        <f>SUM(AO21:AO23)</f>
        <v>0</v>
      </c>
      <c r="AP24" s="79"/>
      <c r="AR24" s="81"/>
      <c r="AS24" s="87"/>
      <c r="AT24" s="51"/>
      <c r="AU24" s="82"/>
      <c r="AV24" s="84">
        <f>SUM(AV21:AV23)</f>
        <v>0</v>
      </c>
      <c r="AW24" s="79"/>
      <c r="AY24" s="81"/>
      <c r="AZ24" s="87"/>
      <c r="BA24" s="51"/>
      <c r="BB24" s="51"/>
      <c r="BC24" s="84">
        <f>SUM(BC21:BC23)</f>
        <v>0</v>
      </c>
      <c r="BD24" s="79"/>
      <c r="BE24" s="51"/>
      <c r="BF24" s="81"/>
      <c r="BG24" s="87"/>
      <c r="BH24" s="51"/>
      <c r="BI24" s="51"/>
      <c r="BJ24" s="84">
        <f>SUM(BJ21:BJ23)</f>
        <v>0</v>
      </c>
      <c r="BK24" s="79"/>
      <c r="BM24" s="81"/>
      <c r="BN24" s="87"/>
      <c r="BO24" s="51"/>
      <c r="BP24" s="82"/>
      <c r="BQ24" s="84">
        <f>SUM(BQ21:BQ23)</f>
        <v>0</v>
      </c>
      <c r="BR24" s="79"/>
    </row>
    <row r="25" spans="1:70" x14ac:dyDescent="0.25">
      <c r="A25" s="69"/>
      <c r="B25" s="81"/>
      <c r="C25" s="89"/>
      <c r="E25" s="82"/>
      <c r="F25" s="84"/>
      <c r="G25" s="79"/>
      <c r="I25" s="81"/>
      <c r="J25" s="89"/>
      <c r="L25" s="82"/>
      <c r="M25" s="84"/>
      <c r="N25" s="79"/>
      <c r="P25" s="81"/>
      <c r="Q25" s="89"/>
      <c r="T25" s="84"/>
      <c r="U25" s="79"/>
      <c r="V25" s="51"/>
      <c r="W25" s="81"/>
      <c r="X25" s="89"/>
      <c r="AA25" s="84"/>
      <c r="AB25" s="79"/>
      <c r="AD25" s="81"/>
      <c r="AE25" s="89"/>
      <c r="AG25" s="82"/>
      <c r="AH25" s="84"/>
      <c r="AI25" s="79"/>
      <c r="AK25" s="81"/>
      <c r="AL25" s="89"/>
      <c r="AM25" s="51"/>
      <c r="AN25" s="82"/>
      <c r="AO25" s="84"/>
      <c r="AP25" s="79"/>
      <c r="AR25" s="81"/>
      <c r="AS25" s="89"/>
      <c r="AT25" s="51"/>
      <c r="AU25" s="82"/>
      <c r="AV25" s="84"/>
      <c r="AW25" s="79"/>
      <c r="AY25" s="81"/>
      <c r="AZ25" s="89"/>
      <c r="BA25" s="51"/>
      <c r="BB25" s="51"/>
      <c r="BC25" s="84"/>
      <c r="BD25" s="79"/>
      <c r="BE25" s="51"/>
      <c r="BF25" s="81"/>
      <c r="BG25" s="89"/>
      <c r="BH25" s="51"/>
      <c r="BI25" s="51"/>
      <c r="BJ25" s="84"/>
      <c r="BK25" s="79"/>
      <c r="BM25" s="81"/>
      <c r="BN25" s="89"/>
      <c r="BO25" s="51"/>
      <c r="BP25" s="82"/>
      <c r="BQ25" s="84"/>
      <c r="BR25" s="79"/>
    </row>
    <row r="26" spans="1:70" x14ac:dyDescent="0.25">
      <c r="A26" s="69" t="s">
        <v>54</v>
      </c>
      <c r="B26" s="81"/>
      <c r="C26" s="89"/>
      <c r="E26" s="82"/>
      <c r="F26" s="144">
        <v>0</v>
      </c>
      <c r="G26" s="79"/>
      <c r="I26" s="81"/>
      <c r="J26" s="89"/>
      <c r="L26" s="82"/>
      <c r="M26" s="77">
        <v>0</v>
      </c>
      <c r="N26" s="79"/>
      <c r="P26" s="81"/>
      <c r="Q26" s="89"/>
      <c r="T26" s="77">
        <v>0</v>
      </c>
      <c r="U26" s="79"/>
      <c r="V26" s="51"/>
      <c r="W26" s="81"/>
      <c r="X26" s="89"/>
      <c r="AA26" s="77">
        <v>0</v>
      </c>
      <c r="AB26" s="79"/>
      <c r="AD26" s="81"/>
      <c r="AE26" s="89"/>
      <c r="AG26" s="82"/>
      <c r="AH26" s="77">
        <v>0</v>
      </c>
      <c r="AI26" s="79"/>
      <c r="AK26" s="81"/>
      <c r="AL26" s="89"/>
      <c r="AM26" s="51"/>
      <c r="AN26" s="82"/>
      <c r="AO26" s="77">
        <v>0</v>
      </c>
      <c r="AP26" s="79"/>
      <c r="AR26" s="81"/>
      <c r="AS26" s="89"/>
      <c r="AT26" s="51"/>
      <c r="AU26" s="82"/>
      <c r="AV26" s="77">
        <v>0</v>
      </c>
      <c r="AW26" s="79"/>
      <c r="AY26" s="81"/>
      <c r="AZ26" s="89"/>
      <c r="BA26" s="51"/>
      <c r="BB26" s="51"/>
      <c r="BC26" s="77">
        <v>0</v>
      </c>
      <c r="BD26" s="79"/>
      <c r="BE26" s="51"/>
      <c r="BF26" s="81"/>
      <c r="BG26" s="89"/>
      <c r="BH26" s="51"/>
      <c r="BI26" s="51"/>
      <c r="BJ26" s="77">
        <v>0</v>
      </c>
      <c r="BK26" s="79"/>
      <c r="BM26" s="81"/>
      <c r="BN26" s="89"/>
      <c r="BO26" s="51"/>
      <c r="BP26" s="82"/>
      <c r="BQ26" s="77">
        <v>0</v>
      </c>
      <c r="BR26" s="79"/>
    </row>
    <row r="27" spans="1:70" x14ac:dyDescent="0.25">
      <c r="A27" s="69" t="s">
        <v>55</v>
      </c>
      <c r="B27" s="81"/>
      <c r="C27" s="89"/>
      <c r="E27" s="82"/>
      <c r="F27" s="146">
        <v>0</v>
      </c>
      <c r="G27" s="79" t="s">
        <v>42</v>
      </c>
      <c r="I27" s="81"/>
      <c r="J27" s="89"/>
      <c r="L27" s="82"/>
      <c r="M27" s="146">
        <v>0</v>
      </c>
      <c r="N27" s="79" t="s">
        <v>42</v>
      </c>
      <c r="P27" s="81"/>
      <c r="Q27" s="89"/>
      <c r="T27" s="146">
        <v>0</v>
      </c>
      <c r="U27" s="79" t="s">
        <v>42</v>
      </c>
      <c r="V27" s="51"/>
      <c r="W27" s="81"/>
      <c r="X27" s="89"/>
      <c r="AA27" s="146">
        <v>0</v>
      </c>
      <c r="AB27" s="79" t="s">
        <v>42</v>
      </c>
      <c r="AD27" s="81"/>
      <c r="AE27" s="89"/>
      <c r="AG27" s="82"/>
      <c r="AH27" s="146">
        <v>0</v>
      </c>
      <c r="AI27" s="79" t="s">
        <v>42</v>
      </c>
      <c r="AK27" s="81"/>
      <c r="AL27" s="89"/>
      <c r="AM27" s="51"/>
      <c r="AN27" s="82"/>
      <c r="AO27" s="146">
        <v>0</v>
      </c>
      <c r="AP27" s="79" t="s">
        <v>42</v>
      </c>
      <c r="AR27" s="81"/>
      <c r="AS27" s="89"/>
      <c r="AT27" s="51"/>
      <c r="AU27" s="82"/>
      <c r="AV27" s="146">
        <v>0</v>
      </c>
      <c r="AW27" s="79" t="s">
        <v>42</v>
      </c>
      <c r="AY27" s="81"/>
      <c r="AZ27" s="89"/>
      <c r="BA27" s="51"/>
      <c r="BB27" s="51"/>
      <c r="BC27" s="146">
        <v>0</v>
      </c>
      <c r="BD27" s="79" t="s">
        <v>42</v>
      </c>
      <c r="BE27" s="51"/>
      <c r="BF27" s="81"/>
      <c r="BG27" s="89"/>
      <c r="BH27" s="51"/>
      <c r="BI27" s="51"/>
      <c r="BJ27" s="146">
        <v>0</v>
      </c>
      <c r="BK27" s="79" t="s">
        <v>42</v>
      </c>
      <c r="BM27" s="81"/>
      <c r="BN27" s="89"/>
      <c r="BO27" s="51"/>
      <c r="BP27" s="82"/>
      <c r="BQ27" s="146">
        <v>0</v>
      </c>
      <c r="BR27" s="79" t="s">
        <v>42</v>
      </c>
    </row>
    <row r="28" spans="1:70" x14ac:dyDescent="0.25">
      <c r="A28" s="80" t="s">
        <v>56</v>
      </c>
      <c r="B28" s="81"/>
      <c r="C28" s="87">
        <f>IF(F28=0,0,SUM(F26:F27)/F38)</f>
        <v>0</v>
      </c>
      <c r="E28" s="90"/>
      <c r="F28" s="91">
        <f>SUM(F26:F27)</f>
        <v>0</v>
      </c>
      <c r="G28" s="79"/>
      <c r="I28" s="81"/>
      <c r="J28" s="87">
        <f>IF(M28=0,0,SUM(M26:M27)/M38)</f>
        <v>0</v>
      </c>
      <c r="L28" s="90"/>
      <c r="M28" s="91">
        <f>SUM(M26:M27)</f>
        <v>0</v>
      </c>
      <c r="N28" s="79"/>
      <c r="P28" s="81"/>
      <c r="Q28" s="87">
        <f>IF(T28=0,0,SUM(T26:T27)/T38)</f>
        <v>0</v>
      </c>
      <c r="S28" s="93"/>
      <c r="T28" s="91">
        <f>SUM(T26:T27)</f>
        <v>0</v>
      </c>
      <c r="U28" s="79"/>
      <c r="V28" s="51"/>
      <c r="W28" s="81"/>
      <c r="X28" s="87">
        <f>IF(AA28=0,0,SUM(AA26:AA27)/AA38)</f>
        <v>0</v>
      </c>
      <c r="Z28" s="93"/>
      <c r="AA28" s="91">
        <f>SUM(AA26:AA27)</f>
        <v>0</v>
      </c>
      <c r="AB28" s="79"/>
      <c r="AD28" s="81"/>
      <c r="AE28" s="87">
        <f>IF(AH28=0,0,SUM(AH26:AH27)/AH38)</f>
        <v>0</v>
      </c>
      <c r="AG28" s="90"/>
      <c r="AH28" s="91">
        <f>SUM(AH26:AH27)</f>
        <v>0</v>
      </c>
      <c r="AI28" s="79"/>
      <c r="AK28" s="81"/>
      <c r="AL28" s="87">
        <f>IF(AO28=0,0,SUM(AO26:AO27)/AO38)</f>
        <v>0</v>
      </c>
      <c r="AM28" s="51"/>
      <c r="AN28" s="90"/>
      <c r="AO28" s="91">
        <f>SUM(AO26:AO27)</f>
        <v>0</v>
      </c>
      <c r="AP28" s="79"/>
      <c r="AR28" s="81"/>
      <c r="AS28" s="87">
        <f>IF(AV28=0,0,SUM(AV26:AV27)/AV38)</f>
        <v>0</v>
      </c>
      <c r="AT28" s="51"/>
      <c r="AU28" s="90"/>
      <c r="AV28" s="91">
        <f>SUM(AV26:AV27)</f>
        <v>0</v>
      </c>
      <c r="AW28" s="79"/>
      <c r="AY28" s="81"/>
      <c r="AZ28" s="87">
        <f>IF(BC28=0,0,SUM(BC26:BC27)/BC38)</f>
        <v>0</v>
      </c>
      <c r="BA28" s="51"/>
      <c r="BB28" s="93"/>
      <c r="BC28" s="91">
        <f>SUM(BC26:BC27)</f>
        <v>0</v>
      </c>
      <c r="BD28" s="79"/>
      <c r="BE28" s="51"/>
      <c r="BF28" s="81"/>
      <c r="BG28" s="87">
        <f>IF(BJ28=0,0,SUM(BJ26:BJ27)/BJ38)</f>
        <v>0</v>
      </c>
      <c r="BH28" s="51"/>
      <c r="BI28" s="93"/>
      <c r="BJ28" s="91">
        <f>SUM(BJ26:BJ27)</f>
        <v>0</v>
      </c>
      <c r="BK28" s="79"/>
      <c r="BM28" s="81"/>
      <c r="BN28" s="87">
        <f>IF(BQ28=0,0,SUM(BQ26:BQ27)/BQ38)</f>
        <v>0</v>
      </c>
      <c r="BO28" s="51"/>
      <c r="BP28" s="90"/>
      <c r="BQ28" s="91">
        <f>SUM(BQ26:BQ27)</f>
        <v>0</v>
      </c>
      <c r="BR28" s="79"/>
    </row>
    <row r="29" spans="1:70" x14ac:dyDescent="0.25">
      <c r="A29" s="69"/>
      <c r="B29" s="81"/>
      <c r="C29" s="89"/>
      <c r="E29" s="82"/>
      <c r="F29" s="84"/>
      <c r="G29" s="79"/>
      <c r="I29" s="81"/>
      <c r="J29" s="89"/>
      <c r="L29" s="82"/>
      <c r="M29" s="84"/>
      <c r="N29" s="79"/>
      <c r="P29" s="81"/>
      <c r="Q29" s="89"/>
      <c r="T29" s="84"/>
      <c r="U29" s="79"/>
      <c r="V29" s="51"/>
      <c r="W29" s="81"/>
      <c r="X29" s="89"/>
      <c r="AA29" s="84"/>
      <c r="AB29" s="79"/>
      <c r="AD29" s="81"/>
      <c r="AE29" s="89"/>
      <c r="AG29" s="82"/>
      <c r="AH29" s="84"/>
      <c r="AI29" s="79"/>
      <c r="AK29" s="81"/>
      <c r="AL29" s="89"/>
      <c r="AM29" s="51"/>
      <c r="AN29" s="82"/>
      <c r="AO29" s="84"/>
      <c r="AP29" s="79"/>
      <c r="AR29" s="81"/>
      <c r="AS29" s="89"/>
      <c r="AT29" s="51"/>
      <c r="AU29" s="82"/>
      <c r="AV29" s="84"/>
      <c r="AW29" s="79"/>
      <c r="AY29" s="81"/>
      <c r="AZ29" s="89"/>
      <c r="BA29" s="51"/>
      <c r="BB29" s="51"/>
      <c r="BC29" s="84"/>
      <c r="BD29" s="79"/>
      <c r="BE29" s="51"/>
      <c r="BF29" s="81"/>
      <c r="BG29" s="89"/>
      <c r="BH29" s="51"/>
      <c r="BI29" s="51"/>
      <c r="BJ29" s="84"/>
      <c r="BK29" s="79"/>
      <c r="BM29" s="81"/>
      <c r="BN29" s="89"/>
      <c r="BO29" s="51"/>
      <c r="BP29" s="82"/>
      <c r="BQ29" s="84"/>
      <c r="BR29" s="79"/>
    </row>
    <row r="30" spans="1:70" x14ac:dyDescent="0.25">
      <c r="A30" s="69" t="s">
        <v>57</v>
      </c>
      <c r="B30" s="81"/>
      <c r="C30" s="89"/>
      <c r="E30" s="82"/>
      <c r="F30" s="144">
        <v>0</v>
      </c>
      <c r="G30" s="79"/>
      <c r="I30" s="81"/>
      <c r="J30" s="89"/>
      <c r="L30" s="82"/>
      <c r="M30" s="77">
        <v>0</v>
      </c>
      <c r="N30" s="79"/>
      <c r="P30" s="81"/>
      <c r="Q30" s="89"/>
      <c r="T30" s="77">
        <v>0</v>
      </c>
      <c r="U30" s="79"/>
      <c r="V30" s="51"/>
      <c r="W30" s="81"/>
      <c r="X30" s="89"/>
      <c r="AA30" s="77">
        <v>0</v>
      </c>
      <c r="AB30" s="79"/>
      <c r="AD30" s="81"/>
      <c r="AE30" s="89"/>
      <c r="AG30" s="82"/>
      <c r="AH30" s="77">
        <v>0</v>
      </c>
      <c r="AI30" s="79"/>
      <c r="AK30" s="81"/>
      <c r="AL30" s="89"/>
      <c r="AM30" s="51"/>
      <c r="AN30" s="82"/>
      <c r="AO30" s="77">
        <v>0</v>
      </c>
      <c r="AP30" s="79"/>
      <c r="AR30" s="81"/>
      <c r="AS30" s="89"/>
      <c r="AT30" s="51"/>
      <c r="AU30" s="82"/>
      <c r="AV30" s="77">
        <v>0</v>
      </c>
      <c r="AW30" s="79"/>
      <c r="AY30" s="81"/>
      <c r="AZ30" s="89"/>
      <c r="BA30" s="51"/>
      <c r="BB30" s="51"/>
      <c r="BC30" s="77">
        <v>0</v>
      </c>
      <c r="BD30" s="79"/>
      <c r="BE30" s="51"/>
      <c r="BF30" s="81"/>
      <c r="BG30" s="89"/>
      <c r="BH30" s="51"/>
      <c r="BI30" s="51"/>
      <c r="BJ30" s="77">
        <v>0</v>
      </c>
      <c r="BK30" s="79"/>
      <c r="BM30" s="81"/>
      <c r="BN30" s="89"/>
      <c r="BO30" s="51"/>
      <c r="BP30" s="82"/>
      <c r="BQ30" s="77">
        <v>0</v>
      </c>
      <c r="BR30" s="79"/>
    </row>
    <row r="31" spans="1:70" x14ac:dyDescent="0.25">
      <c r="A31" s="69" t="s">
        <v>58</v>
      </c>
      <c r="B31" s="81"/>
      <c r="C31" s="89"/>
      <c r="E31" s="82"/>
      <c r="F31" s="144">
        <v>0</v>
      </c>
      <c r="G31" s="79"/>
      <c r="I31" s="81"/>
      <c r="J31" s="89"/>
      <c r="L31" s="82"/>
      <c r="M31" s="77">
        <v>0</v>
      </c>
      <c r="N31" s="79"/>
      <c r="P31" s="81"/>
      <c r="Q31" s="89"/>
      <c r="T31" s="77">
        <v>0</v>
      </c>
      <c r="U31" s="79"/>
      <c r="V31" s="51"/>
      <c r="W31" s="81"/>
      <c r="X31" s="89"/>
      <c r="AA31" s="77">
        <v>0</v>
      </c>
      <c r="AB31" s="79"/>
      <c r="AD31" s="81"/>
      <c r="AE31" s="89"/>
      <c r="AG31" s="82"/>
      <c r="AH31" s="77">
        <v>0</v>
      </c>
      <c r="AI31" s="79"/>
      <c r="AK31" s="81"/>
      <c r="AL31" s="89"/>
      <c r="AM31" s="51"/>
      <c r="AN31" s="82"/>
      <c r="AO31" s="77">
        <v>0</v>
      </c>
      <c r="AP31" s="79"/>
      <c r="AR31" s="81"/>
      <c r="AS31" s="89"/>
      <c r="AT31" s="51"/>
      <c r="AU31" s="82"/>
      <c r="AV31" s="77">
        <v>0</v>
      </c>
      <c r="AW31" s="79"/>
      <c r="AY31" s="81"/>
      <c r="AZ31" s="89"/>
      <c r="BA31" s="51"/>
      <c r="BB31" s="51"/>
      <c r="BC31" s="77">
        <v>0</v>
      </c>
      <c r="BD31" s="79"/>
      <c r="BE31" s="51"/>
      <c r="BF31" s="81"/>
      <c r="BG31" s="89"/>
      <c r="BH31" s="51"/>
      <c r="BI31" s="51"/>
      <c r="BJ31" s="77">
        <v>0</v>
      </c>
      <c r="BK31" s="79"/>
      <c r="BM31" s="81"/>
      <c r="BN31" s="89"/>
      <c r="BO31" s="51"/>
      <c r="BP31" s="82"/>
      <c r="BQ31" s="77">
        <v>0</v>
      </c>
      <c r="BR31" s="79"/>
    </row>
    <row r="32" spans="1:70" x14ac:dyDescent="0.25">
      <c r="A32" s="69" t="s">
        <v>59</v>
      </c>
      <c r="B32" s="81"/>
      <c r="C32" s="89"/>
      <c r="E32" s="82"/>
      <c r="F32" s="144">
        <v>0</v>
      </c>
      <c r="G32" s="79"/>
      <c r="I32" s="81"/>
      <c r="J32" s="89"/>
      <c r="L32" s="82"/>
      <c r="M32" s="77">
        <v>0</v>
      </c>
      <c r="N32" s="79"/>
      <c r="P32" s="81"/>
      <c r="Q32" s="89"/>
      <c r="T32" s="77">
        <v>0</v>
      </c>
      <c r="U32" s="79"/>
      <c r="V32" s="51"/>
      <c r="W32" s="81"/>
      <c r="X32" s="89"/>
      <c r="AA32" s="77">
        <v>0</v>
      </c>
      <c r="AB32" s="79"/>
      <c r="AD32" s="81"/>
      <c r="AE32" s="89"/>
      <c r="AG32" s="82"/>
      <c r="AH32" s="77">
        <v>0</v>
      </c>
      <c r="AI32" s="79"/>
      <c r="AK32" s="81"/>
      <c r="AL32" s="89"/>
      <c r="AM32" s="51"/>
      <c r="AN32" s="82"/>
      <c r="AO32" s="77">
        <v>0</v>
      </c>
      <c r="AP32" s="79"/>
      <c r="AR32" s="81"/>
      <c r="AS32" s="89"/>
      <c r="AT32" s="51"/>
      <c r="AU32" s="82"/>
      <c r="AV32" s="77">
        <v>0</v>
      </c>
      <c r="AW32" s="79"/>
      <c r="AY32" s="81"/>
      <c r="AZ32" s="89"/>
      <c r="BA32" s="51"/>
      <c r="BB32" s="51"/>
      <c r="BC32" s="77">
        <v>0</v>
      </c>
      <c r="BD32" s="79"/>
      <c r="BE32" s="51"/>
      <c r="BF32" s="81"/>
      <c r="BG32" s="89"/>
      <c r="BH32" s="51"/>
      <c r="BI32" s="51"/>
      <c r="BJ32" s="77">
        <v>0</v>
      </c>
      <c r="BK32" s="79"/>
      <c r="BM32" s="81"/>
      <c r="BN32" s="89"/>
      <c r="BO32" s="51"/>
      <c r="BP32" s="82"/>
      <c r="BQ32" s="77">
        <v>0</v>
      </c>
      <c r="BR32" s="79"/>
    </row>
    <row r="33" spans="1:70" x14ac:dyDescent="0.25">
      <c r="A33" s="69" t="s">
        <v>60</v>
      </c>
      <c r="B33" s="81"/>
      <c r="C33" s="89"/>
      <c r="E33" s="82"/>
      <c r="F33" s="144">
        <v>0</v>
      </c>
      <c r="G33" s="79"/>
      <c r="I33" s="81"/>
      <c r="J33" s="89"/>
      <c r="L33" s="82"/>
      <c r="M33" s="77">
        <v>0</v>
      </c>
      <c r="N33" s="79"/>
      <c r="P33" s="81"/>
      <c r="Q33" s="89"/>
      <c r="T33" s="77">
        <v>0</v>
      </c>
      <c r="U33" s="79"/>
      <c r="V33" s="51"/>
      <c r="W33" s="81"/>
      <c r="X33" s="89"/>
      <c r="AA33" s="77">
        <v>0</v>
      </c>
      <c r="AB33" s="79"/>
      <c r="AD33" s="81"/>
      <c r="AE33" s="89"/>
      <c r="AG33" s="82"/>
      <c r="AH33" s="77">
        <v>0</v>
      </c>
      <c r="AI33" s="79"/>
      <c r="AK33" s="81"/>
      <c r="AL33" s="89"/>
      <c r="AM33" s="51"/>
      <c r="AN33" s="82"/>
      <c r="AO33" s="77">
        <v>0</v>
      </c>
      <c r="AP33" s="79"/>
      <c r="AR33" s="81"/>
      <c r="AS33" s="89"/>
      <c r="AT33" s="51"/>
      <c r="AU33" s="82"/>
      <c r="AV33" s="77">
        <v>0</v>
      </c>
      <c r="AW33" s="79"/>
      <c r="AY33" s="81"/>
      <c r="AZ33" s="89"/>
      <c r="BA33" s="51"/>
      <c r="BB33" s="51"/>
      <c r="BC33" s="77">
        <v>0</v>
      </c>
      <c r="BD33" s="79"/>
      <c r="BE33" s="51"/>
      <c r="BF33" s="81"/>
      <c r="BG33" s="89"/>
      <c r="BH33" s="51"/>
      <c r="BI33" s="51"/>
      <c r="BJ33" s="77">
        <v>0</v>
      </c>
      <c r="BK33" s="79"/>
      <c r="BM33" s="81"/>
      <c r="BN33" s="89"/>
      <c r="BO33" s="51"/>
      <c r="BP33" s="82"/>
      <c r="BQ33" s="77">
        <v>0</v>
      </c>
      <c r="BR33" s="79"/>
    </row>
    <row r="34" spans="1:70" x14ac:dyDescent="0.25">
      <c r="A34" s="80" t="s">
        <v>61</v>
      </c>
      <c r="B34" s="81"/>
      <c r="C34" s="87">
        <f>IF(F38=0,0,SUM(F30:F33)/F38)</f>
        <v>0</v>
      </c>
      <c r="E34" s="90"/>
      <c r="F34" s="91">
        <f>SUM(F30:F33)</f>
        <v>0</v>
      </c>
      <c r="G34" s="79"/>
      <c r="I34" s="81"/>
      <c r="J34" s="87">
        <f>IF(M38=0,0,SUM(M30:M33)/M38)</f>
        <v>0</v>
      </c>
      <c r="L34" s="90"/>
      <c r="M34" s="91">
        <f>SUM(M30:M33)</f>
        <v>0</v>
      </c>
      <c r="N34" s="79"/>
      <c r="P34" s="81"/>
      <c r="Q34" s="87">
        <f>IF(T38=0,0,SUM(T30:T33)/T38)</f>
        <v>0</v>
      </c>
      <c r="S34" s="93"/>
      <c r="T34" s="91">
        <f>SUM(T30:T33)</f>
        <v>0</v>
      </c>
      <c r="U34" s="79"/>
      <c r="V34" s="51"/>
      <c r="W34" s="81"/>
      <c r="X34" s="87">
        <f>IF(AA38=0,0,SUM(AA30:AA33)/AA38)</f>
        <v>0</v>
      </c>
      <c r="Z34" s="93"/>
      <c r="AA34" s="91">
        <f>SUM(AA30:AA33)</f>
        <v>0</v>
      </c>
      <c r="AB34" s="79"/>
      <c r="AD34" s="81"/>
      <c r="AE34" s="87">
        <f>IF(AH38=0,0,SUM(AH30:AH33)/AH38)</f>
        <v>0</v>
      </c>
      <c r="AG34" s="90"/>
      <c r="AH34" s="91">
        <f>SUM(AH30:AH33)</f>
        <v>0</v>
      </c>
      <c r="AI34" s="79"/>
      <c r="AK34" s="81"/>
      <c r="AL34" s="87">
        <f>IF(AO38=0,0,SUM(AO30:AO33)/AO38)</f>
        <v>0</v>
      </c>
      <c r="AM34" s="51"/>
      <c r="AN34" s="90"/>
      <c r="AO34" s="91">
        <f>SUM(AO30:AO33)</f>
        <v>0</v>
      </c>
      <c r="AP34" s="79"/>
      <c r="AR34" s="81"/>
      <c r="AS34" s="87">
        <f>IF(AV38=0,0,SUM(AV30:AV33)/AV38)</f>
        <v>0</v>
      </c>
      <c r="AT34" s="51"/>
      <c r="AU34" s="90"/>
      <c r="AV34" s="91">
        <f>SUM(AV30:AV33)</f>
        <v>0</v>
      </c>
      <c r="AW34" s="79"/>
      <c r="AY34" s="81"/>
      <c r="AZ34" s="87">
        <f>IF(BC38=0,0,SUM(BC30:BC33)/BC38)</f>
        <v>0</v>
      </c>
      <c r="BA34" s="51"/>
      <c r="BB34" s="93"/>
      <c r="BC34" s="91">
        <f>SUM(BC30:BC33)</f>
        <v>0</v>
      </c>
      <c r="BD34" s="79"/>
      <c r="BE34" s="51"/>
      <c r="BF34" s="81"/>
      <c r="BG34" s="87">
        <f>IF(BJ38=0,0,SUM(BJ30:BJ33)/BJ38)</f>
        <v>0</v>
      </c>
      <c r="BH34" s="51"/>
      <c r="BI34" s="93"/>
      <c r="BJ34" s="91">
        <f>SUM(BJ30:BJ33)</f>
        <v>0</v>
      </c>
      <c r="BK34" s="79"/>
      <c r="BM34" s="81"/>
      <c r="BN34" s="87">
        <f>IF(BQ38=0,0,SUM(BQ30:BQ33)/BQ38)</f>
        <v>0</v>
      </c>
      <c r="BO34" s="51"/>
      <c r="BP34" s="90"/>
      <c r="BQ34" s="91">
        <f>SUM(BQ30:BQ33)</f>
        <v>0</v>
      </c>
      <c r="BR34" s="79"/>
    </row>
    <row r="35" spans="1:70" x14ac:dyDescent="0.25">
      <c r="A35" s="69"/>
      <c r="B35" s="81"/>
      <c r="C35" s="89"/>
      <c r="E35" s="82"/>
      <c r="F35" s="84"/>
      <c r="G35" s="79"/>
      <c r="I35" s="81"/>
      <c r="J35" s="89"/>
      <c r="L35" s="82"/>
      <c r="M35" s="84"/>
      <c r="N35" s="79"/>
      <c r="P35" s="81"/>
      <c r="Q35" s="89"/>
      <c r="T35" s="84"/>
      <c r="U35" s="79"/>
      <c r="V35" s="51"/>
      <c r="W35" s="81"/>
      <c r="X35" s="89"/>
      <c r="AA35" s="84"/>
      <c r="AB35" s="79"/>
      <c r="AD35" s="81"/>
      <c r="AE35" s="89"/>
      <c r="AG35" s="82"/>
      <c r="AH35" s="84"/>
      <c r="AI35" s="79"/>
      <c r="AK35" s="81"/>
      <c r="AL35" s="89"/>
      <c r="AM35" s="51"/>
      <c r="AN35" s="82"/>
      <c r="AO35" s="84"/>
      <c r="AP35" s="79"/>
      <c r="AR35" s="81"/>
      <c r="AS35" s="89"/>
      <c r="AT35" s="51"/>
      <c r="AU35" s="82"/>
      <c r="AV35" s="84"/>
      <c r="AW35" s="79"/>
      <c r="AY35" s="81"/>
      <c r="AZ35" s="89"/>
      <c r="BA35" s="51"/>
      <c r="BB35" s="51"/>
      <c r="BC35" s="84"/>
      <c r="BD35" s="79"/>
      <c r="BE35" s="51"/>
      <c r="BF35" s="81"/>
      <c r="BG35" s="89"/>
      <c r="BH35" s="51"/>
      <c r="BI35" s="51"/>
      <c r="BJ35" s="84"/>
      <c r="BK35" s="79"/>
      <c r="BM35" s="81"/>
      <c r="BN35" s="89"/>
      <c r="BO35" s="51"/>
      <c r="BP35" s="82"/>
      <c r="BQ35" s="84"/>
      <c r="BR35" s="79"/>
    </row>
    <row r="36" spans="1:70" x14ac:dyDescent="0.25">
      <c r="A36" s="69" t="s">
        <v>62</v>
      </c>
      <c r="B36" s="81"/>
      <c r="C36" s="92">
        <f>IF(F38=0,0,F36/F38)</f>
        <v>0</v>
      </c>
      <c r="E36" s="90"/>
      <c r="F36" s="77">
        <v>0</v>
      </c>
      <c r="G36" s="79"/>
      <c r="I36" s="81"/>
      <c r="J36" s="92">
        <f>IF(M38=0,0,M36/M38)</f>
        <v>0</v>
      </c>
      <c r="L36" s="90"/>
      <c r="M36" s="77">
        <v>0</v>
      </c>
      <c r="N36" s="79"/>
      <c r="P36" s="81"/>
      <c r="Q36" s="87">
        <f>IF(T38=0,0,T36/T38)</f>
        <v>0</v>
      </c>
      <c r="S36" s="93"/>
      <c r="T36" s="77">
        <v>0</v>
      </c>
      <c r="U36" s="79"/>
      <c r="V36" s="51"/>
      <c r="W36" s="81"/>
      <c r="X36" s="87">
        <f>IF(AA38=0,0,AA36/AA38)</f>
        <v>0</v>
      </c>
      <c r="Z36" s="93"/>
      <c r="AA36" s="77">
        <v>0</v>
      </c>
      <c r="AB36" s="79"/>
      <c r="AD36" s="81"/>
      <c r="AE36" s="92">
        <f>IF(AH38=0,0,AH36/AH38)</f>
        <v>0</v>
      </c>
      <c r="AG36" s="90"/>
      <c r="AH36" s="77">
        <v>0</v>
      </c>
      <c r="AI36" s="79"/>
      <c r="AK36" s="81"/>
      <c r="AL36" s="92">
        <f>IF(AO38=0,0,AO36/AO38)</f>
        <v>0</v>
      </c>
      <c r="AM36" s="51"/>
      <c r="AN36" s="90"/>
      <c r="AO36" s="77">
        <v>0</v>
      </c>
      <c r="AP36" s="79"/>
      <c r="AR36" s="81"/>
      <c r="AS36" s="92">
        <f>IF(AV38=0,0,AV36/AV38)</f>
        <v>0</v>
      </c>
      <c r="AT36" s="51"/>
      <c r="AU36" s="90"/>
      <c r="AV36" s="77">
        <v>0</v>
      </c>
      <c r="AW36" s="79"/>
      <c r="AY36" s="81"/>
      <c r="AZ36" s="87">
        <f>IF(BC38=0,0,BC36/BC38)</f>
        <v>0</v>
      </c>
      <c r="BA36" s="51"/>
      <c r="BB36" s="93"/>
      <c r="BC36" s="77">
        <v>0</v>
      </c>
      <c r="BD36" s="79"/>
      <c r="BE36" s="51"/>
      <c r="BF36" s="81"/>
      <c r="BG36" s="87">
        <f>IF(BJ38=0,0,BJ36/BJ38)</f>
        <v>0</v>
      </c>
      <c r="BH36" s="51"/>
      <c r="BI36" s="93"/>
      <c r="BJ36" s="77">
        <v>0</v>
      </c>
      <c r="BK36" s="79"/>
      <c r="BM36" s="81"/>
      <c r="BN36" s="92">
        <f>IF(BQ38=0,0,BQ36/BQ38)</f>
        <v>0</v>
      </c>
      <c r="BO36" s="51"/>
      <c r="BP36" s="90"/>
      <c r="BQ36" s="77">
        <v>0</v>
      </c>
      <c r="BR36" s="79"/>
    </row>
    <row r="37" spans="1:70" ht="14.25" thickBot="1" x14ac:dyDescent="0.3">
      <c r="A37" s="69"/>
      <c r="B37" s="81"/>
      <c r="C37" s="87"/>
      <c r="E37" s="93"/>
      <c r="F37" s="94"/>
      <c r="G37" s="79"/>
      <c r="I37" s="81"/>
      <c r="J37" s="87"/>
      <c r="L37" s="93"/>
      <c r="M37" s="94"/>
      <c r="N37" s="79"/>
      <c r="P37" s="81"/>
      <c r="Q37" s="87"/>
      <c r="S37" s="93"/>
      <c r="T37" s="94"/>
      <c r="U37" s="79"/>
      <c r="V37" s="51"/>
      <c r="W37" s="81"/>
      <c r="X37" s="87"/>
      <c r="Z37" s="93"/>
      <c r="AA37" s="94"/>
      <c r="AB37" s="79"/>
      <c r="AD37" s="81"/>
      <c r="AE37" s="87"/>
      <c r="AG37" s="93"/>
      <c r="AH37" s="94"/>
      <c r="AI37" s="79"/>
      <c r="AK37" s="81"/>
      <c r="AL37" s="87"/>
      <c r="AM37" s="51"/>
      <c r="AN37" s="93"/>
      <c r="AO37" s="94"/>
      <c r="AP37" s="79"/>
      <c r="AR37" s="81"/>
      <c r="AS37" s="87"/>
      <c r="AT37" s="51"/>
      <c r="AU37" s="93"/>
      <c r="AV37" s="94"/>
      <c r="AW37" s="79"/>
      <c r="AY37" s="81"/>
      <c r="AZ37" s="87"/>
      <c r="BA37" s="51"/>
      <c r="BB37" s="93"/>
      <c r="BC37" s="94"/>
      <c r="BD37" s="79"/>
      <c r="BE37" s="51"/>
      <c r="BF37" s="81"/>
      <c r="BG37" s="87"/>
      <c r="BH37" s="51"/>
      <c r="BI37" s="93"/>
      <c r="BJ37" s="94"/>
      <c r="BK37" s="79"/>
      <c r="BM37" s="81"/>
      <c r="BN37" s="87"/>
      <c r="BO37" s="51"/>
      <c r="BP37" s="93"/>
      <c r="BQ37" s="94"/>
      <c r="BR37" s="79"/>
    </row>
    <row r="38" spans="1:70" ht="14.25" thickBot="1" x14ac:dyDescent="0.3">
      <c r="A38" s="95" t="s">
        <v>63</v>
      </c>
      <c r="B38" s="96"/>
      <c r="C38" s="97"/>
      <c r="D38" s="98"/>
      <c r="E38" s="99"/>
      <c r="F38" s="100">
        <f>SUM(F24,F28,F34,F36)</f>
        <v>0</v>
      </c>
      <c r="G38" s="101"/>
      <c r="I38" s="96"/>
      <c r="J38" s="97"/>
      <c r="K38" s="98"/>
      <c r="L38" s="99"/>
      <c r="M38" s="100">
        <f>SUM(M24,M28,M34,M36)</f>
        <v>0</v>
      </c>
      <c r="N38" s="101"/>
      <c r="P38" s="96"/>
      <c r="Q38" s="97"/>
      <c r="R38" s="98"/>
      <c r="S38" s="99"/>
      <c r="T38" s="100">
        <f>SUM(T24,T28,T34,T36)</f>
        <v>0</v>
      </c>
      <c r="U38" s="101"/>
      <c r="V38" s="76"/>
      <c r="W38" s="96"/>
      <c r="X38" s="97"/>
      <c r="Y38" s="98"/>
      <c r="Z38" s="99"/>
      <c r="AA38" s="100">
        <f>SUM(AA24,AA28,AA34,AA36)</f>
        <v>0</v>
      </c>
      <c r="AB38" s="101"/>
      <c r="AD38" s="96"/>
      <c r="AE38" s="97"/>
      <c r="AF38" s="98"/>
      <c r="AG38" s="99"/>
      <c r="AH38" s="100">
        <f>SUM(AH24,AH28,AH34,AH36)</f>
        <v>0</v>
      </c>
      <c r="AI38" s="101"/>
      <c r="AK38" s="96"/>
      <c r="AL38" s="97"/>
      <c r="AM38" s="98"/>
      <c r="AN38" s="99"/>
      <c r="AO38" s="100">
        <f>SUM(AO24,AO28,AO34,AO36)</f>
        <v>0</v>
      </c>
      <c r="AP38" s="101"/>
      <c r="AR38" s="96"/>
      <c r="AS38" s="97"/>
      <c r="AT38" s="98"/>
      <c r="AU38" s="99"/>
      <c r="AV38" s="100">
        <f>SUM(AV24,AV28,AV34,AV36)</f>
        <v>0</v>
      </c>
      <c r="AW38" s="101"/>
      <c r="AY38" s="96"/>
      <c r="AZ38" s="97"/>
      <c r="BA38" s="98"/>
      <c r="BB38" s="99"/>
      <c r="BC38" s="100">
        <f>SUM(BC24,BC28,BC34,BC36)</f>
        <v>0</v>
      </c>
      <c r="BD38" s="101"/>
      <c r="BE38" s="76"/>
      <c r="BF38" s="96"/>
      <c r="BG38" s="97"/>
      <c r="BH38" s="98"/>
      <c r="BI38" s="99"/>
      <c r="BJ38" s="100">
        <f>SUM(BJ24,BJ28,BJ34,BJ36)</f>
        <v>0</v>
      </c>
      <c r="BK38" s="101"/>
      <c r="BM38" s="96"/>
      <c r="BN38" s="97"/>
      <c r="BO38" s="98"/>
      <c r="BP38" s="99"/>
      <c r="BQ38" s="100">
        <f>SUM(BQ24,BQ28,BQ34,BQ36)</f>
        <v>0</v>
      </c>
      <c r="BR38" s="101"/>
    </row>
  </sheetData>
  <sheetProtection algorithmName="SHA-512" hashValue="ZsPBBfs+XyuTn/h6EPOJkbjjVPKBomM7XvXedAXVyanKk3PyakOd8PFpdtKjwjH3geXd07mokGt1v5O+UOgbUw==" saltValue="gdpq9s1GYHfOUYpe4AJ4rg==" spinCount="100000" sheet="1" objects="1" scenarios="1"/>
  <mergeCells count="14">
    <mergeCell ref="B2:AI2"/>
    <mergeCell ref="AK2:BR2"/>
    <mergeCell ref="AL3:AO3"/>
    <mergeCell ref="AS3:AV4"/>
    <mergeCell ref="AZ3:BC4"/>
    <mergeCell ref="BF3:BK4"/>
    <mergeCell ref="BM3:BR4"/>
    <mergeCell ref="AK4:AP4"/>
    <mergeCell ref="C3:F3"/>
    <mergeCell ref="J3:M4"/>
    <mergeCell ref="W3:AB4"/>
    <mergeCell ref="AD3:AI4"/>
    <mergeCell ref="B4:G4"/>
    <mergeCell ref="Q3:T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75195A224A91A489B1D98E9EEA23D50" ma:contentTypeVersion="3" ma:contentTypeDescription="Een nieuw document maken." ma:contentTypeScope="" ma:versionID="f8ca34470b124ed7c350c870551be4a5">
  <xsd:schema xmlns:xsd="http://www.w3.org/2001/XMLSchema" xmlns:xs="http://www.w3.org/2001/XMLSchema" xmlns:p="http://schemas.microsoft.com/office/2006/metadata/properties" xmlns:ns2="d15276ee-e3c4-4bb5-bdd7-fab6ce51f85e" targetNamespace="http://schemas.microsoft.com/office/2006/metadata/properties" ma:root="true" ma:fieldsID="7409418eda794b4138cd99b9cc80e6a4" ns2:_="">
    <xsd:import namespace="d15276ee-e3c4-4bb5-bdd7-fab6ce51f85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5276ee-e3c4-4bb5-bdd7-fab6ce51f8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E08219-DA2D-4C73-A6FB-0605C9AB42C5}">
  <ds:schemaRefs>
    <ds:schemaRef ds:uri="http://www.w3.org/XML/1998/namespace"/>
    <ds:schemaRef ds:uri="http://purl.org/dc/dcmitype/"/>
    <ds:schemaRef ds:uri="http://schemas.microsoft.com/office/2006/documentManagement/types"/>
    <ds:schemaRef ds:uri="d15276ee-e3c4-4bb5-bdd7-fab6ce51f85e"/>
    <ds:schemaRef ds:uri="http://schemas.openxmlformats.org/package/2006/metadata/core-properties"/>
    <ds:schemaRef ds:uri="http://schemas.microsoft.com/office/infopath/2007/PartnerControls"/>
    <ds:schemaRef ds:uri="http://purl.org/dc/terms/"/>
    <ds:schemaRef ds:uri="http://purl.org/dc/elements/1.1/"/>
    <ds:schemaRef ds:uri="http://schemas.microsoft.com/office/2006/metadata/properties"/>
  </ds:schemaRefs>
</ds:datastoreItem>
</file>

<file path=customXml/itemProps2.xml><?xml version="1.0" encoding="utf-8"?>
<ds:datastoreItem xmlns:ds="http://schemas.openxmlformats.org/officeDocument/2006/customXml" ds:itemID="{CBC1760F-6749-439F-8A48-3B17103738BE}">
  <ds:schemaRefs>
    <ds:schemaRef ds:uri="http://schemas.microsoft.com/sharepoint/v3/contenttype/forms"/>
  </ds:schemaRefs>
</ds:datastoreItem>
</file>

<file path=customXml/itemProps3.xml><?xml version="1.0" encoding="utf-8"?>
<ds:datastoreItem xmlns:ds="http://schemas.openxmlformats.org/officeDocument/2006/customXml" ds:itemID="{8B4121A2-84D8-4DE0-A06D-1F37C93804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5276ee-e3c4-4bb5-bdd7-fab6ce51f8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Inschrijfprijs</vt:lpstr>
      <vt:lpstr>Uurtarief mobiele surveillance</vt:lpstr>
      <vt:lpstr>Kosten dienstverlening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Janneke Dirkze</dc:creator>
  <cp:keywords/>
  <dc:description/>
  <cp:lastModifiedBy>Janneke Dirkze</cp:lastModifiedBy>
  <cp:revision/>
  <dcterms:created xsi:type="dcterms:W3CDTF">2026-06-17T13:30:13Z</dcterms:created>
  <dcterms:modified xsi:type="dcterms:W3CDTF">2026-06-25T13:01:34Z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0x010100475195A224A91A489B1D98E9EEA23D50</vt:lpwstr>
  </property>
</Properties>
</file>