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gdd-gdd-speeltoestellen-levering-en-plaatsing/Gedeelde documenten/General/Aanbestedingsstukken/"/>
    </mc:Choice>
  </mc:AlternateContent>
  <xr:revisionPtr revIDLastSave="172" documentId="8_{38473C87-CCE2-4BEC-8F57-7C39D2655ECE}" xr6:coauthVersionLast="47" xr6:coauthVersionMax="47" xr10:uidLastSave="{366E5A36-6ABC-4500-90CB-F8E6BDBC6FE7}"/>
  <bookViews>
    <workbookView xWindow="28680" yWindow="-120" windowWidth="29040" windowHeight="15720" firstSheet="1" activeTab="1" xr2:uid="{B062B259-5640-46D1-8F85-201EB1FC6D46}"/>
  </bookViews>
  <sheets>
    <sheet name="Invulsheet aanbod" sheetId="2" r:id="rId1"/>
    <sheet name="Beoordeling aanbod" sheetId="1" r:id="rId2"/>
    <sheet name="Score mode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9" i="2" l="1"/>
  <c r="C38" i="1" s="1"/>
  <c r="D409" i="2"/>
  <c r="B17" i="1"/>
  <c r="B18" i="1"/>
  <c r="B19" i="1"/>
  <c r="B20" i="1"/>
  <c r="C20" i="1" s="1"/>
  <c r="B21" i="1"/>
  <c r="C21" i="1" s="1"/>
  <c r="B22" i="1"/>
  <c r="C22" i="1" s="1"/>
  <c r="B23" i="1"/>
  <c r="B24" i="1"/>
  <c r="B25" i="1"/>
  <c r="B26" i="1"/>
  <c r="B27" i="1"/>
  <c r="C27" i="1" s="1"/>
  <c r="B28" i="1"/>
  <c r="C28" i="1" s="1"/>
  <c r="B29" i="1"/>
  <c r="B30" i="1"/>
  <c r="B31" i="1"/>
  <c r="B32" i="1"/>
  <c r="B33" i="1"/>
  <c r="C33" i="1" s="1"/>
  <c r="B34" i="1"/>
  <c r="C34" i="1" s="1"/>
  <c r="B35" i="1"/>
  <c r="C35" i="1" s="1"/>
  <c r="B36" i="1"/>
  <c r="C36" i="1" s="1"/>
  <c r="B16" i="1"/>
  <c r="C23" i="1" l="1"/>
  <c r="C29" i="1"/>
  <c r="C16" i="1"/>
  <c r="C37" i="1" l="1"/>
  <c r="B44" i="1" l="1"/>
  <c r="D44" i="1" s="1"/>
  <c r="F44" i="1" s="1"/>
  <c r="B45" i="1"/>
  <c r="D45" i="1" s="1"/>
  <c r="F45" i="1" s="1"/>
  <c r="F46" i="1" l="1"/>
</calcChain>
</file>

<file path=xl/sharedStrings.xml><?xml version="1.0" encoding="utf-8"?>
<sst xmlns="http://schemas.openxmlformats.org/spreadsheetml/2006/main" count="91" uniqueCount="65">
  <si>
    <t>Formulier K1  - Perceel 1 Sport</t>
  </si>
  <si>
    <r>
      <rPr>
        <b/>
        <sz val="11"/>
        <color theme="1"/>
        <rFont val="Aptos Narrow"/>
        <family val="2"/>
        <scheme val="minor"/>
      </rPr>
      <t>Invulsheet aanbod</t>
    </r>
    <r>
      <rPr>
        <sz val="11"/>
        <color theme="1"/>
        <rFont val="Aptos Narrow"/>
        <family val="2"/>
        <scheme val="minor"/>
      </rPr>
      <t xml:space="preserve">
Kolom A &amp; B moeten ingevuld worden. 
Kies in Kolom A de juiste categorie uit de dropdown. 
Noteer in Kolom B het unieke artikelnummer (zie leidraad voor ed voorwaarden). Extra regels onderaan toevoegen is mogelijk. 
Noteer in Kolom C "JA" als het mogelijk is het toestel conform WAS te certificeren.
Let op: voorwaardelijke opmaak staat in Kolom B aan om te controleren op lege &amp; dubbele waarden.</t>
    </r>
  </si>
  <si>
    <t>Categorie (kies uit dropdown)</t>
  </si>
  <si>
    <t>uw unieke artikelnummer (waarmee het vindbaar is op uw online catalogus)</t>
  </si>
  <si>
    <t>WAS certificeerbaar: vul JA indien mogelijk</t>
  </si>
  <si>
    <t>Optioneel: aanvullende informatie</t>
  </si>
  <si>
    <t>Totaal</t>
  </si>
  <si>
    <t xml:space="preserve">Toelichting:
- Stap 1: vul uw toestellen in tabblad "Invulsheet aanbod"
- Stap 2: vul in dit tabblad alleen de blauw gemarkeerde cellen in. 
- Stap 3: onderteken het formulier
De scores worden automatisch aangevuld. 
</t>
  </si>
  <si>
    <t>Tabel 1: Sporttoestellen</t>
  </si>
  <si>
    <t>Speelfunctie</t>
  </si>
  <si>
    <t>Subtotaal</t>
  </si>
  <si>
    <t>Outdoor fitness - Kracht</t>
  </si>
  <si>
    <t>Outdoor fitness - Cardio/uithoudingsvermogen</t>
  </si>
  <si>
    <t>Outdoor fitness - Revalidatie</t>
  </si>
  <si>
    <t>Outdoor fitness - Overig</t>
  </si>
  <si>
    <t>Calisthenics - Divers</t>
  </si>
  <si>
    <t>Bootcamp/obstacle courses/parkour</t>
  </si>
  <si>
    <t>Pannakooien - Voetbal</t>
  </si>
  <si>
    <t>Sportkooien - Voetbal</t>
  </si>
  <si>
    <t>Sportkooien - Basketbal</t>
  </si>
  <si>
    <t>Sportkooien - Combinatie</t>
  </si>
  <si>
    <t>Sportkooien - Overig</t>
  </si>
  <si>
    <t>Basketbalvoorzieningen - Basketbalpalen met baskets</t>
  </si>
  <si>
    <t>Voetbalvoorzieningen - Doelen geschikt voor voetbal</t>
  </si>
  <si>
    <t>Spel/sport/denksport tafels - Teqball</t>
  </si>
  <si>
    <t>Spel/sport/denksport tafels - Tafeltennistafels</t>
  </si>
  <si>
    <t>Spel/sport/denksport tafels - Denksport</t>
  </si>
  <si>
    <t>Spel/sport/denksport tafels - Overig</t>
  </si>
  <si>
    <t>Bouldering / klimvoorzieningen - Klimwanden en boulderobjecten</t>
  </si>
  <si>
    <t>Seniorensport / beweegtoestellen</t>
  </si>
  <si>
    <t>Inclusieve sporttoestellen</t>
  </si>
  <si>
    <t>Overige sporttoestellen</t>
  </si>
  <si>
    <t>Totaal sporttoestellen</t>
  </si>
  <si>
    <t>Totaal aantal WAS2023 certificeerbaar</t>
  </si>
  <si>
    <t>Tabel 2: Scores K1</t>
  </si>
  <si>
    <t>Onderdeel </t>
  </si>
  <si>
    <t>Uw Antwoord</t>
  </si>
  <si>
    <t>Score model:</t>
  </si>
  <si>
    <t>Uw score:</t>
  </si>
  <si>
    <t>Weging </t>
  </si>
  <si>
    <t>Gewogen score</t>
  </si>
  <si>
    <t>Aantal sporttoestellen</t>
  </si>
  <si>
    <t>0 punten: ≤ 100
3 punten: 101-150 
6 punten: 151-200
10 punten: 201 of meer</t>
  </si>
  <si>
    <t>Zijn de sporttoestellen WAS2023 certificeerbaar</t>
  </si>
  <si>
    <t>0 punten: ≤ 20%
3 punten: 21%-40%
6 punten: 41%-65%
10 punten: 66% of meer</t>
  </si>
  <si>
    <t>Totale score K1</t>
  </si>
  <si>
    <t>Ondertekening:</t>
  </si>
  <si>
    <t>Organisatie:</t>
  </si>
  <si>
    <t>Handtekening</t>
  </si>
  <si>
    <t>KVK-nummer:</t>
  </si>
  <si>
    <t>Naam:</t>
  </si>
  <si>
    <t xml:space="preserve">Functie: </t>
  </si>
  <si>
    <t>Datum:</t>
  </si>
  <si>
    <t>Minimum aantal</t>
  </si>
  <si>
    <t>Score</t>
  </si>
  <si>
    <t>Staffel</t>
  </si>
  <si>
    <t>tot en met 75</t>
  </si>
  <si>
    <t>76-125</t>
  </si>
  <si>
    <t>126-175</t>
  </si>
  <si>
    <t>176 of meer</t>
  </si>
  <si>
    <t>tot en met 20%</t>
  </si>
  <si>
    <t>20% - 40%</t>
  </si>
  <si>
    <t>41% - 65%</t>
  </si>
  <si>
    <t>66% of meer</t>
  </si>
  <si>
    <t>Overzicht categorieen invulsheet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</si>
</sst>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9" fontId="2" fillId="0" borderId="0" xfId="1" applyFont="1" applyAlignment="1" applyProtection="1">
      <alignment horizontal="center"/>
    </xf>
    <xf numFmtId="0" fontId="3" fillId="0" borderId="0" xfId="0" applyFont="1" applyAlignment="1">
      <alignment vertical="center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10" fillId="0" borderId="0" xfId="0" applyFont="1"/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11" fillId="0" borderId="0" xfId="0" applyFont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1" xfId="0" applyFont="1" applyBorder="1"/>
    <xf numFmtId="0" fontId="7" fillId="0" borderId="1" xfId="0" applyFont="1" applyBorder="1" applyAlignment="1">
      <alignment horizontal="center" vertical="center"/>
    </xf>
    <xf numFmtId="0" fontId="11" fillId="0" borderId="11" xfId="0" applyFont="1" applyBorder="1"/>
    <xf numFmtId="0" fontId="11" fillId="0" borderId="12" xfId="0" applyFont="1" applyBorder="1"/>
    <xf numFmtId="0" fontId="7" fillId="0" borderId="12" xfId="0" applyFont="1" applyBorder="1" applyAlignment="1">
      <alignment horizontal="center" vertical="center"/>
    </xf>
    <xf numFmtId="0" fontId="11" fillId="0" borderId="13" xfId="0" applyFont="1" applyBorder="1"/>
    <xf numFmtId="0" fontId="7" fillId="0" borderId="13" xfId="0" applyFont="1" applyBorder="1" applyAlignment="1">
      <alignment horizontal="center" vertical="center"/>
    </xf>
    <xf numFmtId="0" fontId="11" fillId="0" borderId="6" xfId="0" applyFont="1" applyBorder="1"/>
    <xf numFmtId="0" fontId="11" fillId="0" borderId="20" xfId="0" applyFont="1" applyBorder="1"/>
    <xf numFmtId="0" fontId="7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9" fontId="0" fillId="0" borderId="0" xfId="0" applyNumberFormat="1"/>
    <xf numFmtId="9" fontId="3" fillId="0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2" fillId="0" borderId="0" xfId="0" applyFont="1"/>
    <xf numFmtId="0" fontId="14" fillId="0" borderId="0" xfId="0" applyFont="1" applyAlignment="1">
      <alignment vertical="center" wrapText="1"/>
    </xf>
    <xf numFmtId="9" fontId="14" fillId="0" borderId="0" xfId="0" applyNumberFormat="1" applyFont="1" applyAlignment="1">
      <alignment vertical="center" wrapText="1"/>
    </xf>
    <xf numFmtId="9" fontId="13" fillId="0" borderId="0" xfId="0" applyNumberFormat="1" applyFont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2">
    <cellStyle name="Procent" xfId="1" builtinId="5"/>
    <cellStyle name="Standaard" xfId="0" builtinId="0"/>
  </cellStyles>
  <dxfs count="21"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9"/>
      </font>
      <alignment horizontal="general" vertical="bottom" textRotation="0" wrapText="1" indent="0" justifyLastLine="0" shrinkToFit="0" readingOrder="0"/>
    </dxf>
    <dxf>
      <border outline="0"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1</xdr:col>
      <xdr:colOff>1905</xdr:colOff>
      <xdr:row>4</xdr:row>
      <xdr:rowOff>129925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484EEE-B599-4647-80DD-3DBD8761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3183255" cy="79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0</xdr:col>
      <xdr:colOff>3221355</xdr:colOff>
      <xdr:row>4</xdr:row>
      <xdr:rowOff>170354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792EFEA-829B-4983-BB80-A74386FF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3183255" cy="800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F65A14-B79B-4EC4-8F87-B3D5A9D22EC5}" name="Tabel1" displayName="Tabel1" ref="A11:D409" totalsRowCount="1" dataDxfId="20">
  <autoFilter ref="A11:D408" xr:uid="{2FF65A14-B79B-4EC4-8F87-B3D5A9D22EC5}"/>
  <tableColumns count="4">
    <tableColumn id="1" xr3:uid="{1A6BACC6-6D7D-4FEB-8A00-8BE748521833}" name="Categorie (kies uit dropdown)" totalsRowLabel="Totaal" dataDxfId="19"/>
    <tableColumn id="2" xr3:uid="{9A9610C2-483B-4307-BBF5-F3B290FD345A}" name="uw unieke artikelnummer (waarmee het vindbaar is op uw online catalogus)" dataDxfId="18"/>
    <tableColumn id="4" xr3:uid="{47BD2F18-2787-4325-B6B0-F8DA95BAAE01}" name="WAS certificeerbaar: vul JA indien mogelijk" totalsRowFunction="count" dataDxfId="17"/>
    <tableColumn id="3" xr3:uid="{AE828D3B-9B55-416D-A4A6-0A7B0A917682}" name="Optioneel: aanvullende informatie" totalsRowFunction="count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84FB45-6234-4E04-8E3F-7D5AF3614B1C}" name="Tabel2" displayName="Tabel2" ref="A1:C5" totalsRowShown="0" headerRowDxfId="15" dataDxfId="14">
  <autoFilter ref="A1:C5" xr:uid="{F784FB45-6234-4E04-8E3F-7D5AF3614B1C}"/>
  <tableColumns count="3">
    <tableColumn id="1" xr3:uid="{F69F47CA-6F30-407A-B7B9-45286C0EE68B}" name="Minimum aantal" dataDxfId="13"/>
    <tableColumn id="2" xr3:uid="{87FF25FE-52BC-4D87-AF93-4FCEDE793D1A}" name="Score" dataDxfId="12"/>
    <tableColumn id="3" xr3:uid="{56437009-DA43-4158-9E33-8458165E9C10}" name="Staffel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25A720-489E-4E6E-B808-A4DB0B2EE199}" name="Tabel24" displayName="Tabel24" ref="A7:C11" totalsRowShown="0" headerRowDxfId="10" dataDxfId="9">
  <autoFilter ref="A7:C11" xr:uid="{C625A720-489E-4E6E-B808-A4DB0B2EE199}"/>
  <tableColumns count="3">
    <tableColumn id="1" xr3:uid="{DDCFF0ED-E6F8-410D-98F0-B69140F887C7}" name="Minimum aantal" dataDxfId="8"/>
    <tableColumn id="2" xr3:uid="{8F7EDEC9-EDA1-489C-819D-BF3BF6307570}" name="Score" dataDxfId="7"/>
    <tableColumn id="3" xr3:uid="{EE53DD3D-0A91-48D6-B355-DF46BC78BE6C}" name="Staffel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9EB9B4-58EB-4DB1-B09F-6C649177D182}" name="Tabel5" displayName="Tabel5" ref="A14:A35" totalsRowShown="0" headerRowDxfId="5" dataDxfId="4" tableBorderDxfId="3">
  <autoFilter ref="A14:A35" xr:uid="{549EB9B4-58EB-4DB1-B09F-6C649177D182}"/>
  <tableColumns count="1">
    <tableColumn id="1" xr3:uid="{CD90F13A-EA37-45C4-B62E-14F534CE316B}" name="Overzicht categorieen invulshee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2F03-22C7-47C8-A884-249AEDCEE129}">
  <dimension ref="A1:D409"/>
  <sheetViews>
    <sheetView workbookViewId="0">
      <selection activeCell="A15" sqref="A15"/>
    </sheetView>
  </sheetViews>
  <sheetFormatPr defaultRowHeight="14.4" x14ac:dyDescent="0.3"/>
  <cols>
    <col min="1" max="1" width="48" customWidth="1"/>
    <col min="2" max="2" width="38.44140625" customWidth="1"/>
    <col min="3" max="3" width="19.33203125" customWidth="1"/>
    <col min="4" max="4" width="52.109375" customWidth="1"/>
    <col min="6" max="6" width="29.109375" customWidth="1"/>
  </cols>
  <sheetData>
    <row r="1" spans="1:4" x14ac:dyDescent="0.3">
      <c r="A1" s="6"/>
      <c r="B1" s="5"/>
    </row>
    <row r="2" spans="1:4" x14ac:dyDescent="0.3">
      <c r="B2" s="5"/>
    </row>
    <row r="3" spans="1:4" x14ac:dyDescent="0.3">
      <c r="A3" s="6"/>
      <c r="B3" s="5"/>
    </row>
    <row r="4" spans="1:4" x14ac:dyDescent="0.3">
      <c r="A4" s="6"/>
      <c r="B4" s="5"/>
    </row>
    <row r="5" spans="1:4" x14ac:dyDescent="0.3">
      <c r="A5" s="6"/>
      <c r="B5" s="5"/>
    </row>
    <row r="6" spans="1:4" ht="17.399999999999999" x14ac:dyDescent="0.3">
      <c r="A6" s="22" t="s">
        <v>0</v>
      </c>
      <c r="B6" s="5"/>
    </row>
    <row r="9" spans="1:4" ht="122.4" customHeight="1" x14ac:dyDescent="0.3">
      <c r="A9" s="75" t="s">
        <v>1</v>
      </c>
      <c r="B9" s="75"/>
      <c r="C9" s="75"/>
    </row>
    <row r="10" spans="1:4" x14ac:dyDescent="0.3">
      <c r="A10" s="19"/>
    </row>
    <row r="11" spans="1:4" ht="28.8" x14ac:dyDescent="0.3">
      <c r="A11" t="s">
        <v>2</v>
      </c>
      <c r="B11" s="20" t="s">
        <v>3</v>
      </c>
      <c r="C11" s="20" t="s">
        <v>4</v>
      </c>
      <c r="D11" s="20" t="s">
        <v>5</v>
      </c>
    </row>
    <row r="12" spans="1:4" x14ac:dyDescent="0.3">
      <c r="A12" s="56"/>
      <c r="B12" s="57"/>
      <c r="C12" s="57"/>
      <c r="D12" s="57"/>
    </row>
    <row r="13" spans="1:4" x14ac:dyDescent="0.3">
      <c r="A13" s="56"/>
      <c r="B13" s="57"/>
      <c r="C13" s="57"/>
      <c r="D13" s="57"/>
    </row>
    <row r="14" spans="1:4" x14ac:dyDescent="0.3">
      <c r="A14" s="56"/>
      <c r="B14" s="57"/>
      <c r="C14" s="57"/>
      <c r="D14" s="57"/>
    </row>
    <row r="15" spans="1:4" x14ac:dyDescent="0.3">
      <c r="A15" s="56"/>
      <c r="B15" s="57"/>
      <c r="C15" s="57"/>
      <c r="D15" s="57"/>
    </row>
    <row r="16" spans="1:4" x14ac:dyDescent="0.3">
      <c r="A16" s="56"/>
      <c r="B16" s="57"/>
      <c r="C16" s="57"/>
      <c r="D16" s="57"/>
    </row>
    <row r="17" spans="1:4" x14ac:dyDescent="0.3">
      <c r="A17" s="56"/>
      <c r="B17" s="57"/>
      <c r="C17" s="57"/>
      <c r="D17" s="57"/>
    </row>
    <row r="18" spans="1:4" x14ac:dyDescent="0.3">
      <c r="A18" s="56"/>
      <c r="B18" s="57"/>
      <c r="C18" s="57"/>
      <c r="D18" s="57"/>
    </row>
    <row r="19" spans="1:4" x14ac:dyDescent="0.3">
      <c r="A19" s="56"/>
      <c r="B19" s="57"/>
      <c r="C19" s="57"/>
      <c r="D19" s="57"/>
    </row>
    <row r="20" spans="1:4" x14ac:dyDescent="0.3">
      <c r="A20" s="56"/>
      <c r="B20" s="57"/>
      <c r="C20" s="57"/>
      <c r="D20" s="57"/>
    </row>
    <row r="21" spans="1:4" x14ac:dyDescent="0.3">
      <c r="A21" s="56"/>
      <c r="B21" s="57"/>
      <c r="C21" s="57"/>
      <c r="D21" s="57"/>
    </row>
    <row r="22" spans="1:4" x14ac:dyDescent="0.3">
      <c r="A22" s="56"/>
      <c r="B22" s="57"/>
      <c r="C22" s="57"/>
      <c r="D22" s="57"/>
    </row>
    <row r="23" spans="1:4" x14ac:dyDescent="0.3">
      <c r="A23" s="56"/>
      <c r="B23" s="57"/>
      <c r="C23" s="57"/>
      <c r="D23" s="57"/>
    </row>
    <row r="24" spans="1:4" x14ac:dyDescent="0.3">
      <c r="A24" s="56"/>
      <c r="B24" s="57"/>
      <c r="C24" s="57"/>
      <c r="D24" s="57"/>
    </row>
    <row r="25" spans="1:4" x14ac:dyDescent="0.3">
      <c r="A25" s="56"/>
      <c r="B25" s="57"/>
      <c r="C25" s="57"/>
      <c r="D25" s="57"/>
    </row>
    <row r="26" spans="1:4" x14ac:dyDescent="0.3">
      <c r="A26" s="56"/>
      <c r="B26" s="57"/>
      <c r="C26" s="57"/>
      <c r="D26" s="57"/>
    </row>
    <row r="27" spans="1:4" x14ac:dyDescent="0.3">
      <c r="A27" s="56"/>
      <c r="B27" s="57"/>
      <c r="C27" s="57"/>
      <c r="D27" s="57"/>
    </row>
    <row r="28" spans="1:4" x14ac:dyDescent="0.3">
      <c r="A28" s="56"/>
      <c r="B28" s="57"/>
      <c r="C28" s="57"/>
      <c r="D28" s="57"/>
    </row>
    <row r="29" spans="1:4" x14ac:dyDescent="0.3">
      <c r="A29" s="56"/>
      <c r="B29" s="57"/>
      <c r="C29" s="57"/>
      <c r="D29" s="57"/>
    </row>
    <row r="30" spans="1:4" x14ac:dyDescent="0.3">
      <c r="A30" s="56"/>
      <c r="B30" s="57"/>
      <c r="C30" s="57"/>
      <c r="D30" s="57"/>
    </row>
    <row r="31" spans="1:4" x14ac:dyDescent="0.3">
      <c r="A31" s="56"/>
      <c r="B31" s="57"/>
      <c r="C31" s="57"/>
      <c r="D31" s="57"/>
    </row>
    <row r="32" spans="1:4" x14ac:dyDescent="0.3">
      <c r="A32" s="56"/>
      <c r="B32" s="57"/>
      <c r="C32" s="57"/>
      <c r="D32" s="57"/>
    </row>
    <row r="33" spans="1:4" x14ac:dyDescent="0.3">
      <c r="A33" s="56"/>
      <c r="B33" s="57"/>
      <c r="C33" s="57"/>
      <c r="D33" s="57"/>
    </row>
    <row r="34" spans="1:4" x14ac:dyDescent="0.3">
      <c r="A34" s="56"/>
      <c r="B34" s="57"/>
      <c r="C34" s="57"/>
      <c r="D34" s="57"/>
    </row>
    <row r="35" spans="1:4" x14ac:dyDescent="0.3">
      <c r="A35" s="56"/>
      <c r="B35" s="57"/>
      <c r="C35" s="57"/>
      <c r="D35" s="57"/>
    </row>
    <row r="36" spans="1:4" x14ac:dyDescent="0.3">
      <c r="A36" s="56"/>
      <c r="B36" s="57"/>
      <c r="C36" s="57"/>
      <c r="D36" s="57"/>
    </row>
    <row r="37" spans="1:4" x14ac:dyDescent="0.3">
      <c r="A37" s="56"/>
      <c r="B37" s="57"/>
      <c r="C37" s="57"/>
      <c r="D37" s="57"/>
    </row>
    <row r="38" spans="1:4" x14ac:dyDescent="0.3">
      <c r="A38" s="56"/>
      <c r="B38" s="57"/>
      <c r="C38" s="57"/>
      <c r="D38" s="57"/>
    </row>
    <row r="39" spans="1:4" x14ac:dyDescent="0.3">
      <c r="A39" s="56"/>
      <c r="B39" s="57"/>
      <c r="C39" s="57"/>
      <c r="D39" s="57"/>
    </row>
    <row r="40" spans="1:4" x14ac:dyDescent="0.3">
      <c r="A40" s="56"/>
      <c r="B40" s="57"/>
      <c r="C40" s="57"/>
      <c r="D40" s="57"/>
    </row>
    <row r="41" spans="1:4" x14ac:dyDescent="0.3">
      <c r="A41" s="56"/>
      <c r="B41" s="57"/>
      <c r="C41" s="57"/>
      <c r="D41" s="57"/>
    </row>
    <row r="42" spans="1:4" x14ac:dyDescent="0.3">
      <c r="A42" s="56"/>
      <c r="B42" s="57"/>
      <c r="C42" s="57"/>
      <c r="D42" s="57"/>
    </row>
    <row r="43" spans="1:4" x14ac:dyDescent="0.3">
      <c r="A43" s="56"/>
      <c r="B43" s="57"/>
      <c r="C43" s="57"/>
      <c r="D43" s="57"/>
    </row>
    <row r="44" spans="1:4" x14ac:dyDescent="0.3">
      <c r="A44" s="56"/>
      <c r="B44" s="57"/>
      <c r="C44" s="57"/>
      <c r="D44" s="57"/>
    </row>
    <row r="45" spans="1:4" x14ac:dyDescent="0.3">
      <c r="A45" s="56"/>
      <c r="B45" s="57"/>
      <c r="C45" s="57"/>
      <c r="D45" s="57"/>
    </row>
    <row r="46" spans="1:4" x14ac:dyDescent="0.3">
      <c r="A46" s="56"/>
      <c r="B46" s="57"/>
      <c r="C46" s="57"/>
      <c r="D46" s="57"/>
    </row>
    <row r="47" spans="1:4" x14ac:dyDescent="0.3">
      <c r="A47" s="56"/>
      <c r="B47" s="57"/>
      <c r="C47" s="57"/>
      <c r="D47" s="57"/>
    </row>
    <row r="48" spans="1:4" x14ac:dyDescent="0.3">
      <c r="A48" s="56"/>
      <c r="B48" s="57"/>
      <c r="C48" s="57"/>
      <c r="D48" s="57"/>
    </row>
    <row r="49" spans="1:4" x14ac:dyDescent="0.3">
      <c r="A49" s="56"/>
      <c r="B49" s="57"/>
      <c r="C49" s="57"/>
      <c r="D49" s="57"/>
    </row>
    <row r="50" spans="1:4" x14ac:dyDescent="0.3">
      <c r="A50" s="56"/>
      <c r="B50" s="57"/>
      <c r="C50" s="57"/>
      <c r="D50" s="57"/>
    </row>
    <row r="51" spans="1:4" x14ac:dyDescent="0.3">
      <c r="A51" s="56"/>
      <c r="B51" s="57"/>
      <c r="C51" s="57"/>
      <c r="D51" s="57"/>
    </row>
    <row r="52" spans="1:4" x14ac:dyDescent="0.3">
      <c r="A52" s="56"/>
      <c r="B52" s="57"/>
      <c r="C52" s="57"/>
      <c r="D52" s="57"/>
    </row>
    <row r="53" spans="1:4" x14ac:dyDescent="0.3">
      <c r="A53" s="56"/>
      <c r="B53" s="57"/>
      <c r="C53" s="57"/>
      <c r="D53" s="57"/>
    </row>
    <row r="54" spans="1:4" x14ac:dyDescent="0.3">
      <c r="A54" s="56"/>
      <c r="B54" s="57"/>
      <c r="C54" s="57"/>
      <c r="D54" s="57"/>
    </row>
    <row r="55" spans="1:4" x14ac:dyDescent="0.3">
      <c r="A55" s="56"/>
      <c r="B55" s="57"/>
      <c r="C55" s="57"/>
      <c r="D55" s="57"/>
    </row>
    <row r="56" spans="1:4" x14ac:dyDescent="0.3">
      <c r="A56" s="56"/>
      <c r="B56" s="57"/>
      <c r="C56" s="57"/>
      <c r="D56" s="57"/>
    </row>
    <row r="57" spans="1:4" x14ac:dyDescent="0.3">
      <c r="A57" s="56"/>
      <c r="B57" s="57"/>
      <c r="C57" s="57"/>
      <c r="D57" s="57"/>
    </row>
    <row r="58" spans="1:4" x14ac:dyDescent="0.3">
      <c r="A58" s="56"/>
      <c r="B58" s="57"/>
      <c r="C58" s="57"/>
      <c r="D58" s="57"/>
    </row>
    <row r="59" spans="1:4" x14ac:dyDescent="0.3">
      <c r="A59" s="56"/>
      <c r="B59" s="57"/>
      <c r="C59" s="57"/>
      <c r="D59" s="57"/>
    </row>
    <row r="60" spans="1:4" x14ac:dyDescent="0.3">
      <c r="A60" s="56"/>
      <c r="B60" s="57"/>
      <c r="C60" s="57"/>
      <c r="D60" s="57"/>
    </row>
    <row r="61" spans="1:4" x14ac:dyDescent="0.3">
      <c r="A61" s="56"/>
      <c r="B61" s="57"/>
      <c r="C61" s="57"/>
      <c r="D61" s="57"/>
    </row>
    <row r="62" spans="1:4" x14ac:dyDescent="0.3">
      <c r="A62" s="56"/>
      <c r="B62" s="57"/>
      <c r="C62" s="57"/>
      <c r="D62" s="57"/>
    </row>
    <row r="63" spans="1:4" x14ac:dyDescent="0.3">
      <c r="A63" s="56"/>
      <c r="B63" s="57"/>
      <c r="C63" s="57"/>
      <c r="D63" s="57"/>
    </row>
    <row r="64" spans="1:4" x14ac:dyDescent="0.3">
      <c r="A64" s="56"/>
      <c r="B64" s="57"/>
      <c r="C64" s="57"/>
      <c r="D64" s="57"/>
    </row>
    <row r="65" spans="1:4" x14ac:dyDescent="0.3">
      <c r="A65" s="56"/>
      <c r="B65" s="57"/>
      <c r="C65" s="57"/>
      <c r="D65" s="57"/>
    </row>
    <row r="66" spans="1:4" x14ac:dyDescent="0.3">
      <c r="A66" s="56"/>
      <c r="B66" s="57"/>
      <c r="C66" s="57"/>
      <c r="D66" s="57"/>
    </row>
    <row r="67" spans="1:4" x14ac:dyDescent="0.3">
      <c r="A67" s="56"/>
      <c r="B67" s="57"/>
      <c r="C67" s="57"/>
      <c r="D67" s="57"/>
    </row>
    <row r="68" spans="1:4" x14ac:dyDescent="0.3">
      <c r="A68" s="56"/>
      <c r="B68" s="57"/>
      <c r="C68" s="57"/>
      <c r="D68" s="57"/>
    </row>
    <row r="69" spans="1:4" x14ac:dyDescent="0.3">
      <c r="A69" s="56"/>
      <c r="B69" s="57"/>
      <c r="C69" s="57"/>
      <c r="D69" s="57"/>
    </row>
    <row r="70" spans="1:4" x14ac:dyDescent="0.3">
      <c r="A70" s="56"/>
      <c r="B70" s="57"/>
      <c r="C70" s="57"/>
      <c r="D70" s="57"/>
    </row>
    <row r="71" spans="1:4" x14ac:dyDescent="0.3">
      <c r="A71" s="56"/>
      <c r="B71" s="57"/>
      <c r="C71" s="57"/>
      <c r="D71" s="57"/>
    </row>
    <row r="72" spans="1:4" x14ac:dyDescent="0.3">
      <c r="A72" s="56"/>
      <c r="B72" s="57"/>
      <c r="C72" s="57"/>
      <c r="D72" s="57"/>
    </row>
    <row r="73" spans="1:4" x14ac:dyDescent="0.3">
      <c r="A73" s="56"/>
      <c r="B73" s="57"/>
      <c r="C73" s="57"/>
      <c r="D73" s="57"/>
    </row>
    <row r="74" spans="1:4" x14ac:dyDescent="0.3">
      <c r="A74" s="56"/>
      <c r="B74" s="57"/>
      <c r="C74" s="57"/>
      <c r="D74" s="57"/>
    </row>
    <row r="75" spans="1:4" x14ac:dyDescent="0.3">
      <c r="A75" s="56"/>
      <c r="B75" s="57"/>
      <c r="C75" s="57"/>
      <c r="D75" s="57"/>
    </row>
    <row r="76" spans="1:4" x14ac:dyDescent="0.3">
      <c r="A76" s="56"/>
      <c r="B76" s="57"/>
      <c r="C76" s="57"/>
      <c r="D76" s="57"/>
    </row>
    <row r="77" spans="1:4" x14ac:dyDescent="0.3">
      <c r="A77" s="56"/>
      <c r="B77" s="57"/>
      <c r="C77" s="57"/>
      <c r="D77" s="57"/>
    </row>
    <row r="78" spans="1:4" x14ac:dyDescent="0.3">
      <c r="A78" s="56"/>
      <c r="B78" s="57"/>
      <c r="C78" s="57"/>
      <c r="D78" s="57"/>
    </row>
    <row r="79" spans="1:4" x14ac:dyDescent="0.3">
      <c r="A79" s="56"/>
      <c r="B79" s="57"/>
      <c r="C79" s="57"/>
      <c r="D79" s="57"/>
    </row>
    <row r="80" spans="1:4" x14ac:dyDescent="0.3">
      <c r="A80" s="56"/>
      <c r="B80" s="57"/>
      <c r="C80" s="57"/>
      <c r="D80" s="57"/>
    </row>
    <row r="81" spans="1:4" x14ac:dyDescent="0.3">
      <c r="A81" s="56"/>
      <c r="B81" s="57"/>
      <c r="C81" s="57"/>
      <c r="D81" s="57"/>
    </row>
    <row r="82" spans="1:4" x14ac:dyDescent="0.3">
      <c r="A82" s="56"/>
      <c r="B82" s="57"/>
      <c r="C82" s="57"/>
      <c r="D82" s="57"/>
    </row>
    <row r="83" spans="1:4" x14ac:dyDescent="0.3">
      <c r="A83" s="56"/>
      <c r="B83" s="57"/>
      <c r="C83" s="57"/>
      <c r="D83" s="57"/>
    </row>
    <row r="84" spans="1:4" x14ac:dyDescent="0.3">
      <c r="A84" s="56"/>
      <c r="B84" s="57"/>
      <c r="C84" s="57"/>
      <c r="D84" s="57"/>
    </row>
    <row r="85" spans="1:4" x14ac:dyDescent="0.3">
      <c r="A85" s="56"/>
      <c r="B85" s="57"/>
      <c r="C85" s="57"/>
      <c r="D85" s="57"/>
    </row>
    <row r="86" spans="1:4" x14ac:dyDescent="0.3">
      <c r="A86" s="56"/>
      <c r="B86" s="57"/>
      <c r="C86" s="57"/>
      <c r="D86" s="57"/>
    </row>
    <row r="87" spans="1:4" x14ac:dyDescent="0.3">
      <c r="A87" s="56"/>
      <c r="B87" s="57"/>
      <c r="C87" s="57"/>
      <c r="D87" s="57"/>
    </row>
    <row r="88" spans="1:4" x14ac:dyDescent="0.3">
      <c r="A88" s="56"/>
      <c r="B88" s="57"/>
      <c r="C88" s="57"/>
      <c r="D88" s="57"/>
    </row>
    <row r="89" spans="1:4" x14ac:dyDescent="0.3">
      <c r="A89" s="56"/>
      <c r="B89" s="57"/>
      <c r="C89" s="57"/>
      <c r="D89" s="57"/>
    </row>
    <row r="90" spans="1:4" x14ac:dyDescent="0.3">
      <c r="A90" s="56"/>
      <c r="B90" s="57"/>
      <c r="C90" s="57"/>
      <c r="D90" s="57"/>
    </row>
    <row r="91" spans="1:4" x14ac:dyDescent="0.3">
      <c r="A91" s="56"/>
      <c r="B91" s="57"/>
      <c r="C91" s="57"/>
      <c r="D91" s="57"/>
    </row>
    <row r="92" spans="1:4" x14ac:dyDescent="0.3">
      <c r="A92" s="56"/>
      <c r="B92" s="57"/>
      <c r="C92" s="57"/>
      <c r="D92" s="57"/>
    </row>
    <row r="93" spans="1:4" x14ac:dyDescent="0.3">
      <c r="A93" s="56"/>
      <c r="B93" s="57"/>
      <c r="C93" s="57"/>
      <c r="D93" s="57"/>
    </row>
    <row r="94" spans="1:4" x14ac:dyDescent="0.3">
      <c r="A94" s="56"/>
      <c r="B94" s="57"/>
      <c r="C94" s="57"/>
      <c r="D94" s="57"/>
    </row>
    <row r="95" spans="1:4" x14ac:dyDescent="0.3">
      <c r="A95" s="56"/>
      <c r="B95" s="57"/>
      <c r="C95" s="57"/>
      <c r="D95" s="57"/>
    </row>
    <row r="96" spans="1:4" x14ac:dyDescent="0.3">
      <c r="A96" s="56"/>
      <c r="B96" s="57"/>
      <c r="C96" s="57"/>
      <c r="D96" s="57"/>
    </row>
    <row r="97" spans="1:4" x14ac:dyDescent="0.3">
      <c r="A97" s="56"/>
      <c r="B97" s="57"/>
      <c r="C97" s="57"/>
      <c r="D97" s="57"/>
    </row>
    <row r="98" spans="1:4" x14ac:dyDescent="0.3">
      <c r="A98" s="56"/>
      <c r="B98" s="57"/>
      <c r="C98" s="57"/>
      <c r="D98" s="57"/>
    </row>
    <row r="99" spans="1:4" x14ac:dyDescent="0.3">
      <c r="A99" s="56"/>
      <c r="B99" s="57"/>
      <c r="C99" s="57"/>
      <c r="D99" s="57"/>
    </row>
    <row r="100" spans="1:4" x14ac:dyDescent="0.3">
      <c r="A100" s="56"/>
      <c r="B100" s="57"/>
      <c r="C100" s="57"/>
      <c r="D100" s="57"/>
    </row>
    <row r="101" spans="1:4" x14ac:dyDescent="0.3">
      <c r="A101" s="56"/>
      <c r="B101" s="57"/>
      <c r="C101" s="57"/>
      <c r="D101" s="57"/>
    </row>
    <row r="102" spans="1:4" x14ac:dyDescent="0.3">
      <c r="A102" s="56"/>
      <c r="B102" s="57"/>
      <c r="C102" s="57"/>
      <c r="D102" s="57"/>
    </row>
    <row r="103" spans="1:4" x14ac:dyDescent="0.3">
      <c r="A103" s="56"/>
      <c r="B103" s="57"/>
      <c r="C103" s="57"/>
      <c r="D103" s="57"/>
    </row>
    <row r="104" spans="1:4" x14ac:dyDescent="0.3">
      <c r="A104" s="56"/>
      <c r="B104" s="57"/>
      <c r="C104" s="57"/>
      <c r="D104" s="57"/>
    </row>
    <row r="105" spans="1:4" x14ac:dyDescent="0.3">
      <c r="A105" s="56"/>
      <c r="B105" s="57"/>
      <c r="C105" s="57"/>
      <c r="D105" s="57"/>
    </row>
    <row r="106" spans="1:4" x14ac:dyDescent="0.3">
      <c r="A106" s="56"/>
      <c r="B106" s="57"/>
      <c r="C106" s="57"/>
      <c r="D106" s="57"/>
    </row>
    <row r="107" spans="1:4" x14ac:dyDescent="0.3">
      <c r="A107" s="56"/>
      <c r="B107" s="57"/>
      <c r="C107" s="57"/>
      <c r="D107" s="57"/>
    </row>
    <row r="108" spans="1:4" x14ac:dyDescent="0.3">
      <c r="A108" s="56"/>
      <c r="B108" s="57"/>
      <c r="C108" s="57"/>
      <c r="D108" s="57"/>
    </row>
    <row r="109" spans="1:4" x14ac:dyDescent="0.3">
      <c r="A109" s="56"/>
      <c r="B109" s="57"/>
      <c r="C109" s="57"/>
      <c r="D109" s="57"/>
    </row>
    <row r="110" spans="1:4" x14ac:dyDescent="0.3">
      <c r="A110" s="56"/>
      <c r="B110" s="57"/>
      <c r="C110" s="57"/>
      <c r="D110" s="57"/>
    </row>
    <row r="111" spans="1:4" x14ac:dyDescent="0.3">
      <c r="A111" s="56"/>
      <c r="B111" s="57"/>
      <c r="C111" s="57"/>
      <c r="D111" s="57"/>
    </row>
    <row r="112" spans="1:4" x14ac:dyDescent="0.3">
      <c r="A112" s="56"/>
      <c r="B112" s="57"/>
      <c r="C112" s="57"/>
      <c r="D112" s="57"/>
    </row>
    <row r="113" spans="1:4" x14ac:dyDescent="0.3">
      <c r="A113" s="56"/>
      <c r="B113" s="57"/>
      <c r="C113" s="57"/>
      <c r="D113" s="57"/>
    </row>
    <row r="114" spans="1:4" x14ac:dyDescent="0.3">
      <c r="A114" s="56"/>
      <c r="B114" s="57"/>
      <c r="C114" s="57"/>
      <c r="D114" s="57"/>
    </row>
    <row r="115" spans="1:4" x14ac:dyDescent="0.3">
      <c r="A115" s="56"/>
      <c r="B115" s="57"/>
      <c r="C115" s="57"/>
      <c r="D115" s="57"/>
    </row>
    <row r="116" spans="1:4" x14ac:dyDescent="0.3">
      <c r="A116" s="56"/>
      <c r="B116" s="57"/>
      <c r="C116" s="57"/>
      <c r="D116" s="57"/>
    </row>
    <row r="117" spans="1:4" x14ac:dyDescent="0.3">
      <c r="A117" s="57"/>
      <c r="B117" s="57"/>
      <c r="C117" s="57"/>
      <c r="D117" s="57"/>
    </row>
    <row r="118" spans="1:4" x14ac:dyDescent="0.3">
      <c r="A118" s="56"/>
      <c r="B118" s="57"/>
      <c r="C118" s="57"/>
      <c r="D118" s="57"/>
    </row>
    <row r="119" spans="1:4" x14ac:dyDescent="0.3">
      <c r="A119" s="56"/>
      <c r="B119" s="57"/>
      <c r="C119" s="57"/>
      <c r="D119" s="57"/>
    </row>
    <row r="120" spans="1:4" x14ac:dyDescent="0.3">
      <c r="A120" s="56"/>
      <c r="B120" s="57"/>
      <c r="C120" s="57"/>
      <c r="D120" s="57"/>
    </row>
    <row r="121" spans="1:4" x14ac:dyDescent="0.3">
      <c r="A121" s="56"/>
      <c r="B121" s="57"/>
      <c r="C121" s="57"/>
      <c r="D121" s="57"/>
    </row>
    <row r="122" spans="1:4" x14ac:dyDescent="0.3">
      <c r="A122" s="56"/>
      <c r="B122" s="57"/>
      <c r="C122" s="57"/>
      <c r="D122" s="57"/>
    </row>
    <row r="123" spans="1:4" x14ac:dyDescent="0.3">
      <c r="A123" s="56"/>
      <c r="B123" s="57"/>
      <c r="C123" s="57"/>
      <c r="D123" s="57"/>
    </row>
    <row r="124" spans="1:4" x14ac:dyDescent="0.3">
      <c r="A124" s="56"/>
      <c r="B124" s="57"/>
      <c r="C124" s="57"/>
      <c r="D124" s="57"/>
    </row>
    <row r="125" spans="1:4" x14ac:dyDescent="0.3">
      <c r="A125" s="56"/>
      <c r="B125" s="57"/>
      <c r="C125" s="57"/>
      <c r="D125" s="57"/>
    </row>
    <row r="126" spans="1:4" x14ac:dyDescent="0.3">
      <c r="A126" s="56"/>
      <c r="B126" s="57"/>
      <c r="C126" s="57"/>
      <c r="D126" s="57"/>
    </row>
    <row r="127" spans="1:4" x14ac:dyDescent="0.3">
      <c r="A127" s="56"/>
      <c r="B127" s="57"/>
      <c r="C127" s="57"/>
      <c r="D127" s="57"/>
    </row>
    <row r="128" spans="1:4" x14ac:dyDescent="0.3">
      <c r="A128" s="56"/>
      <c r="B128" s="57"/>
      <c r="C128" s="57"/>
      <c r="D128" s="57"/>
    </row>
    <row r="129" spans="1:4" x14ac:dyDescent="0.3">
      <c r="A129" s="56"/>
      <c r="B129" s="57"/>
      <c r="C129" s="57"/>
      <c r="D129" s="57"/>
    </row>
    <row r="130" spans="1:4" x14ac:dyDescent="0.3">
      <c r="A130" s="56"/>
      <c r="B130" s="57"/>
      <c r="C130" s="57"/>
      <c r="D130" s="57"/>
    </row>
    <row r="131" spans="1:4" x14ac:dyDescent="0.3">
      <c r="A131" s="56"/>
      <c r="B131" s="57"/>
      <c r="C131" s="57"/>
      <c r="D131" s="57"/>
    </row>
    <row r="132" spans="1:4" x14ac:dyDescent="0.3">
      <c r="A132" s="56"/>
      <c r="B132" s="57"/>
      <c r="C132" s="57"/>
      <c r="D132" s="57"/>
    </row>
    <row r="133" spans="1:4" x14ac:dyDescent="0.3">
      <c r="A133" s="56"/>
      <c r="B133" s="57"/>
      <c r="C133" s="57"/>
      <c r="D133" s="57"/>
    </row>
    <row r="134" spans="1:4" x14ac:dyDescent="0.3">
      <c r="A134" s="56"/>
      <c r="B134" s="57"/>
      <c r="C134" s="57"/>
      <c r="D134" s="57"/>
    </row>
    <row r="135" spans="1:4" x14ac:dyDescent="0.3">
      <c r="A135" s="56"/>
      <c r="B135" s="57"/>
      <c r="C135" s="57"/>
      <c r="D135" s="57"/>
    </row>
    <row r="136" spans="1:4" x14ac:dyDescent="0.3">
      <c r="A136" s="56"/>
      <c r="B136" s="57"/>
      <c r="C136" s="57"/>
      <c r="D136" s="57"/>
    </row>
    <row r="137" spans="1:4" x14ac:dyDescent="0.3">
      <c r="A137" s="56"/>
      <c r="B137" s="57"/>
      <c r="C137" s="57"/>
      <c r="D137" s="57"/>
    </row>
    <row r="138" spans="1:4" x14ac:dyDescent="0.3">
      <c r="A138" s="56"/>
      <c r="B138" s="57"/>
      <c r="C138" s="57"/>
      <c r="D138" s="57"/>
    </row>
    <row r="139" spans="1:4" x14ac:dyDescent="0.3">
      <c r="A139" s="56"/>
      <c r="B139" s="57"/>
      <c r="C139" s="57"/>
      <c r="D139" s="57"/>
    </row>
    <row r="140" spans="1:4" x14ac:dyDescent="0.3">
      <c r="A140" s="56"/>
      <c r="B140" s="57"/>
      <c r="C140" s="57"/>
      <c r="D140" s="57"/>
    </row>
    <row r="141" spans="1:4" x14ac:dyDescent="0.3">
      <c r="A141" s="56"/>
      <c r="B141" s="57"/>
      <c r="C141" s="57"/>
      <c r="D141" s="57"/>
    </row>
    <row r="142" spans="1:4" x14ac:dyDescent="0.3">
      <c r="A142" s="56"/>
      <c r="B142" s="57"/>
      <c r="C142" s="57"/>
      <c r="D142" s="57"/>
    </row>
    <row r="143" spans="1:4" x14ac:dyDescent="0.3">
      <c r="A143" s="56"/>
      <c r="B143" s="57"/>
      <c r="C143" s="57"/>
      <c r="D143" s="57"/>
    </row>
    <row r="144" spans="1:4" x14ac:dyDescent="0.3">
      <c r="A144" s="56"/>
      <c r="B144" s="57"/>
      <c r="C144" s="57"/>
      <c r="D144" s="57"/>
    </row>
    <row r="145" spans="1:4" x14ac:dyDescent="0.3">
      <c r="A145" s="56"/>
      <c r="B145" s="57"/>
      <c r="C145" s="57"/>
      <c r="D145" s="57"/>
    </row>
    <row r="146" spans="1:4" x14ac:dyDescent="0.3">
      <c r="A146" s="56"/>
      <c r="B146" s="57"/>
      <c r="C146" s="57"/>
      <c r="D146" s="57"/>
    </row>
    <row r="147" spans="1:4" x14ac:dyDescent="0.3">
      <c r="A147" s="56"/>
      <c r="B147" s="57"/>
      <c r="C147" s="57"/>
      <c r="D147" s="57"/>
    </row>
    <row r="148" spans="1:4" x14ac:dyDescent="0.3">
      <c r="A148" s="56"/>
      <c r="B148" s="57"/>
      <c r="C148" s="57"/>
      <c r="D148" s="57"/>
    </row>
    <row r="149" spans="1:4" x14ac:dyDescent="0.3">
      <c r="A149" s="56"/>
      <c r="B149" s="57"/>
      <c r="C149" s="57"/>
      <c r="D149" s="57"/>
    </row>
    <row r="150" spans="1:4" x14ac:dyDescent="0.3">
      <c r="A150" s="56"/>
      <c r="B150" s="57"/>
      <c r="C150" s="57"/>
      <c r="D150" s="57"/>
    </row>
    <row r="151" spans="1:4" x14ac:dyDescent="0.3">
      <c r="A151" s="56"/>
      <c r="B151" s="57"/>
      <c r="C151" s="57"/>
      <c r="D151" s="57"/>
    </row>
    <row r="152" spans="1:4" x14ac:dyDescent="0.3">
      <c r="A152" s="56"/>
      <c r="B152" s="57"/>
      <c r="C152" s="57"/>
      <c r="D152" s="57"/>
    </row>
    <row r="153" spans="1:4" x14ac:dyDescent="0.3">
      <c r="A153" s="56"/>
      <c r="B153" s="57"/>
      <c r="C153" s="57"/>
      <c r="D153" s="57"/>
    </row>
    <row r="154" spans="1:4" x14ac:dyDescent="0.3">
      <c r="A154" s="56"/>
      <c r="B154" s="57"/>
      <c r="C154" s="57"/>
      <c r="D154" s="57"/>
    </row>
    <row r="155" spans="1:4" x14ac:dyDescent="0.3">
      <c r="A155" s="56"/>
      <c r="B155" s="57"/>
      <c r="C155" s="57"/>
      <c r="D155" s="57"/>
    </row>
    <row r="156" spans="1:4" x14ac:dyDescent="0.3">
      <c r="A156" s="56"/>
      <c r="B156" s="57"/>
      <c r="C156" s="57"/>
      <c r="D156" s="57"/>
    </row>
    <row r="157" spans="1:4" x14ac:dyDescent="0.3">
      <c r="A157" s="56"/>
      <c r="B157" s="57"/>
      <c r="C157" s="57"/>
      <c r="D157" s="57"/>
    </row>
    <row r="158" spans="1:4" x14ac:dyDescent="0.3">
      <c r="A158" s="56"/>
      <c r="B158" s="57"/>
      <c r="C158" s="57"/>
      <c r="D158" s="57"/>
    </row>
    <row r="159" spans="1:4" x14ac:dyDescent="0.3">
      <c r="A159" s="56"/>
      <c r="B159" s="57"/>
      <c r="C159" s="57"/>
      <c r="D159" s="57"/>
    </row>
    <row r="160" spans="1:4" x14ac:dyDescent="0.3">
      <c r="A160" s="56"/>
      <c r="B160" s="57"/>
      <c r="C160" s="57"/>
      <c r="D160" s="57"/>
    </row>
    <row r="161" spans="1:4" x14ac:dyDescent="0.3">
      <c r="A161" s="56"/>
      <c r="B161" s="57"/>
      <c r="C161" s="57"/>
      <c r="D161" s="57"/>
    </row>
    <row r="162" spans="1:4" x14ac:dyDescent="0.3">
      <c r="A162" s="56"/>
      <c r="B162" s="57"/>
      <c r="C162" s="57"/>
      <c r="D162" s="57"/>
    </row>
    <row r="163" spans="1:4" x14ac:dyDescent="0.3">
      <c r="A163" s="56"/>
      <c r="B163" s="57"/>
      <c r="C163" s="57"/>
      <c r="D163" s="57"/>
    </row>
    <row r="164" spans="1:4" x14ac:dyDescent="0.3">
      <c r="A164" s="56"/>
      <c r="B164" s="57"/>
      <c r="C164" s="57"/>
      <c r="D164" s="57"/>
    </row>
    <row r="165" spans="1:4" x14ac:dyDescent="0.3">
      <c r="A165" s="56"/>
      <c r="B165" s="57"/>
      <c r="C165" s="57"/>
      <c r="D165" s="57"/>
    </row>
    <row r="166" spans="1:4" x14ac:dyDescent="0.3">
      <c r="A166" s="56"/>
      <c r="B166" s="57"/>
      <c r="C166" s="57"/>
      <c r="D166" s="57"/>
    </row>
    <row r="167" spans="1:4" x14ac:dyDescent="0.3">
      <c r="A167" s="56"/>
      <c r="B167" s="57"/>
      <c r="C167" s="57"/>
      <c r="D167" s="57"/>
    </row>
    <row r="168" spans="1:4" x14ac:dyDescent="0.3">
      <c r="A168" s="56"/>
      <c r="B168" s="57"/>
      <c r="C168" s="57"/>
      <c r="D168" s="57"/>
    </row>
    <row r="169" spans="1:4" x14ac:dyDescent="0.3">
      <c r="A169" s="56"/>
      <c r="B169" s="57"/>
      <c r="C169" s="57"/>
      <c r="D169" s="57"/>
    </row>
    <row r="170" spans="1:4" x14ac:dyDescent="0.3">
      <c r="A170" s="56"/>
      <c r="B170" s="57"/>
      <c r="C170" s="57"/>
      <c r="D170" s="57"/>
    </row>
    <row r="171" spans="1:4" x14ac:dyDescent="0.3">
      <c r="A171" s="56"/>
      <c r="B171" s="57"/>
      <c r="C171" s="57"/>
      <c r="D171" s="57"/>
    </row>
    <row r="172" spans="1:4" x14ac:dyDescent="0.3">
      <c r="A172" s="56"/>
      <c r="B172" s="57"/>
      <c r="C172" s="57"/>
      <c r="D172" s="57"/>
    </row>
    <row r="173" spans="1:4" x14ac:dyDescent="0.3">
      <c r="A173" s="56"/>
      <c r="B173" s="57"/>
      <c r="C173" s="57"/>
      <c r="D173" s="57"/>
    </row>
    <row r="174" spans="1:4" x14ac:dyDescent="0.3">
      <c r="A174" s="56"/>
      <c r="B174" s="57"/>
      <c r="C174" s="57"/>
      <c r="D174" s="57"/>
    </row>
    <row r="175" spans="1:4" x14ac:dyDescent="0.3">
      <c r="A175" s="56"/>
      <c r="B175" s="57"/>
      <c r="C175" s="57"/>
      <c r="D175" s="57"/>
    </row>
    <row r="176" spans="1:4" x14ac:dyDescent="0.3">
      <c r="A176" s="56"/>
      <c r="B176" s="57"/>
      <c r="C176" s="57"/>
      <c r="D176" s="57"/>
    </row>
    <row r="177" spans="1:4" x14ac:dyDescent="0.3">
      <c r="A177" s="56"/>
      <c r="B177" s="57"/>
      <c r="C177" s="57"/>
      <c r="D177" s="57"/>
    </row>
    <row r="178" spans="1:4" x14ac:dyDescent="0.3">
      <c r="A178" s="56"/>
      <c r="B178" s="57"/>
      <c r="C178" s="57"/>
      <c r="D178" s="57"/>
    </row>
    <row r="179" spans="1:4" x14ac:dyDescent="0.3">
      <c r="A179" s="56"/>
      <c r="B179" s="57"/>
      <c r="C179" s="57"/>
      <c r="D179" s="57"/>
    </row>
    <row r="180" spans="1:4" x14ac:dyDescent="0.3">
      <c r="A180" s="56"/>
      <c r="B180" s="57"/>
      <c r="C180" s="57"/>
      <c r="D180" s="57"/>
    </row>
    <row r="181" spans="1:4" x14ac:dyDescent="0.3">
      <c r="A181" s="56"/>
      <c r="B181" s="57"/>
      <c r="C181" s="57"/>
      <c r="D181" s="57"/>
    </row>
    <row r="182" spans="1:4" x14ac:dyDescent="0.3">
      <c r="A182" s="56"/>
      <c r="B182" s="57"/>
      <c r="C182" s="57"/>
      <c r="D182" s="57"/>
    </row>
    <row r="183" spans="1:4" x14ac:dyDescent="0.3">
      <c r="A183" s="56"/>
      <c r="B183" s="57"/>
      <c r="C183" s="57"/>
      <c r="D183" s="57"/>
    </row>
    <row r="184" spans="1:4" x14ac:dyDescent="0.3">
      <c r="A184" s="56"/>
      <c r="B184" s="57"/>
      <c r="C184" s="57"/>
      <c r="D184" s="57"/>
    </row>
    <row r="185" spans="1:4" x14ac:dyDescent="0.3">
      <c r="A185" s="56"/>
      <c r="B185" s="57"/>
      <c r="C185" s="57"/>
      <c r="D185" s="57"/>
    </row>
    <row r="186" spans="1:4" x14ac:dyDescent="0.3">
      <c r="A186" s="56"/>
      <c r="B186" s="57"/>
      <c r="C186" s="57"/>
      <c r="D186" s="57"/>
    </row>
    <row r="187" spans="1:4" x14ac:dyDescent="0.3">
      <c r="A187" s="56"/>
      <c r="B187" s="57"/>
      <c r="C187" s="57"/>
      <c r="D187" s="57"/>
    </row>
    <row r="188" spans="1:4" x14ac:dyDescent="0.3">
      <c r="A188" s="56"/>
      <c r="B188" s="57"/>
      <c r="C188" s="57"/>
      <c r="D188" s="57"/>
    </row>
    <row r="189" spans="1:4" x14ac:dyDescent="0.3">
      <c r="A189" s="56"/>
      <c r="B189" s="57"/>
      <c r="C189" s="57"/>
      <c r="D189" s="57"/>
    </row>
    <row r="190" spans="1:4" x14ac:dyDescent="0.3">
      <c r="A190" s="56"/>
      <c r="B190" s="57"/>
      <c r="C190" s="57"/>
      <c r="D190" s="57"/>
    </row>
    <row r="191" spans="1:4" x14ac:dyDescent="0.3">
      <c r="A191" s="56"/>
      <c r="B191" s="57"/>
      <c r="C191" s="57"/>
      <c r="D191" s="57"/>
    </row>
    <row r="192" spans="1:4" x14ac:dyDescent="0.3">
      <c r="A192" s="56"/>
      <c r="B192" s="57"/>
      <c r="C192" s="57"/>
      <c r="D192" s="57"/>
    </row>
    <row r="193" spans="1:4" x14ac:dyDescent="0.3">
      <c r="A193" s="56"/>
      <c r="B193" s="57"/>
      <c r="C193" s="57"/>
      <c r="D193" s="57"/>
    </row>
    <row r="194" spans="1:4" x14ac:dyDescent="0.3">
      <c r="A194" s="56"/>
      <c r="B194" s="57"/>
      <c r="C194" s="57"/>
      <c r="D194" s="57"/>
    </row>
    <row r="195" spans="1:4" x14ac:dyDescent="0.3">
      <c r="A195" s="56"/>
      <c r="B195" s="57"/>
      <c r="C195" s="57"/>
      <c r="D195" s="57"/>
    </row>
    <row r="196" spans="1:4" x14ac:dyDescent="0.3">
      <c r="A196" s="56"/>
      <c r="B196" s="57"/>
      <c r="C196" s="57"/>
      <c r="D196" s="57"/>
    </row>
    <row r="197" spans="1:4" x14ac:dyDescent="0.3">
      <c r="A197" s="56"/>
      <c r="B197" s="57"/>
      <c r="C197" s="57"/>
      <c r="D197" s="57"/>
    </row>
    <row r="198" spans="1:4" x14ac:dyDescent="0.3">
      <c r="A198" s="56"/>
      <c r="B198" s="57"/>
      <c r="C198" s="57"/>
      <c r="D198" s="57"/>
    </row>
    <row r="199" spans="1:4" x14ac:dyDescent="0.3">
      <c r="A199" s="56"/>
      <c r="B199" s="57"/>
      <c r="C199" s="57"/>
      <c r="D199" s="57"/>
    </row>
    <row r="200" spans="1:4" x14ac:dyDescent="0.3">
      <c r="A200" s="56"/>
      <c r="B200" s="57"/>
      <c r="C200" s="57"/>
      <c r="D200" s="57"/>
    </row>
    <row r="201" spans="1:4" x14ac:dyDescent="0.3">
      <c r="A201" s="56"/>
      <c r="B201" s="57"/>
      <c r="C201" s="57"/>
      <c r="D201" s="57"/>
    </row>
    <row r="202" spans="1:4" x14ac:dyDescent="0.3">
      <c r="A202" s="56"/>
      <c r="B202" s="57"/>
      <c r="C202" s="57"/>
      <c r="D202" s="57"/>
    </row>
    <row r="203" spans="1:4" x14ac:dyDescent="0.3">
      <c r="A203" s="56"/>
      <c r="B203" s="57"/>
      <c r="C203" s="57"/>
      <c r="D203" s="57"/>
    </row>
    <row r="204" spans="1:4" x14ac:dyDescent="0.3">
      <c r="A204" s="56"/>
      <c r="B204" s="57"/>
      <c r="C204" s="57"/>
      <c r="D204" s="57"/>
    </row>
    <row r="205" spans="1:4" x14ac:dyDescent="0.3">
      <c r="A205" s="56"/>
      <c r="B205" s="57"/>
      <c r="C205" s="57"/>
      <c r="D205" s="57"/>
    </row>
    <row r="206" spans="1:4" x14ac:dyDescent="0.3">
      <c r="A206" s="56"/>
      <c r="B206" s="57"/>
      <c r="C206" s="57"/>
      <c r="D206" s="57"/>
    </row>
    <row r="207" spans="1:4" x14ac:dyDescent="0.3">
      <c r="A207" s="56"/>
      <c r="B207" s="57"/>
      <c r="C207" s="57"/>
      <c r="D207" s="57"/>
    </row>
    <row r="208" spans="1:4" x14ac:dyDescent="0.3">
      <c r="A208" s="56"/>
      <c r="B208" s="57"/>
      <c r="C208" s="57"/>
      <c r="D208" s="57"/>
    </row>
    <row r="209" spans="1:4" x14ac:dyDescent="0.3">
      <c r="A209" s="56"/>
      <c r="B209" s="57"/>
      <c r="C209" s="57"/>
      <c r="D209" s="57"/>
    </row>
    <row r="210" spans="1:4" x14ac:dyDescent="0.3">
      <c r="A210" s="56"/>
      <c r="B210" s="57"/>
      <c r="C210" s="57"/>
      <c r="D210" s="57"/>
    </row>
    <row r="211" spans="1:4" x14ac:dyDescent="0.3">
      <c r="A211" s="56"/>
      <c r="B211" s="57"/>
      <c r="C211" s="57"/>
      <c r="D211" s="57"/>
    </row>
    <row r="212" spans="1:4" x14ac:dyDescent="0.3">
      <c r="A212" s="56"/>
      <c r="B212" s="57"/>
      <c r="C212" s="57"/>
      <c r="D212" s="57"/>
    </row>
    <row r="213" spans="1:4" x14ac:dyDescent="0.3">
      <c r="A213" s="56"/>
      <c r="B213" s="57"/>
      <c r="C213" s="57"/>
      <c r="D213" s="57"/>
    </row>
    <row r="214" spans="1:4" x14ac:dyDescent="0.3">
      <c r="A214" s="56"/>
      <c r="B214" s="57"/>
      <c r="C214" s="57"/>
      <c r="D214" s="57"/>
    </row>
    <row r="215" spans="1:4" x14ac:dyDescent="0.3">
      <c r="A215" s="56"/>
      <c r="B215" s="57"/>
      <c r="C215" s="57"/>
      <c r="D215" s="57"/>
    </row>
    <row r="216" spans="1:4" x14ac:dyDescent="0.3">
      <c r="A216" s="56"/>
      <c r="B216" s="57"/>
      <c r="C216" s="57"/>
      <c r="D216" s="57"/>
    </row>
    <row r="217" spans="1:4" x14ac:dyDescent="0.3">
      <c r="A217" s="56"/>
      <c r="B217" s="57"/>
      <c r="C217" s="57"/>
      <c r="D217" s="57"/>
    </row>
    <row r="218" spans="1:4" x14ac:dyDescent="0.3">
      <c r="A218" s="56"/>
      <c r="B218" s="57"/>
      <c r="C218" s="57"/>
      <c r="D218" s="57"/>
    </row>
    <row r="219" spans="1:4" x14ac:dyDescent="0.3">
      <c r="A219" s="56"/>
      <c r="B219" s="57"/>
      <c r="C219" s="57"/>
      <c r="D219" s="57"/>
    </row>
    <row r="220" spans="1:4" x14ac:dyDescent="0.3">
      <c r="A220" s="56"/>
      <c r="B220" s="57"/>
      <c r="C220" s="57"/>
      <c r="D220" s="57"/>
    </row>
    <row r="221" spans="1:4" x14ac:dyDescent="0.3">
      <c r="A221" s="56"/>
      <c r="B221" s="57"/>
      <c r="C221" s="57"/>
      <c r="D221" s="57"/>
    </row>
    <row r="222" spans="1:4" x14ac:dyDescent="0.3">
      <c r="A222" s="56"/>
      <c r="B222" s="57"/>
      <c r="C222" s="57"/>
      <c r="D222" s="57"/>
    </row>
    <row r="223" spans="1:4" x14ac:dyDescent="0.3">
      <c r="A223" s="56"/>
      <c r="B223" s="57"/>
      <c r="C223" s="57"/>
      <c r="D223" s="57"/>
    </row>
    <row r="224" spans="1:4" x14ac:dyDescent="0.3">
      <c r="A224" s="56"/>
      <c r="B224" s="57"/>
      <c r="C224" s="57"/>
      <c r="D224" s="57"/>
    </row>
    <row r="225" spans="1:4" x14ac:dyDescent="0.3">
      <c r="A225" s="56"/>
      <c r="B225" s="57"/>
      <c r="C225" s="57"/>
      <c r="D225" s="57"/>
    </row>
    <row r="226" spans="1:4" x14ac:dyDescent="0.3">
      <c r="A226" s="56"/>
      <c r="B226" s="57"/>
      <c r="C226" s="57"/>
      <c r="D226" s="57"/>
    </row>
    <row r="227" spans="1:4" x14ac:dyDescent="0.3">
      <c r="A227" s="56"/>
      <c r="B227" s="57"/>
      <c r="C227" s="57"/>
      <c r="D227" s="57"/>
    </row>
    <row r="228" spans="1:4" x14ac:dyDescent="0.3">
      <c r="A228" s="56"/>
      <c r="B228" s="57"/>
      <c r="C228" s="57"/>
      <c r="D228" s="57"/>
    </row>
    <row r="229" spans="1:4" x14ac:dyDescent="0.3">
      <c r="A229" s="56"/>
      <c r="B229" s="57"/>
      <c r="C229" s="57"/>
      <c r="D229" s="57"/>
    </row>
    <row r="230" spans="1:4" x14ac:dyDescent="0.3">
      <c r="A230" s="56"/>
      <c r="B230" s="57"/>
      <c r="C230" s="57"/>
      <c r="D230" s="57"/>
    </row>
    <row r="231" spans="1:4" x14ac:dyDescent="0.3">
      <c r="A231" s="56"/>
      <c r="B231" s="57"/>
      <c r="C231" s="57"/>
      <c r="D231" s="57"/>
    </row>
    <row r="232" spans="1:4" x14ac:dyDescent="0.3">
      <c r="A232" s="56"/>
      <c r="B232" s="57"/>
      <c r="C232" s="57"/>
      <c r="D232" s="57"/>
    </row>
    <row r="233" spans="1:4" x14ac:dyDescent="0.3">
      <c r="A233" s="56"/>
      <c r="B233" s="57"/>
      <c r="C233" s="57"/>
      <c r="D233" s="57"/>
    </row>
    <row r="234" spans="1:4" x14ac:dyDescent="0.3">
      <c r="A234" s="56"/>
      <c r="B234" s="57"/>
      <c r="C234" s="57"/>
      <c r="D234" s="57"/>
    </row>
    <row r="235" spans="1:4" x14ac:dyDescent="0.3">
      <c r="A235" s="56"/>
      <c r="B235" s="57"/>
      <c r="C235" s="57"/>
      <c r="D235" s="57"/>
    </row>
    <row r="236" spans="1:4" x14ac:dyDescent="0.3">
      <c r="A236" s="56"/>
      <c r="B236" s="57"/>
      <c r="C236" s="57"/>
      <c r="D236" s="57"/>
    </row>
    <row r="237" spans="1:4" x14ac:dyDescent="0.3">
      <c r="A237" s="56"/>
      <c r="B237" s="57"/>
      <c r="C237" s="57"/>
      <c r="D237" s="57"/>
    </row>
    <row r="238" spans="1:4" x14ac:dyDescent="0.3">
      <c r="A238" s="56"/>
      <c r="B238" s="57"/>
      <c r="C238" s="57"/>
      <c r="D238" s="57"/>
    </row>
    <row r="239" spans="1:4" x14ac:dyDescent="0.3">
      <c r="A239" s="56"/>
      <c r="B239" s="57"/>
      <c r="C239" s="57"/>
      <c r="D239" s="57"/>
    </row>
    <row r="240" spans="1:4" x14ac:dyDescent="0.3">
      <c r="A240" s="56"/>
      <c r="B240" s="57"/>
      <c r="C240" s="57"/>
      <c r="D240" s="57"/>
    </row>
    <row r="241" spans="1:4" x14ac:dyDescent="0.3">
      <c r="A241" s="56"/>
      <c r="B241" s="57"/>
      <c r="C241" s="57"/>
      <c r="D241" s="57"/>
    </row>
    <row r="242" spans="1:4" x14ac:dyDescent="0.3">
      <c r="A242" s="56"/>
      <c r="B242" s="57"/>
      <c r="C242" s="57"/>
      <c r="D242" s="57"/>
    </row>
    <row r="243" spans="1:4" x14ac:dyDescent="0.3">
      <c r="A243" s="56"/>
      <c r="B243" s="57"/>
      <c r="C243" s="57"/>
      <c r="D243" s="57"/>
    </row>
    <row r="244" spans="1:4" x14ac:dyDescent="0.3">
      <c r="A244" s="56"/>
      <c r="B244" s="57"/>
      <c r="C244" s="57"/>
      <c r="D244" s="57"/>
    </row>
    <row r="245" spans="1:4" x14ac:dyDescent="0.3">
      <c r="A245" s="56"/>
      <c r="B245" s="57"/>
      <c r="C245" s="57"/>
      <c r="D245" s="57"/>
    </row>
    <row r="246" spans="1:4" x14ac:dyDescent="0.3">
      <c r="A246" s="56"/>
      <c r="B246" s="57"/>
      <c r="C246" s="57"/>
      <c r="D246" s="57"/>
    </row>
    <row r="247" spans="1:4" x14ac:dyDescent="0.3">
      <c r="A247" s="56"/>
      <c r="B247" s="57"/>
      <c r="C247" s="57"/>
      <c r="D247" s="57"/>
    </row>
    <row r="248" spans="1:4" x14ac:dyDescent="0.3">
      <c r="A248" s="56"/>
      <c r="B248" s="57"/>
      <c r="C248" s="57"/>
      <c r="D248" s="57"/>
    </row>
    <row r="249" spans="1:4" x14ac:dyDescent="0.3">
      <c r="A249" s="56"/>
      <c r="B249" s="57"/>
      <c r="C249" s="57"/>
      <c r="D249" s="57"/>
    </row>
    <row r="250" spans="1:4" x14ac:dyDescent="0.3">
      <c r="A250" s="56"/>
      <c r="B250" s="57"/>
      <c r="C250" s="57"/>
      <c r="D250" s="57"/>
    </row>
    <row r="251" spans="1:4" x14ac:dyDescent="0.3">
      <c r="A251" s="56"/>
      <c r="B251" s="57"/>
      <c r="C251" s="57"/>
      <c r="D251" s="57"/>
    </row>
    <row r="252" spans="1:4" x14ac:dyDescent="0.3">
      <c r="A252" s="56"/>
      <c r="B252" s="57"/>
      <c r="C252" s="57"/>
      <c r="D252" s="57"/>
    </row>
    <row r="253" spans="1:4" x14ac:dyDescent="0.3">
      <c r="A253" s="56"/>
      <c r="B253" s="57"/>
      <c r="C253" s="57"/>
      <c r="D253" s="57"/>
    </row>
    <row r="254" spans="1:4" x14ac:dyDescent="0.3">
      <c r="A254" s="56"/>
      <c r="B254" s="57"/>
      <c r="C254" s="57"/>
      <c r="D254" s="57"/>
    </row>
    <row r="255" spans="1:4" x14ac:dyDescent="0.3">
      <c r="A255" s="56"/>
      <c r="B255" s="57"/>
      <c r="C255" s="57"/>
      <c r="D255" s="57"/>
    </row>
    <row r="256" spans="1:4" x14ac:dyDescent="0.3">
      <c r="A256" s="56"/>
      <c r="B256" s="57"/>
      <c r="C256" s="57"/>
      <c r="D256" s="57"/>
    </row>
    <row r="257" spans="1:4" x14ac:dyDescent="0.3">
      <c r="A257" s="56"/>
      <c r="B257" s="57"/>
      <c r="C257" s="57"/>
      <c r="D257" s="57"/>
    </row>
    <row r="258" spans="1:4" x14ac:dyDescent="0.3">
      <c r="A258" s="56"/>
      <c r="B258" s="57"/>
      <c r="C258" s="57"/>
      <c r="D258" s="57"/>
    </row>
    <row r="259" spans="1:4" x14ac:dyDescent="0.3">
      <c r="A259" s="56"/>
      <c r="B259" s="57"/>
      <c r="C259" s="57"/>
      <c r="D259" s="57"/>
    </row>
    <row r="260" spans="1:4" x14ac:dyDescent="0.3">
      <c r="A260" s="56"/>
      <c r="B260" s="57"/>
      <c r="C260" s="57"/>
      <c r="D260" s="57"/>
    </row>
    <row r="261" spans="1:4" x14ac:dyDescent="0.3">
      <c r="A261" s="56"/>
      <c r="B261" s="57"/>
      <c r="C261" s="57"/>
      <c r="D261" s="57"/>
    </row>
    <row r="262" spans="1:4" x14ac:dyDescent="0.3">
      <c r="A262" s="56"/>
      <c r="B262" s="57"/>
      <c r="C262" s="57"/>
      <c r="D262" s="57"/>
    </row>
    <row r="263" spans="1:4" x14ac:dyDescent="0.3">
      <c r="A263" s="56"/>
      <c r="B263" s="57"/>
      <c r="C263" s="57"/>
      <c r="D263" s="57"/>
    </row>
    <row r="264" spans="1:4" x14ac:dyDescent="0.3">
      <c r="A264" s="56"/>
      <c r="B264" s="57"/>
      <c r="C264" s="57"/>
      <c r="D264" s="57"/>
    </row>
    <row r="265" spans="1:4" x14ac:dyDescent="0.3">
      <c r="A265" s="56"/>
      <c r="B265" s="57"/>
      <c r="C265" s="57"/>
      <c r="D265" s="57"/>
    </row>
    <row r="266" spans="1:4" x14ac:dyDescent="0.3">
      <c r="A266" s="56"/>
      <c r="B266" s="57"/>
      <c r="C266" s="57"/>
      <c r="D266" s="57"/>
    </row>
    <row r="267" spans="1:4" x14ac:dyDescent="0.3">
      <c r="A267" s="56"/>
      <c r="B267" s="57"/>
      <c r="C267" s="57"/>
      <c r="D267" s="57"/>
    </row>
    <row r="268" spans="1:4" x14ac:dyDescent="0.3">
      <c r="A268" s="56"/>
      <c r="B268" s="57"/>
      <c r="C268" s="57"/>
      <c r="D268" s="57"/>
    </row>
    <row r="269" spans="1:4" x14ac:dyDescent="0.3">
      <c r="A269" s="56"/>
      <c r="B269" s="57"/>
      <c r="C269" s="57"/>
      <c r="D269" s="57"/>
    </row>
    <row r="270" spans="1:4" x14ac:dyDescent="0.3">
      <c r="A270" s="56"/>
      <c r="B270" s="57"/>
      <c r="C270" s="57"/>
      <c r="D270" s="57"/>
    </row>
    <row r="271" spans="1:4" x14ac:dyDescent="0.3">
      <c r="A271" s="56"/>
      <c r="B271" s="57"/>
      <c r="C271" s="57"/>
      <c r="D271" s="57"/>
    </row>
    <row r="272" spans="1:4" x14ac:dyDescent="0.3">
      <c r="A272" s="56"/>
      <c r="B272" s="57"/>
      <c r="C272" s="57"/>
      <c r="D272" s="57"/>
    </row>
    <row r="273" spans="1:4" x14ac:dyDescent="0.3">
      <c r="A273" s="56"/>
      <c r="B273" s="57"/>
      <c r="C273" s="57"/>
      <c r="D273" s="57"/>
    </row>
    <row r="274" spans="1:4" x14ac:dyDescent="0.3">
      <c r="A274" s="56"/>
      <c r="B274" s="57"/>
      <c r="C274" s="57"/>
      <c r="D274" s="57"/>
    </row>
    <row r="275" spans="1:4" x14ac:dyDescent="0.3">
      <c r="A275" s="56"/>
      <c r="B275" s="57"/>
      <c r="C275" s="57"/>
      <c r="D275" s="57"/>
    </row>
    <row r="276" spans="1:4" x14ac:dyDescent="0.3">
      <c r="A276" s="56"/>
      <c r="B276" s="57"/>
      <c r="C276" s="57"/>
      <c r="D276" s="57"/>
    </row>
    <row r="277" spans="1:4" x14ac:dyDescent="0.3">
      <c r="A277" s="56"/>
      <c r="B277" s="57"/>
      <c r="C277" s="57"/>
      <c r="D277" s="57"/>
    </row>
    <row r="278" spans="1:4" x14ac:dyDescent="0.3">
      <c r="A278" s="56"/>
      <c r="B278" s="57"/>
      <c r="C278" s="57"/>
      <c r="D278" s="57"/>
    </row>
    <row r="279" spans="1:4" x14ac:dyDescent="0.3">
      <c r="A279" s="56"/>
      <c r="B279" s="57"/>
      <c r="C279" s="57"/>
      <c r="D279" s="57"/>
    </row>
    <row r="280" spans="1:4" x14ac:dyDescent="0.3">
      <c r="A280" s="56"/>
      <c r="B280" s="57"/>
      <c r="C280" s="57"/>
      <c r="D280" s="57"/>
    </row>
    <row r="281" spans="1:4" x14ac:dyDescent="0.3">
      <c r="A281" s="56"/>
      <c r="B281" s="57"/>
      <c r="C281" s="57"/>
      <c r="D281" s="57"/>
    </row>
    <row r="282" spans="1:4" x14ac:dyDescent="0.3">
      <c r="A282" s="56"/>
      <c r="B282" s="57"/>
      <c r="C282" s="57"/>
      <c r="D282" s="57"/>
    </row>
    <row r="283" spans="1:4" x14ac:dyDescent="0.3">
      <c r="A283" s="56"/>
      <c r="B283" s="57"/>
      <c r="C283" s="57"/>
      <c r="D283" s="57"/>
    </row>
    <row r="284" spans="1:4" x14ac:dyDescent="0.3">
      <c r="A284" s="56"/>
      <c r="B284" s="57"/>
      <c r="C284" s="57"/>
      <c r="D284" s="57"/>
    </row>
    <row r="285" spans="1:4" x14ac:dyDescent="0.3">
      <c r="A285" s="56"/>
      <c r="B285" s="57"/>
      <c r="C285" s="57"/>
      <c r="D285" s="57"/>
    </row>
    <row r="286" spans="1:4" x14ac:dyDescent="0.3">
      <c r="A286" s="56"/>
      <c r="B286" s="57"/>
      <c r="C286" s="57"/>
      <c r="D286" s="57"/>
    </row>
    <row r="287" spans="1:4" x14ac:dyDescent="0.3">
      <c r="A287" s="56"/>
      <c r="B287" s="57"/>
      <c r="C287" s="57"/>
      <c r="D287" s="57"/>
    </row>
    <row r="288" spans="1:4" x14ac:dyDescent="0.3">
      <c r="A288" s="56"/>
      <c r="B288" s="57"/>
      <c r="C288" s="57"/>
      <c r="D288" s="57"/>
    </row>
    <row r="289" spans="1:4" x14ac:dyDescent="0.3">
      <c r="A289" s="56"/>
      <c r="B289" s="57"/>
      <c r="C289" s="57"/>
      <c r="D289" s="57"/>
    </row>
    <row r="290" spans="1:4" x14ac:dyDescent="0.3">
      <c r="A290" s="56"/>
      <c r="B290" s="57"/>
      <c r="C290" s="57"/>
      <c r="D290" s="57"/>
    </row>
    <row r="291" spans="1:4" x14ac:dyDescent="0.3">
      <c r="A291" s="56"/>
      <c r="B291" s="57"/>
      <c r="C291" s="57"/>
      <c r="D291" s="57"/>
    </row>
    <row r="292" spans="1:4" x14ac:dyDescent="0.3">
      <c r="A292" s="56"/>
      <c r="B292" s="57"/>
      <c r="C292" s="57"/>
      <c r="D292" s="57"/>
    </row>
    <row r="293" spans="1:4" x14ac:dyDescent="0.3">
      <c r="A293" s="56"/>
      <c r="B293" s="57"/>
      <c r="C293" s="57"/>
      <c r="D293" s="57"/>
    </row>
    <row r="294" spans="1:4" x14ac:dyDescent="0.3">
      <c r="A294" s="56"/>
      <c r="B294" s="57"/>
      <c r="C294" s="57"/>
      <c r="D294" s="57"/>
    </row>
    <row r="295" spans="1:4" x14ac:dyDescent="0.3">
      <c r="A295" s="56"/>
      <c r="B295" s="57"/>
      <c r="C295" s="57"/>
      <c r="D295" s="57"/>
    </row>
    <row r="296" spans="1:4" x14ac:dyDescent="0.3">
      <c r="A296" s="56"/>
      <c r="B296" s="57"/>
      <c r="C296" s="57"/>
      <c r="D296" s="57"/>
    </row>
    <row r="297" spans="1:4" x14ac:dyDescent="0.3">
      <c r="A297" s="56"/>
      <c r="B297" s="57"/>
      <c r="C297" s="57"/>
      <c r="D297" s="57"/>
    </row>
    <row r="298" spans="1:4" x14ac:dyDescent="0.3">
      <c r="A298" s="56"/>
      <c r="B298" s="57"/>
      <c r="C298" s="57"/>
      <c r="D298" s="57"/>
    </row>
    <row r="299" spans="1:4" x14ac:dyDescent="0.3">
      <c r="A299" s="56"/>
      <c r="B299" s="57"/>
      <c r="C299" s="57"/>
      <c r="D299" s="57"/>
    </row>
    <row r="300" spans="1:4" x14ac:dyDescent="0.3">
      <c r="A300" s="58"/>
      <c r="B300" s="57"/>
      <c r="C300" s="57"/>
      <c r="D300" s="57"/>
    </row>
    <row r="301" spans="1:4" x14ac:dyDescent="0.3">
      <c r="A301" s="58"/>
      <c r="B301" s="57"/>
      <c r="C301" s="57"/>
      <c r="D301" s="57"/>
    </row>
    <row r="302" spans="1:4" x14ac:dyDescent="0.3">
      <c r="A302" s="58"/>
      <c r="B302" s="57"/>
      <c r="C302" s="57"/>
      <c r="D302" s="57"/>
    </row>
    <row r="303" spans="1:4" x14ac:dyDescent="0.3">
      <c r="A303" s="58"/>
      <c r="B303" s="57"/>
      <c r="C303" s="57"/>
      <c r="D303" s="57"/>
    </row>
    <row r="304" spans="1:4" x14ac:dyDescent="0.3">
      <c r="A304" s="58"/>
      <c r="B304" s="57"/>
      <c r="C304" s="57"/>
      <c r="D304" s="57"/>
    </row>
    <row r="305" spans="1:4" x14ac:dyDescent="0.3">
      <c r="A305" s="58"/>
      <c r="B305" s="57"/>
      <c r="C305" s="57"/>
      <c r="D305" s="57"/>
    </row>
    <row r="306" spans="1:4" x14ac:dyDescent="0.3">
      <c r="A306" s="58"/>
      <c r="B306" s="57"/>
      <c r="C306" s="57"/>
      <c r="D306" s="57"/>
    </row>
    <row r="307" spans="1:4" x14ac:dyDescent="0.3">
      <c r="A307" s="58"/>
      <c r="B307" s="57"/>
      <c r="C307" s="57"/>
      <c r="D307" s="57"/>
    </row>
    <row r="308" spans="1:4" x14ac:dyDescent="0.3">
      <c r="A308" s="58"/>
      <c r="B308" s="57"/>
      <c r="C308" s="57"/>
      <c r="D308" s="57"/>
    </row>
    <row r="309" spans="1:4" x14ac:dyDescent="0.3">
      <c r="A309" s="58"/>
      <c r="B309" s="57"/>
      <c r="C309" s="57"/>
      <c r="D309" s="57"/>
    </row>
    <row r="310" spans="1:4" x14ac:dyDescent="0.3">
      <c r="A310" s="58"/>
      <c r="B310" s="57"/>
      <c r="C310" s="57"/>
      <c r="D310" s="57"/>
    </row>
    <row r="311" spans="1:4" x14ac:dyDescent="0.3">
      <c r="A311" s="58"/>
      <c r="B311" s="57"/>
      <c r="C311" s="57"/>
      <c r="D311" s="57"/>
    </row>
    <row r="312" spans="1:4" x14ac:dyDescent="0.3">
      <c r="A312" s="58"/>
      <c r="B312" s="57"/>
      <c r="C312" s="57"/>
      <c r="D312" s="57"/>
    </row>
    <row r="313" spans="1:4" x14ac:dyDescent="0.3">
      <c r="A313" s="58"/>
      <c r="B313" s="57"/>
      <c r="C313" s="57"/>
      <c r="D313" s="57"/>
    </row>
    <row r="314" spans="1:4" x14ac:dyDescent="0.3">
      <c r="A314" s="58"/>
      <c r="B314" s="57"/>
      <c r="C314" s="57"/>
      <c r="D314" s="57"/>
    </row>
    <row r="315" spans="1:4" x14ac:dyDescent="0.3">
      <c r="A315" s="58"/>
      <c r="B315" s="57"/>
      <c r="C315" s="57"/>
      <c r="D315" s="57"/>
    </row>
    <row r="316" spans="1:4" x14ac:dyDescent="0.3">
      <c r="A316" s="58"/>
      <c r="B316" s="57"/>
      <c r="C316" s="57"/>
      <c r="D316" s="57"/>
    </row>
    <row r="317" spans="1:4" x14ac:dyDescent="0.3">
      <c r="A317" s="58"/>
      <c r="B317" s="57"/>
      <c r="C317" s="57"/>
      <c r="D317" s="57"/>
    </row>
    <row r="318" spans="1:4" x14ac:dyDescent="0.3">
      <c r="A318" s="58"/>
      <c r="B318" s="57"/>
      <c r="C318" s="57"/>
      <c r="D318" s="57"/>
    </row>
    <row r="319" spans="1:4" x14ac:dyDescent="0.3">
      <c r="A319" s="57"/>
      <c r="B319" s="57"/>
      <c r="C319" s="57"/>
      <c r="D319" s="57"/>
    </row>
    <row r="320" spans="1:4" x14ac:dyDescent="0.3">
      <c r="A320" s="57"/>
      <c r="B320" s="57"/>
      <c r="C320" s="57"/>
      <c r="D320" s="57"/>
    </row>
    <row r="321" spans="1:4" x14ac:dyDescent="0.3">
      <c r="A321" s="57"/>
      <c r="B321" s="57"/>
      <c r="C321" s="57"/>
      <c r="D321" s="57"/>
    </row>
    <row r="322" spans="1:4" x14ac:dyDescent="0.3">
      <c r="A322" s="57"/>
      <c r="B322" s="57"/>
      <c r="C322" s="57"/>
      <c r="D322" s="57"/>
    </row>
    <row r="323" spans="1:4" x14ac:dyDescent="0.3">
      <c r="A323" s="57"/>
      <c r="B323" s="57"/>
      <c r="C323" s="57"/>
      <c r="D323" s="57"/>
    </row>
    <row r="324" spans="1:4" x14ac:dyDescent="0.3">
      <c r="A324" s="57"/>
      <c r="B324" s="57"/>
      <c r="C324" s="57"/>
      <c r="D324" s="57"/>
    </row>
    <row r="325" spans="1:4" x14ac:dyDescent="0.3">
      <c r="A325" s="57"/>
      <c r="B325" s="57"/>
      <c r="C325" s="57"/>
      <c r="D325" s="57"/>
    </row>
    <row r="326" spans="1:4" x14ac:dyDescent="0.3">
      <c r="A326" s="57"/>
      <c r="B326" s="57"/>
      <c r="C326" s="57"/>
      <c r="D326" s="57"/>
    </row>
    <row r="327" spans="1:4" x14ac:dyDescent="0.3">
      <c r="A327" s="57"/>
      <c r="B327" s="57"/>
      <c r="C327" s="57"/>
      <c r="D327" s="57"/>
    </row>
    <row r="328" spans="1:4" x14ac:dyDescent="0.3">
      <c r="A328" s="57"/>
      <c r="B328" s="57"/>
      <c r="C328" s="57"/>
      <c r="D328" s="57"/>
    </row>
    <row r="329" spans="1:4" x14ac:dyDescent="0.3">
      <c r="A329" s="57"/>
      <c r="B329" s="57"/>
      <c r="C329" s="57"/>
      <c r="D329" s="57"/>
    </row>
    <row r="330" spans="1:4" x14ac:dyDescent="0.3">
      <c r="A330" s="57"/>
      <c r="B330" s="57"/>
      <c r="C330" s="57"/>
      <c r="D330" s="57"/>
    </row>
    <row r="331" spans="1:4" x14ac:dyDescent="0.3">
      <c r="A331" s="57"/>
      <c r="B331" s="57"/>
      <c r="C331" s="57"/>
      <c r="D331" s="57"/>
    </row>
    <row r="332" spans="1:4" x14ac:dyDescent="0.3">
      <c r="A332" s="57"/>
      <c r="B332" s="57"/>
      <c r="C332" s="57"/>
      <c r="D332" s="57"/>
    </row>
    <row r="333" spans="1:4" x14ac:dyDescent="0.3">
      <c r="A333" s="57"/>
      <c r="B333" s="57"/>
      <c r="C333" s="57"/>
      <c r="D333" s="57"/>
    </row>
    <row r="334" spans="1:4" x14ac:dyDescent="0.3">
      <c r="A334" s="57"/>
      <c r="B334" s="57"/>
      <c r="C334" s="57"/>
      <c r="D334" s="57"/>
    </row>
    <row r="335" spans="1:4" x14ac:dyDescent="0.3">
      <c r="A335" s="57"/>
      <c r="B335" s="57"/>
      <c r="C335" s="57"/>
      <c r="D335" s="57"/>
    </row>
    <row r="336" spans="1:4" x14ac:dyDescent="0.3">
      <c r="A336" s="57"/>
      <c r="B336" s="57"/>
      <c r="C336" s="57"/>
      <c r="D336" s="57"/>
    </row>
    <row r="337" spans="1:4" x14ac:dyDescent="0.3">
      <c r="A337" s="57"/>
      <c r="B337" s="57"/>
      <c r="C337" s="57"/>
      <c r="D337" s="57"/>
    </row>
    <row r="338" spans="1:4" x14ac:dyDescent="0.3">
      <c r="A338" s="57"/>
      <c r="B338" s="57"/>
      <c r="C338" s="57"/>
      <c r="D338" s="57"/>
    </row>
    <row r="339" spans="1:4" x14ac:dyDescent="0.3">
      <c r="A339" s="57"/>
      <c r="B339" s="57"/>
      <c r="C339" s="57"/>
      <c r="D339" s="57"/>
    </row>
    <row r="340" spans="1:4" x14ac:dyDescent="0.3">
      <c r="A340" s="57"/>
      <c r="B340" s="57"/>
      <c r="C340" s="57"/>
      <c r="D340" s="57"/>
    </row>
    <row r="341" spans="1:4" x14ac:dyDescent="0.3">
      <c r="A341" s="57"/>
      <c r="B341" s="57"/>
      <c r="C341" s="57"/>
      <c r="D341" s="57"/>
    </row>
    <row r="342" spans="1:4" x14ac:dyDescent="0.3">
      <c r="A342" s="57"/>
      <c r="B342" s="57"/>
      <c r="C342" s="57"/>
      <c r="D342" s="57"/>
    </row>
    <row r="343" spans="1:4" x14ac:dyDescent="0.3">
      <c r="A343" s="57"/>
      <c r="B343" s="57"/>
      <c r="C343" s="57"/>
      <c r="D343" s="57"/>
    </row>
    <row r="344" spans="1:4" x14ac:dyDescent="0.3">
      <c r="A344" s="57"/>
      <c r="B344" s="57"/>
      <c r="C344" s="57"/>
      <c r="D344" s="57"/>
    </row>
    <row r="345" spans="1:4" x14ac:dyDescent="0.3">
      <c r="A345" s="57"/>
      <c r="B345" s="57"/>
      <c r="C345" s="57"/>
      <c r="D345" s="57"/>
    </row>
    <row r="346" spans="1:4" x14ac:dyDescent="0.3">
      <c r="A346" s="57"/>
      <c r="B346" s="57"/>
      <c r="C346" s="57"/>
      <c r="D346" s="57"/>
    </row>
    <row r="347" spans="1:4" x14ac:dyDescent="0.3">
      <c r="A347" s="57"/>
      <c r="B347" s="57"/>
      <c r="C347" s="57"/>
      <c r="D347" s="57"/>
    </row>
    <row r="348" spans="1:4" x14ac:dyDescent="0.3">
      <c r="A348" s="57"/>
      <c r="B348" s="57"/>
      <c r="C348" s="57"/>
      <c r="D348" s="57"/>
    </row>
    <row r="349" spans="1:4" x14ac:dyDescent="0.3">
      <c r="A349" s="57"/>
      <c r="B349" s="57"/>
      <c r="C349" s="57"/>
      <c r="D349" s="57"/>
    </row>
    <row r="350" spans="1:4" x14ac:dyDescent="0.3">
      <c r="A350" s="57"/>
      <c r="B350" s="57"/>
      <c r="C350" s="57"/>
      <c r="D350" s="57"/>
    </row>
    <row r="351" spans="1:4" x14ac:dyDescent="0.3">
      <c r="A351" s="57"/>
      <c r="B351" s="57"/>
      <c r="C351" s="57"/>
      <c r="D351" s="57"/>
    </row>
    <row r="352" spans="1:4" x14ac:dyDescent="0.3">
      <c r="A352" s="57"/>
      <c r="B352" s="57"/>
      <c r="C352" s="57"/>
      <c r="D352" s="57"/>
    </row>
    <row r="353" spans="1:4" x14ac:dyDescent="0.3">
      <c r="A353" s="57"/>
      <c r="B353" s="57"/>
      <c r="C353" s="57"/>
      <c r="D353" s="57"/>
    </row>
    <row r="354" spans="1:4" x14ac:dyDescent="0.3">
      <c r="A354" s="57"/>
      <c r="B354" s="57"/>
      <c r="C354" s="57"/>
      <c r="D354" s="57"/>
    </row>
    <row r="355" spans="1:4" x14ac:dyDescent="0.3">
      <c r="A355" s="57"/>
      <c r="B355" s="57"/>
      <c r="C355" s="57"/>
      <c r="D355" s="57"/>
    </row>
    <row r="356" spans="1:4" x14ac:dyDescent="0.3">
      <c r="A356" s="57"/>
      <c r="B356" s="57"/>
      <c r="C356" s="57"/>
      <c r="D356" s="57"/>
    </row>
    <row r="357" spans="1:4" x14ac:dyDescent="0.3">
      <c r="A357" s="57"/>
      <c r="B357" s="57"/>
      <c r="C357" s="57"/>
      <c r="D357" s="57"/>
    </row>
    <row r="358" spans="1:4" x14ac:dyDescent="0.3">
      <c r="A358" s="57"/>
      <c r="B358" s="57"/>
      <c r="C358" s="57"/>
      <c r="D358" s="57"/>
    </row>
    <row r="359" spans="1:4" x14ac:dyDescent="0.3">
      <c r="A359" s="57"/>
      <c r="B359" s="57"/>
      <c r="C359" s="57"/>
      <c r="D359" s="57"/>
    </row>
    <row r="360" spans="1:4" x14ac:dyDescent="0.3">
      <c r="A360" s="57"/>
      <c r="B360" s="57"/>
      <c r="C360" s="57"/>
      <c r="D360" s="57"/>
    </row>
    <row r="361" spans="1:4" x14ac:dyDescent="0.3">
      <c r="A361" s="57"/>
      <c r="B361" s="57"/>
      <c r="C361" s="57"/>
      <c r="D361" s="57"/>
    </row>
    <row r="362" spans="1:4" x14ac:dyDescent="0.3">
      <c r="A362" s="57"/>
      <c r="B362" s="57"/>
      <c r="C362" s="57"/>
      <c r="D362" s="57"/>
    </row>
    <row r="363" spans="1:4" x14ac:dyDescent="0.3">
      <c r="A363" s="57"/>
      <c r="B363" s="57"/>
      <c r="C363" s="57"/>
      <c r="D363" s="57"/>
    </row>
    <row r="364" spans="1:4" x14ac:dyDescent="0.3">
      <c r="A364" s="57"/>
      <c r="B364" s="57"/>
      <c r="C364" s="57"/>
      <c r="D364" s="57"/>
    </row>
    <row r="365" spans="1:4" x14ac:dyDescent="0.3">
      <c r="A365" s="57"/>
      <c r="B365" s="57"/>
      <c r="C365" s="57"/>
      <c r="D365" s="57"/>
    </row>
    <row r="366" spans="1:4" x14ac:dyDescent="0.3">
      <c r="A366" s="57"/>
      <c r="B366" s="57"/>
      <c r="C366" s="57"/>
      <c r="D366" s="57"/>
    </row>
    <row r="367" spans="1:4" x14ac:dyDescent="0.3">
      <c r="A367" s="57"/>
      <c r="B367" s="57"/>
      <c r="C367" s="57"/>
      <c r="D367" s="57"/>
    </row>
    <row r="368" spans="1:4" x14ac:dyDescent="0.3">
      <c r="A368" s="57"/>
      <c r="B368" s="57"/>
      <c r="C368" s="57"/>
      <c r="D368" s="57"/>
    </row>
    <row r="369" spans="1:4" x14ac:dyDescent="0.3">
      <c r="A369" s="57"/>
      <c r="B369" s="57"/>
      <c r="C369" s="57"/>
      <c r="D369" s="57"/>
    </row>
    <row r="370" spans="1:4" x14ac:dyDescent="0.3">
      <c r="A370" s="57"/>
      <c r="B370" s="57"/>
      <c r="C370" s="57"/>
      <c r="D370" s="57"/>
    </row>
    <row r="371" spans="1:4" x14ac:dyDescent="0.3">
      <c r="A371" s="57"/>
      <c r="B371" s="57"/>
      <c r="C371" s="57"/>
      <c r="D371" s="57"/>
    </row>
    <row r="372" spans="1:4" x14ac:dyDescent="0.3">
      <c r="A372" s="57"/>
      <c r="B372" s="57"/>
      <c r="C372" s="57"/>
      <c r="D372" s="57"/>
    </row>
    <row r="373" spans="1:4" x14ac:dyDescent="0.3">
      <c r="A373" s="57"/>
      <c r="B373" s="57"/>
      <c r="C373" s="57"/>
      <c r="D373" s="57"/>
    </row>
    <row r="374" spans="1:4" x14ac:dyDescent="0.3">
      <c r="A374" s="57"/>
      <c r="B374" s="57"/>
      <c r="C374" s="57"/>
      <c r="D374" s="57"/>
    </row>
    <row r="375" spans="1:4" x14ac:dyDescent="0.3">
      <c r="A375" s="57"/>
      <c r="B375" s="57"/>
      <c r="C375" s="57"/>
      <c r="D375" s="57"/>
    </row>
    <row r="376" spans="1:4" x14ac:dyDescent="0.3">
      <c r="A376" s="57"/>
      <c r="B376" s="57"/>
      <c r="C376" s="57"/>
      <c r="D376" s="57"/>
    </row>
    <row r="377" spans="1:4" x14ac:dyDescent="0.3">
      <c r="A377" s="57"/>
      <c r="B377" s="57"/>
      <c r="C377" s="57"/>
      <c r="D377" s="57"/>
    </row>
    <row r="378" spans="1:4" x14ac:dyDescent="0.3">
      <c r="A378" s="57"/>
      <c r="B378" s="57"/>
      <c r="C378" s="57"/>
      <c r="D378" s="57"/>
    </row>
    <row r="379" spans="1:4" x14ac:dyDescent="0.3">
      <c r="A379" s="57"/>
      <c r="B379" s="57"/>
      <c r="C379" s="57"/>
      <c r="D379" s="57"/>
    </row>
    <row r="380" spans="1:4" x14ac:dyDescent="0.3">
      <c r="A380" s="57"/>
      <c r="B380" s="57"/>
      <c r="C380" s="57"/>
      <c r="D380" s="57"/>
    </row>
    <row r="381" spans="1:4" x14ac:dyDescent="0.3">
      <c r="A381" s="57"/>
      <c r="B381" s="57"/>
      <c r="C381" s="57"/>
      <c r="D381" s="57"/>
    </row>
    <row r="382" spans="1:4" x14ac:dyDescent="0.3">
      <c r="A382" s="57"/>
      <c r="B382" s="57"/>
      <c r="C382" s="57"/>
      <c r="D382" s="57"/>
    </row>
    <row r="383" spans="1:4" x14ac:dyDescent="0.3">
      <c r="A383" s="57"/>
      <c r="B383" s="57"/>
      <c r="C383" s="57"/>
      <c r="D383" s="57"/>
    </row>
    <row r="384" spans="1:4" x14ac:dyDescent="0.3">
      <c r="A384" s="57"/>
      <c r="B384" s="57"/>
      <c r="C384" s="57"/>
      <c r="D384" s="57"/>
    </row>
    <row r="385" spans="1:4" x14ac:dyDescent="0.3">
      <c r="A385" s="57"/>
      <c r="B385" s="57"/>
      <c r="C385" s="57"/>
      <c r="D385" s="57"/>
    </row>
    <row r="386" spans="1:4" x14ac:dyDescent="0.3">
      <c r="A386" s="57"/>
      <c r="B386" s="57"/>
      <c r="C386" s="57"/>
      <c r="D386" s="57"/>
    </row>
    <row r="387" spans="1:4" x14ac:dyDescent="0.3">
      <c r="A387" s="57"/>
      <c r="B387" s="57"/>
      <c r="C387" s="57"/>
      <c r="D387" s="57"/>
    </row>
    <row r="388" spans="1:4" x14ac:dyDescent="0.3">
      <c r="A388" s="57"/>
      <c r="B388" s="57"/>
      <c r="C388" s="57"/>
      <c r="D388" s="57"/>
    </row>
    <row r="389" spans="1:4" x14ac:dyDescent="0.3">
      <c r="A389" s="57"/>
      <c r="B389" s="57"/>
      <c r="C389" s="57"/>
      <c r="D389" s="57"/>
    </row>
    <row r="390" spans="1:4" x14ac:dyDescent="0.3">
      <c r="A390" s="57"/>
      <c r="B390" s="57"/>
      <c r="C390" s="57"/>
      <c r="D390" s="57"/>
    </row>
    <row r="391" spans="1:4" x14ac:dyDescent="0.3">
      <c r="A391" s="57"/>
      <c r="B391" s="57"/>
      <c r="C391" s="57"/>
      <c r="D391" s="57"/>
    </row>
    <row r="392" spans="1:4" x14ac:dyDescent="0.3">
      <c r="A392" s="57"/>
      <c r="B392" s="57"/>
      <c r="C392" s="57"/>
      <c r="D392" s="57"/>
    </row>
    <row r="393" spans="1:4" x14ac:dyDescent="0.3">
      <c r="A393" s="57"/>
      <c r="B393" s="57"/>
      <c r="C393" s="57"/>
      <c r="D393" s="57"/>
    </row>
    <row r="394" spans="1:4" x14ac:dyDescent="0.3">
      <c r="A394" s="57"/>
      <c r="B394" s="57"/>
      <c r="C394" s="57"/>
      <c r="D394" s="57"/>
    </row>
    <row r="395" spans="1:4" x14ac:dyDescent="0.3">
      <c r="A395" s="57"/>
      <c r="B395" s="57"/>
      <c r="C395" s="57"/>
      <c r="D395" s="57"/>
    </row>
    <row r="396" spans="1:4" x14ac:dyDescent="0.3">
      <c r="A396" s="57"/>
      <c r="B396" s="57"/>
      <c r="C396" s="57"/>
      <c r="D396" s="57"/>
    </row>
    <row r="397" spans="1:4" x14ac:dyDescent="0.3">
      <c r="A397" s="57"/>
      <c r="B397" s="57"/>
      <c r="C397" s="57"/>
      <c r="D397" s="57"/>
    </row>
    <row r="398" spans="1:4" x14ac:dyDescent="0.3">
      <c r="A398" s="57"/>
      <c r="B398" s="57"/>
      <c r="C398" s="57"/>
      <c r="D398" s="57"/>
    </row>
    <row r="399" spans="1:4" x14ac:dyDescent="0.3">
      <c r="A399" s="57"/>
      <c r="B399" s="57"/>
      <c r="C399" s="57"/>
      <c r="D399" s="57"/>
    </row>
    <row r="400" spans="1:4" x14ac:dyDescent="0.3">
      <c r="A400" s="57"/>
      <c r="B400" s="57"/>
      <c r="C400" s="57"/>
      <c r="D400" s="57"/>
    </row>
    <row r="401" spans="1:4" x14ac:dyDescent="0.3">
      <c r="A401" s="57"/>
      <c r="B401" s="57"/>
      <c r="C401" s="57"/>
      <c r="D401" s="57"/>
    </row>
    <row r="402" spans="1:4" x14ac:dyDescent="0.3">
      <c r="A402" s="57"/>
      <c r="B402" s="57"/>
      <c r="C402" s="57"/>
      <c r="D402" s="57"/>
    </row>
    <row r="403" spans="1:4" x14ac:dyDescent="0.3">
      <c r="A403" s="57"/>
      <c r="B403" s="57"/>
      <c r="C403" s="57"/>
      <c r="D403" s="57"/>
    </row>
    <row r="404" spans="1:4" x14ac:dyDescent="0.3">
      <c r="A404" s="57"/>
      <c r="B404" s="57"/>
      <c r="C404" s="57"/>
      <c r="D404" s="57"/>
    </row>
    <row r="405" spans="1:4" x14ac:dyDescent="0.3">
      <c r="A405" s="57"/>
      <c r="B405" s="57"/>
      <c r="C405" s="57"/>
      <c r="D405" s="57"/>
    </row>
    <row r="406" spans="1:4" x14ac:dyDescent="0.3">
      <c r="A406" s="57"/>
      <c r="B406" s="57"/>
      <c r="C406" s="57"/>
      <c r="D406" s="57"/>
    </row>
    <row r="407" spans="1:4" x14ac:dyDescent="0.3">
      <c r="A407" s="57"/>
      <c r="B407" s="57"/>
      <c r="C407" s="57"/>
      <c r="D407" s="57"/>
    </row>
    <row r="408" spans="1:4" x14ac:dyDescent="0.3">
      <c r="A408" s="57"/>
      <c r="B408" s="57"/>
      <c r="C408" s="57"/>
      <c r="D408" s="57"/>
    </row>
    <row r="409" spans="1:4" x14ac:dyDescent="0.3">
      <c r="A409" t="s">
        <v>6</v>
      </c>
      <c r="C409">
        <f>SUBTOTAL(103,Tabel1[WAS certificeerbaar: vul JA indien mogelijk])</f>
        <v>0</v>
      </c>
      <c r="D409">
        <f>SUBTOTAL(103,Tabel1[Optioneel: aanvullende informatie])</f>
        <v>0</v>
      </c>
    </row>
  </sheetData>
  <mergeCells count="1">
    <mergeCell ref="A9:C9"/>
  </mergeCells>
  <conditionalFormatting sqref="B10:B408 B410:B1048576">
    <cfRule type="duplicateValues" dxfId="1" priority="2"/>
  </conditionalFormatting>
  <conditionalFormatting sqref="B12:B408">
    <cfRule type="containsBlanks" dxfId="0" priority="1">
      <formula>LEN(TRIM(B12))=0</formula>
    </cfRule>
  </conditionalFormatting>
  <dataValidations count="1">
    <dataValidation type="textLength" allowBlank="1" showInputMessage="1" showErrorMessage="1" sqref="C12:C408" xr:uid="{7EB02EDC-9300-454C-9090-6571619001E2}">
      <formula1>2</formula1>
      <formula2>2</formula2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BC73E5-FFF7-406B-90FE-DA836FEEDFAB}">
          <x14:formula1>
            <xm:f>'Score model'!$A$15:$A$35</xm:f>
          </x14:formula1>
          <xm:sqref>A12:A116 A118:A408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7A7-583C-479D-9403-B8A20F435464}">
  <dimension ref="A1:G53"/>
  <sheetViews>
    <sheetView tabSelected="1" topLeftCell="A33" zoomScale="90" zoomScaleNormal="90" zoomScaleSheetLayoutView="85" workbookViewId="0">
      <selection activeCell="E35" sqref="E35"/>
    </sheetView>
  </sheetViews>
  <sheetFormatPr defaultColWidth="8.88671875" defaultRowHeight="13.8" x14ac:dyDescent="0.25"/>
  <cols>
    <col min="1" max="1" width="50.44140625" style="33" customWidth="1"/>
    <col min="2" max="2" width="24" style="33" customWidth="1"/>
    <col min="3" max="3" width="23.88671875" style="33" customWidth="1"/>
    <col min="4" max="4" width="21.33203125" style="33" customWidth="1"/>
    <col min="5" max="5" width="18" style="33" customWidth="1"/>
    <col min="6" max="6" width="35.44140625" style="33" customWidth="1"/>
    <col min="7" max="7" width="32.33203125" style="33" customWidth="1"/>
    <col min="8" max="16384" width="8.88671875" style="33"/>
  </cols>
  <sheetData>
    <row r="1" spans="1:7" x14ac:dyDescent="0.25">
      <c r="A1" s="6"/>
      <c r="B1" s="5"/>
    </row>
    <row r="2" spans="1:7" x14ac:dyDescent="0.25">
      <c r="B2" s="5"/>
    </row>
    <row r="3" spans="1:7" x14ac:dyDescent="0.25">
      <c r="A3" s="6"/>
      <c r="B3" s="5"/>
      <c r="F3" s="21"/>
      <c r="G3" s="7"/>
    </row>
    <row r="4" spans="1:7" x14ac:dyDescent="0.25">
      <c r="A4" s="6"/>
      <c r="B4" s="5"/>
      <c r="F4" s="21"/>
      <c r="G4" s="7"/>
    </row>
    <row r="5" spans="1:7" ht="19.95" customHeight="1" x14ac:dyDescent="0.25">
      <c r="A5" s="6"/>
      <c r="B5" s="5"/>
      <c r="F5" s="21"/>
      <c r="G5" s="7"/>
    </row>
    <row r="6" spans="1:7" ht="17.399999999999999" x14ac:dyDescent="0.3">
      <c r="A6" s="22" t="s">
        <v>0</v>
      </c>
      <c r="B6" s="5"/>
      <c r="C6" s="1"/>
      <c r="D6" s="1"/>
      <c r="E6" s="1"/>
      <c r="F6" s="21"/>
      <c r="G6" s="7"/>
    </row>
    <row r="7" spans="1:7" x14ac:dyDescent="0.25">
      <c r="A7" s="1"/>
      <c r="B7" s="1"/>
      <c r="C7" s="1"/>
      <c r="D7" s="1"/>
      <c r="E7" s="1"/>
      <c r="F7" s="21"/>
      <c r="G7" s="7"/>
    </row>
    <row r="8" spans="1:7" x14ac:dyDescent="0.25">
      <c r="A8" s="73" t="s">
        <v>7</v>
      </c>
      <c r="B8" s="73"/>
      <c r="C8" s="73"/>
      <c r="D8" s="23"/>
      <c r="E8" s="2"/>
      <c r="F8" s="21"/>
      <c r="G8" s="7"/>
    </row>
    <row r="9" spans="1:7" x14ac:dyDescent="0.25">
      <c r="A9" s="73"/>
      <c r="B9" s="73"/>
      <c r="C9" s="73"/>
      <c r="D9" s="23"/>
      <c r="E9" s="2"/>
      <c r="F9" s="21"/>
      <c r="G9" s="7"/>
    </row>
    <row r="10" spans="1:7" x14ac:dyDescent="0.25">
      <c r="A10" s="73"/>
      <c r="B10" s="73"/>
      <c r="C10" s="73"/>
      <c r="D10" s="23"/>
      <c r="E10" s="2"/>
      <c r="F10" s="21"/>
      <c r="G10" s="7"/>
    </row>
    <row r="11" spans="1:7" ht="36" customHeight="1" x14ac:dyDescent="0.25">
      <c r="A11" s="73"/>
      <c r="B11" s="73"/>
      <c r="C11" s="73"/>
      <c r="D11" s="23"/>
      <c r="E11" s="2"/>
      <c r="F11" s="21"/>
      <c r="G11" s="7"/>
    </row>
    <row r="12" spans="1:7" x14ac:dyDescent="0.25">
      <c r="A12" s="23"/>
      <c r="B12" s="23"/>
      <c r="C12" s="23"/>
      <c r="D12" s="23"/>
      <c r="E12" s="2"/>
      <c r="F12" s="21"/>
      <c r="G12" s="7"/>
    </row>
    <row r="13" spans="1:7" x14ac:dyDescent="0.25">
      <c r="A13" s="3"/>
      <c r="B13" s="2"/>
      <c r="C13" s="2"/>
      <c r="D13" s="2"/>
      <c r="E13" s="2"/>
      <c r="F13" s="21"/>
      <c r="G13" s="7"/>
    </row>
    <row r="14" spans="1:7" ht="15.6" x14ac:dyDescent="0.3">
      <c r="A14" s="4" t="s">
        <v>8</v>
      </c>
      <c r="B14" s="5"/>
      <c r="C14" s="5"/>
      <c r="D14" s="5"/>
      <c r="E14" s="5"/>
      <c r="F14" s="21"/>
      <c r="G14" s="7"/>
    </row>
    <row r="15" spans="1:7" ht="14.4" thickBot="1" x14ac:dyDescent="0.3">
      <c r="A15" s="37" t="s">
        <v>9</v>
      </c>
      <c r="B15" s="38" t="s">
        <v>10</v>
      </c>
      <c r="C15" s="39" t="s">
        <v>6</v>
      </c>
      <c r="D15" s="5"/>
      <c r="E15" s="5"/>
      <c r="F15" s="21"/>
      <c r="G15" s="7"/>
    </row>
    <row r="16" spans="1:7" ht="14.4" thickTop="1" x14ac:dyDescent="0.25">
      <c r="A16" s="44" t="s">
        <v>11</v>
      </c>
      <c r="B16" s="40">
        <f>COUNTIF(Tabel1[Categorie (kies uit dropdown)],A16)</f>
        <v>0</v>
      </c>
      <c r="C16" s="74">
        <f>SUM(B16:B19)</f>
        <v>0</v>
      </c>
      <c r="D16" s="8"/>
      <c r="E16" s="5"/>
      <c r="F16" s="21"/>
      <c r="G16" s="7"/>
    </row>
    <row r="17" spans="1:7" x14ac:dyDescent="0.25">
      <c r="A17" s="42" t="s">
        <v>12</v>
      </c>
      <c r="B17" s="43">
        <f>COUNTIF(Tabel1[Categorie (kies uit dropdown)],A17)</f>
        <v>0</v>
      </c>
      <c r="C17" s="71"/>
      <c r="D17" s="62"/>
      <c r="E17" s="5"/>
      <c r="F17" s="21"/>
      <c r="G17" s="7"/>
    </row>
    <row r="18" spans="1:7" x14ac:dyDescent="0.25">
      <c r="A18" s="42" t="s">
        <v>13</v>
      </c>
      <c r="B18" s="43">
        <f>COUNTIF(Tabel1[Categorie (kies uit dropdown)],A18)</f>
        <v>0</v>
      </c>
      <c r="C18" s="71"/>
      <c r="D18" s="62"/>
      <c r="E18" s="5"/>
      <c r="F18" s="21"/>
      <c r="G18" s="7"/>
    </row>
    <row r="19" spans="1:7" ht="14.4" thickBot="1" x14ac:dyDescent="0.3">
      <c r="A19" s="45" t="s">
        <v>14</v>
      </c>
      <c r="B19" s="46">
        <f>COUNTIF(Tabel1[Categorie (kies uit dropdown)],A19)</f>
        <v>0</v>
      </c>
      <c r="C19" s="72"/>
      <c r="D19" s="62"/>
      <c r="E19" s="5"/>
      <c r="F19" s="21"/>
      <c r="G19" s="7"/>
    </row>
    <row r="20" spans="1:7" ht="14.4" thickBot="1" x14ac:dyDescent="0.3">
      <c r="A20" s="47" t="s">
        <v>15</v>
      </c>
      <c r="B20" s="48">
        <f>COUNTIF(Tabel1[Categorie (kies uit dropdown)],A20)</f>
        <v>0</v>
      </c>
      <c r="C20" s="48">
        <f>B20</f>
        <v>0</v>
      </c>
      <c r="D20" s="62"/>
      <c r="E20" s="5"/>
      <c r="F20" s="21"/>
      <c r="G20" s="7"/>
    </row>
    <row r="21" spans="1:7" ht="14.4" thickBot="1" x14ac:dyDescent="0.3">
      <c r="A21" s="47" t="s">
        <v>16</v>
      </c>
      <c r="B21" s="48">
        <f>COUNTIF(Tabel1[Categorie (kies uit dropdown)],A21)</f>
        <v>0</v>
      </c>
      <c r="C21" s="48">
        <f t="shared" ref="C21:C35" si="0">B21</f>
        <v>0</v>
      </c>
      <c r="D21" s="62"/>
      <c r="E21" s="5"/>
      <c r="F21" s="21"/>
      <c r="G21" s="7"/>
    </row>
    <row r="22" spans="1:7" ht="14.4" thickBot="1" x14ac:dyDescent="0.3">
      <c r="A22" s="47" t="s">
        <v>17</v>
      </c>
      <c r="B22" s="48">
        <f>COUNTIF(Tabel1[Categorie (kies uit dropdown)],A22)</f>
        <v>0</v>
      </c>
      <c r="C22" s="48">
        <f t="shared" si="0"/>
        <v>0</v>
      </c>
      <c r="D22" s="62"/>
      <c r="E22" s="5"/>
      <c r="F22" s="21"/>
      <c r="G22" s="7"/>
    </row>
    <row r="23" spans="1:7" x14ac:dyDescent="0.25">
      <c r="A23" s="49" t="s">
        <v>18</v>
      </c>
      <c r="B23" s="41">
        <f>COUNTIF(Tabel1[Categorie (kies uit dropdown)],A23)</f>
        <v>0</v>
      </c>
      <c r="C23" s="70">
        <f>SUM(B23:B26)</f>
        <v>0</v>
      </c>
      <c r="D23" s="62"/>
      <c r="E23" s="5"/>
      <c r="F23" s="21"/>
      <c r="G23" s="7"/>
    </row>
    <row r="24" spans="1:7" ht="14.4" customHeight="1" x14ac:dyDescent="0.25">
      <c r="A24" s="42" t="s">
        <v>19</v>
      </c>
      <c r="B24" s="43">
        <f>COUNTIF(Tabel1[Categorie (kies uit dropdown)],A24)</f>
        <v>0</v>
      </c>
      <c r="C24" s="71"/>
      <c r="D24" s="62"/>
      <c r="E24" s="5"/>
    </row>
    <row r="25" spans="1:7" ht="14.4" customHeight="1" x14ac:dyDescent="0.25">
      <c r="A25" s="42" t="s">
        <v>20</v>
      </c>
      <c r="B25" s="43">
        <f>COUNTIF(Tabel1[Categorie (kies uit dropdown)],A25)</f>
        <v>0</v>
      </c>
      <c r="C25" s="71"/>
      <c r="D25" s="62"/>
      <c r="E25" s="5"/>
    </row>
    <row r="26" spans="1:7" ht="15" customHeight="1" thickBot="1" x14ac:dyDescent="0.3">
      <c r="A26" s="45" t="s">
        <v>21</v>
      </c>
      <c r="B26" s="46">
        <f>COUNTIF(Tabel1[Categorie (kies uit dropdown)],A26)</f>
        <v>0</v>
      </c>
      <c r="C26" s="72"/>
      <c r="D26" s="62"/>
      <c r="E26" s="5"/>
    </row>
    <row r="27" spans="1:7" ht="14.4" thickBot="1" x14ac:dyDescent="0.3">
      <c r="A27" s="47" t="s">
        <v>22</v>
      </c>
      <c r="B27" s="48">
        <f>COUNTIF(Tabel1[Categorie (kies uit dropdown)],A27)</f>
        <v>0</v>
      </c>
      <c r="C27" s="48">
        <f t="shared" si="0"/>
        <v>0</v>
      </c>
      <c r="D27" s="62"/>
      <c r="E27" s="5"/>
    </row>
    <row r="28" spans="1:7" ht="14.4" thickBot="1" x14ac:dyDescent="0.3">
      <c r="A28" s="47" t="s">
        <v>23</v>
      </c>
      <c r="B28" s="48">
        <f>COUNTIF(Tabel1[Categorie (kies uit dropdown)],A28)</f>
        <v>0</v>
      </c>
      <c r="C28" s="48">
        <f t="shared" si="0"/>
        <v>0</v>
      </c>
      <c r="D28" s="62"/>
      <c r="E28" s="5"/>
    </row>
    <row r="29" spans="1:7" x14ac:dyDescent="0.25">
      <c r="A29" s="49" t="s">
        <v>24</v>
      </c>
      <c r="B29" s="41">
        <f>COUNTIF(Tabel1[Categorie (kies uit dropdown)],A29)</f>
        <v>0</v>
      </c>
      <c r="C29" s="70">
        <f>SUM(B29:B32)</f>
        <v>0</v>
      </c>
      <c r="D29" s="62"/>
      <c r="E29" s="5"/>
    </row>
    <row r="30" spans="1:7" x14ac:dyDescent="0.25">
      <c r="A30" s="42" t="s">
        <v>25</v>
      </c>
      <c r="B30" s="43">
        <f>COUNTIF(Tabel1[Categorie (kies uit dropdown)],A30)</f>
        <v>0</v>
      </c>
      <c r="C30" s="71"/>
      <c r="D30" s="62"/>
      <c r="E30" s="5"/>
    </row>
    <row r="31" spans="1:7" x14ac:dyDescent="0.25">
      <c r="A31" s="42" t="s">
        <v>26</v>
      </c>
      <c r="B31" s="43">
        <f>COUNTIF(Tabel1[Categorie (kies uit dropdown)],A31)</f>
        <v>0</v>
      </c>
      <c r="C31" s="71"/>
      <c r="D31" s="62"/>
      <c r="E31" s="5"/>
    </row>
    <row r="32" spans="1:7" ht="15" thickBot="1" x14ac:dyDescent="0.35">
      <c r="A32" s="45" t="s">
        <v>27</v>
      </c>
      <c r="B32" s="46">
        <f>COUNTIF(Tabel1[Categorie (kies uit dropdown)],A32)</f>
        <v>0</v>
      </c>
      <c r="C32" s="72"/>
      <c r="D32" s="31"/>
      <c r="E32"/>
    </row>
    <row r="33" spans="1:6" ht="15" thickBot="1" x14ac:dyDescent="0.35">
      <c r="A33" s="47" t="s">
        <v>28</v>
      </c>
      <c r="B33" s="48">
        <f>COUNTIF(Tabel1[Categorie (kies uit dropdown)],A33)</f>
        <v>0</v>
      </c>
      <c r="C33" s="48">
        <f t="shared" si="0"/>
        <v>0</v>
      </c>
      <c r="D33" s="31"/>
      <c r="E33"/>
    </row>
    <row r="34" spans="1:6" ht="15" thickBot="1" x14ac:dyDescent="0.35">
      <c r="A34" s="47" t="s">
        <v>29</v>
      </c>
      <c r="B34" s="48">
        <f>COUNTIF(Tabel1[Categorie (kies uit dropdown)],A34)</f>
        <v>0</v>
      </c>
      <c r="C34" s="48">
        <f t="shared" si="0"/>
        <v>0</v>
      </c>
      <c r="D34" s="31"/>
      <c r="E34"/>
    </row>
    <row r="35" spans="1:6" ht="15" thickBot="1" x14ac:dyDescent="0.35">
      <c r="A35" s="47" t="s">
        <v>30</v>
      </c>
      <c r="B35" s="48">
        <f>COUNTIF(Tabel1[Categorie (kies uit dropdown)],A35)</f>
        <v>0</v>
      </c>
      <c r="C35" s="48">
        <f t="shared" si="0"/>
        <v>0</v>
      </c>
      <c r="D35" s="31"/>
      <c r="E35" s="54"/>
    </row>
    <row r="36" spans="1:6" ht="14.4" thickBot="1" x14ac:dyDescent="0.3">
      <c r="A36" s="50" t="s">
        <v>31</v>
      </c>
      <c r="B36" s="51">
        <f>COUNTIF(Tabel1[Categorie (kies uit dropdown)],A36)</f>
        <v>0</v>
      </c>
      <c r="C36" s="51">
        <f>B36</f>
        <v>0</v>
      </c>
      <c r="D36" s="31"/>
      <c r="E36" s="5"/>
    </row>
    <row r="37" spans="1:6" ht="14.4" thickTop="1" x14ac:dyDescent="0.25">
      <c r="A37" s="29" t="s">
        <v>32</v>
      </c>
      <c r="B37" s="29"/>
      <c r="C37" s="30">
        <f>SUM(C16:C36)</f>
        <v>0</v>
      </c>
      <c r="E37" s="5"/>
    </row>
    <row r="38" spans="1:6" x14ac:dyDescent="0.25">
      <c r="A38" s="52" t="s">
        <v>33</v>
      </c>
      <c r="B38" s="52"/>
      <c r="C38" s="53">
        <f>Tabel1[[#Totals],[WAS certificeerbaar: vul JA indien mogelijk]]</f>
        <v>0</v>
      </c>
      <c r="D38" s="31"/>
      <c r="E38" s="5"/>
      <c r="F38" s="21"/>
    </row>
    <row r="39" spans="1:6" x14ac:dyDescent="0.25">
      <c r="A39" s="7"/>
      <c r="B39" s="7"/>
      <c r="C39" s="7"/>
      <c r="D39" s="8"/>
      <c r="E39" s="5"/>
      <c r="F39" s="21"/>
    </row>
    <row r="40" spans="1:6" x14ac:dyDescent="0.25">
      <c r="A40" s="6"/>
      <c r="B40" s="5"/>
      <c r="C40" s="5"/>
      <c r="D40" s="5"/>
      <c r="E40" s="5"/>
      <c r="F40" s="5"/>
    </row>
    <row r="41" spans="1:6" ht="15.6" x14ac:dyDescent="0.3">
      <c r="A41" s="9" t="s">
        <v>34</v>
      </c>
      <c r="B41" s="5"/>
      <c r="C41" s="5"/>
      <c r="D41" s="5"/>
      <c r="E41" s="5"/>
      <c r="F41" s="5"/>
    </row>
    <row r="42" spans="1:6" ht="14.4" thickBot="1" x14ac:dyDescent="0.3">
      <c r="A42" s="10"/>
      <c r="B42" s="5"/>
      <c r="C42" s="5"/>
      <c r="D42" s="5"/>
      <c r="E42" s="5"/>
      <c r="F42" s="5"/>
    </row>
    <row r="43" spans="1:6" x14ac:dyDescent="0.25">
      <c r="A43" s="34" t="s">
        <v>35</v>
      </c>
      <c r="B43" s="35" t="s">
        <v>36</v>
      </c>
      <c r="C43" s="35" t="s">
        <v>37</v>
      </c>
      <c r="D43" s="35" t="s">
        <v>38</v>
      </c>
      <c r="E43" s="35" t="s">
        <v>39</v>
      </c>
      <c r="F43" s="36" t="s">
        <v>40</v>
      </c>
    </row>
    <row r="44" spans="1:6" ht="52.8" x14ac:dyDescent="0.25">
      <c r="A44" s="11" t="s">
        <v>41</v>
      </c>
      <c r="B44" s="12">
        <f>C37</f>
        <v>0</v>
      </c>
      <c r="C44" s="32" t="s">
        <v>42</v>
      </c>
      <c r="D44" s="12">
        <f>_xlfn.XLOOKUP(B44,Tabel2[Minimum aantal],Tabel2[Score],,-1)</f>
        <v>0</v>
      </c>
      <c r="E44" s="13">
        <v>0.7</v>
      </c>
      <c r="F44" s="14">
        <f>D44*E44</f>
        <v>0</v>
      </c>
    </row>
    <row r="45" spans="1:6" ht="52.8" x14ac:dyDescent="0.25">
      <c r="A45" s="11" t="s">
        <v>43</v>
      </c>
      <c r="B45" s="55" t="e">
        <f>C38/C37</f>
        <v>#DIV/0!</v>
      </c>
      <c r="C45" s="32" t="s">
        <v>44</v>
      </c>
      <c r="D45" s="12" t="e">
        <f>_xlfn.XLOOKUP(B45,Tabel24[Minimum aantal],Tabel24[Score],,-1)</f>
        <v>#DIV/0!</v>
      </c>
      <c r="E45" s="13">
        <v>0.3</v>
      </c>
      <c r="F45" s="14" t="e">
        <f>SUM(D45*E45)</f>
        <v>#DIV/0!</v>
      </c>
    </row>
    <row r="46" spans="1:6" ht="14.4" thickBot="1" x14ac:dyDescent="0.3">
      <c r="A46" s="16"/>
      <c r="B46" s="5"/>
      <c r="C46" s="15"/>
      <c r="D46" s="16"/>
      <c r="E46" s="17" t="s">
        <v>45</v>
      </c>
      <c r="F46" s="18" t="e">
        <f>SUM(F44:F45)</f>
        <v>#DIV/0!</v>
      </c>
    </row>
    <row r="48" spans="1:6" x14ac:dyDescent="0.25">
      <c r="A48" s="24" t="s">
        <v>46</v>
      </c>
      <c r="B48" s="25"/>
      <c r="C48" s="25"/>
      <c r="D48" s="25"/>
    </row>
    <row r="49" spans="1:6" x14ac:dyDescent="0.25">
      <c r="A49" s="26" t="s">
        <v>47</v>
      </c>
      <c r="B49" s="63"/>
      <c r="C49" s="63"/>
      <c r="D49" s="27" t="s">
        <v>48</v>
      </c>
      <c r="E49" s="64"/>
      <c r="F49" s="65"/>
    </row>
    <row r="50" spans="1:6" x14ac:dyDescent="0.25">
      <c r="A50" s="26" t="s">
        <v>49</v>
      </c>
      <c r="B50" s="63"/>
      <c r="C50" s="63"/>
      <c r="D50" s="28"/>
      <c r="E50" s="66"/>
      <c r="F50" s="67"/>
    </row>
    <row r="51" spans="1:6" x14ac:dyDescent="0.25">
      <c r="A51" s="26" t="s">
        <v>50</v>
      </c>
      <c r="B51" s="63"/>
      <c r="C51" s="63"/>
      <c r="D51" s="21"/>
      <c r="E51" s="66"/>
      <c r="F51" s="67"/>
    </row>
    <row r="52" spans="1:6" x14ac:dyDescent="0.25">
      <c r="A52" s="26" t="s">
        <v>51</v>
      </c>
      <c r="B52" s="63"/>
      <c r="C52" s="63"/>
      <c r="D52" s="21"/>
      <c r="E52" s="66"/>
      <c r="F52" s="67"/>
    </row>
    <row r="53" spans="1:6" x14ac:dyDescent="0.25">
      <c r="A53" s="26" t="s">
        <v>52</v>
      </c>
      <c r="B53" s="63"/>
      <c r="C53" s="63"/>
      <c r="D53" s="21"/>
      <c r="E53" s="68"/>
      <c r="F53" s="69"/>
    </row>
  </sheetData>
  <mergeCells count="16">
    <mergeCell ref="A8:C11"/>
    <mergeCell ref="C16:C19"/>
    <mergeCell ref="C23:C26"/>
    <mergeCell ref="D17:D18"/>
    <mergeCell ref="D19:D20"/>
    <mergeCell ref="D21:D24"/>
    <mergeCell ref="D25:D26"/>
    <mergeCell ref="D27:D28"/>
    <mergeCell ref="B49:C49"/>
    <mergeCell ref="E49:F53"/>
    <mergeCell ref="B50:C50"/>
    <mergeCell ref="B51:C51"/>
    <mergeCell ref="B52:C52"/>
    <mergeCell ref="B53:C53"/>
    <mergeCell ref="D29:D31"/>
    <mergeCell ref="C29:C3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B1BC-6FF0-40AC-B990-76982F3355AB}">
  <dimension ref="A1:C35"/>
  <sheetViews>
    <sheetView workbookViewId="0">
      <selection activeCell="C14" sqref="C14"/>
    </sheetView>
  </sheetViews>
  <sheetFormatPr defaultColWidth="8.88671875" defaultRowHeight="12" x14ac:dyDescent="0.25"/>
  <cols>
    <col min="1" max="1" width="33.6640625" style="57" customWidth="1"/>
    <col min="2" max="2" width="20.88671875" style="57" customWidth="1"/>
    <col min="3" max="3" width="22.6640625" style="57" customWidth="1"/>
    <col min="4" max="6" width="8.88671875" style="57"/>
    <col min="7" max="7" width="8.88671875" style="57" customWidth="1"/>
    <col min="8" max="16384" width="8.88671875" style="57"/>
  </cols>
  <sheetData>
    <row r="1" spans="1:3" x14ac:dyDescent="0.25">
      <c r="A1" s="57" t="s">
        <v>53</v>
      </c>
      <c r="B1" s="57" t="s">
        <v>54</v>
      </c>
      <c r="C1" s="57" t="s">
        <v>55</v>
      </c>
    </row>
    <row r="2" spans="1:3" x14ac:dyDescent="0.25">
      <c r="A2" s="59">
        <v>0</v>
      </c>
      <c r="B2" s="57">
        <v>0</v>
      </c>
      <c r="C2" s="57" t="s">
        <v>56</v>
      </c>
    </row>
    <row r="3" spans="1:3" x14ac:dyDescent="0.25">
      <c r="A3" s="57">
        <v>76</v>
      </c>
      <c r="B3" s="57">
        <v>3</v>
      </c>
      <c r="C3" s="57" t="s">
        <v>57</v>
      </c>
    </row>
    <row r="4" spans="1:3" x14ac:dyDescent="0.25">
      <c r="A4" s="57">
        <v>126</v>
      </c>
      <c r="B4" s="57">
        <v>6</v>
      </c>
      <c r="C4" s="57" t="s">
        <v>58</v>
      </c>
    </row>
    <row r="5" spans="1:3" x14ac:dyDescent="0.25">
      <c r="A5" s="57">
        <v>176</v>
      </c>
      <c r="B5" s="57">
        <v>10</v>
      </c>
      <c r="C5" s="57" t="s">
        <v>59</v>
      </c>
    </row>
    <row r="7" spans="1:3" x14ac:dyDescent="0.25">
      <c r="A7" s="57" t="s">
        <v>53</v>
      </c>
      <c r="B7" s="57" t="s">
        <v>54</v>
      </c>
      <c r="C7" s="57" t="s">
        <v>55</v>
      </c>
    </row>
    <row r="8" spans="1:3" x14ac:dyDescent="0.25">
      <c r="A8" s="60">
        <v>0.2</v>
      </c>
      <c r="B8" s="57">
        <v>0</v>
      </c>
      <c r="C8" s="57" t="s">
        <v>60</v>
      </c>
    </row>
    <row r="9" spans="1:3" x14ac:dyDescent="0.25">
      <c r="A9" s="61">
        <v>0.21</v>
      </c>
      <c r="B9" s="57">
        <v>3</v>
      </c>
      <c r="C9" s="57" t="s">
        <v>61</v>
      </c>
    </row>
    <row r="10" spans="1:3" x14ac:dyDescent="0.25">
      <c r="A10" s="61">
        <v>0.41</v>
      </c>
      <c r="B10" s="57">
        <v>6</v>
      </c>
      <c r="C10" s="57" t="s">
        <v>62</v>
      </c>
    </row>
    <row r="11" spans="1:3" x14ac:dyDescent="0.25">
      <c r="A11" s="61">
        <v>0.66</v>
      </c>
      <c r="B11" s="57">
        <v>10</v>
      </c>
      <c r="C11" s="61" t="s">
        <v>63</v>
      </c>
    </row>
    <row r="13" spans="1:3" x14ac:dyDescent="0.25">
      <c r="C13" s="59"/>
    </row>
    <row r="14" spans="1:3" x14ac:dyDescent="0.25">
      <c r="A14" s="57" t="s">
        <v>64</v>
      </c>
      <c r="C14" s="59"/>
    </row>
    <row r="15" spans="1:3" x14ac:dyDescent="0.25">
      <c r="A15" s="56" t="s">
        <v>11</v>
      </c>
    </row>
    <row r="16" spans="1:3" ht="23.4" x14ac:dyDescent="0.25">
      <c r="A16" s="56" t="s">
        <v>12</v>
      </c>
    </row>
    <row r="17" spans="1:1" x14ac:dyDescent="0.25">
      <c r="A17" s="56" t="s">
        <v>13</v>
      </c>
    </row>
    <row r="18" spans="1:1" x14ac:dyDescent="0.25">
      <c r="A18" s="56" t="s">
        <v>14</v>
      </c>
    </row>
    <row r="19" spans="1:1" x14ac:dyDescent="0.25">
      <c r="A19" s="56" t="s">
        <v>15</v>
      </c>
    </row>
    <row r="20" spans="1:1" x14ac:dyDescent="0.25">
      <c r="A20" s="56" t="s">
        <v>16</v>
      </c>
    </row>
    <row r="21" spans="1:1" x14ac:dyDescent="0.25">
      <c r="A21" s="56" t="s">
        <v>17</v>
      </c>
    </row>
    <row r="22" spans="1:1" x14ac:dyDescent="0.25">
      <c r="A22" s="56" t="s">
        <v>18</v>
      </c>
    </row>
    <row r="23" spans="1:1" x14ac:dyDescent="0.25">
      <c r="A23" s="56" t="s">
        <v>19</v>
      </c>
    </row>
    <row r="24" spans="1:1" x14ac:dyDescent="0.25">
      <c r="A24" s="56" t="s">
        <v>20</v>
      </c>
    </row>
    <row r="25" spans="1:1" x14ac:dyDescent="0.25">
      <c r="A25" s="56" t="s">
        <v>21</v>
      </c>
    </row>
    <row r="26" spans="1:1" ht="23.4" x14ac:dyDescent="0.25">
      <c r="A26" s="56" t="s">
        <v>22</v>
      </c>
    </row>
    <row r="27" spans="1:1" ht="23.4" x14ac:dyDescent="0.25">
      <c r="A27" s="56" t="s">
        <v>23</v>
      </c>
    </row>
    <row r="28" spans="1:1" x14ac:dyDescent="0.25">
      <c r="A28" s="56" t="s">
        <v>24</v>
      </c>
    </row>
    <row r="29" spans="1:1" ht="23.4" x14ac:dyDescent="0.25">
      <c r="A29" s="56" t="s">
        <v>25</v>
      </c>
    </row>
    <row r="30" spans="1:1" x14ac:dyDescent="0.25">
      <c r="A30" s="56" t="s">
        <v>26</v>
      </c>
    </row>
    <row r="31" spans="1:1" x14ac:dyDescent="0.25">
      <c r="A31" s="56" t="s">
        <v>27</v>
      </c>
    </row>
    <row r="32" spans="1:1" ht="23.4" x14ac:dyDescent="0.25">
      <c r="A32" s="56" t="s">
        <v>28</v>
      </c>
    </row>
    <row r="33" spans="1:1" x14ac:dyDescent="0.25">
      <c r="A33" s="56" t="s">
        <v>29</v>
      </c>
    </row>
    <row r="34" spans="1:1" x14ac:dyDescent="0.25">
      <c r="A34" s="56" t="s">
        <v>30</v>
      </c>
    </row>
    <row r="35" spans="1:1" x14ac:dyDescent="0.25">
      <c r="A35" s="56" t="s">
        <v>31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EE906-BF68-4A96-B455-0998A8FBEF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6BA86E-2D73-4649-A654-FCF1C196B9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968E1E-755C-42BA-B4FF-883712A51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Invulsheet aanbod</vt:lpstr>
      <vt:lpstr>Beoordeling aanbod</vt:lpstr>
      <vt:lpstr>Score 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Verschuur-Oudshoorn, A (Annelies)</dc:creator>
  <cp:keywords/>
  <dc:description/>
  <cp:lastModifiedBy>Verschuur-Oudshoorn, A (Annelies)</cp:lastModifiedBy>
  <cp:revision/>
  <dcterms:created xsi:type="dcterms:W3CDTF">2026-04-23T09:40:55Z</dcterms:created>
  <dcterms:modified xsi:type="dcterms:W3CDTF">2026-06-25T07:03:00Z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</Properties>
</file>