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d.sharepoint.com/sites/prj-gdd-gdd-speeltoestellen-levering-en-plaatsing/Gedeelde documenten/General/Aanbestedingsstukken/"/>
    </mc:Choice>
  </mc:AlternateContent>
  <xr:revisionPtr revIDLastSave="14" documentId="8_{50018AA7-AA21-43C4-AB43-0A92F722566D}" xr6:coauthVersionLast="47" xr6:coauthVersionMax="47" xr10:uidLastSave="{FFEB4DA0-42C5-4B43-8734-5D16B3F1252D}"/>
  <bookViews>
    <workbookView xWindow="28680" yWindow="-120" windowWidth="29040" windowHeight="15720" activeTab="1" xr2:uid="{B062B259-5640-46D1-8F85-201EB1FC6D46}"/>
  </bookViews>
  <sheets>
    <sheet name="Invulsheet aanbod" sheetId="2" r:id="rId1"/>
    <sheet name="Beoordeling aanbod" sheetId="1" r:id="rId2"/>
    <sheet name="Score model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6" i="1" l="1"/>
  <c r="B47" i="1"/>
  <c r="B45" i="1"/>
  <c r="B40" i="1"/>
  <c r="C40" i="1" s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C31" i="1" s="1"/>
  <c r="B32" i="1"/>
  <c r="C32" i="1" s="1"/>
  <c r="B33" i="1"/>
  <c r="C33" i="1" s="1"/>
  <c r="B34" i="1"/>
  <c r="C34" i="1" s="1"/>
  <c r="B35" i="1"/>
  <c r="C35" i="1" s="1"/>
  <c r="B36" i="1"/>
  <c r="B37" i="1"/>
  <c r="B38" i="1"/>
  <c r="C38" i="1" s="1"/>
  <c r="B39" i="1"/>
  <c r="C39" i="1" s="1"/>
  <c r="B16" i="1"/>
  <c r="C24" i="1" l="1"/>
  <c r="C20" i="1"/>
  <c r="C26" i="1"/>
  <c r="C36" i="1"/>
  <c r="C18" i="1"/>
  <c r="B48" i="1"/>
  <c r="B55" i="1" s="1"/>
  <c r="C16" i="1"/>
  <c r="C28" i="1"/>
  <c r="D55" i="1" l="1"/>
  <c r="F55" i="1" s="1"/>
  <c r="C41" i="1"/>
  <c r="B54" i="1" s="1"/>
  <c r="D54" i="1" s="1"/>
  <c r="F54" i="1" s="1"/>
  <c r="F56" i="1" l="1"/>
</calcChain>
</file>

<file path=xl/sharedStrings.xml><?xml version="1.0" encoding="utf-8"?>
<sst xmlns="http://schemas.openxmlformats.org/spreadsheetml/2006/main" count="109" uniqueCount="76">
  <si>
    <t>Tabel 1: Enkele speeltoestellen</t>
  </si>
  <si>
    <t>Speelfunctie</t>
  </si>
  <si>
    <t>Subtotaal</t>
  </si>
  <si>
    <t>Totaal</t>
  </si>
  <si>
    <t xml:space="preserve">Klimmen / klauteren </t>
  </si>
  <si>
    <t>Totaal Enkele speeltoestellen</t>
  </si>
  <si>
    <t>Tabel 2: combinatie toestellen:</t>
  </si>
  <si>
    <t>Totaal combinatie toestellen</t>
  </si>
  <si>
    <t>Tabel 3: Scores K1</t>
  </si>
  <si>
    <t>Onderdeel </t>
  </si>
  <si>
    <t>Uw Antwoord</t>
  </si>
  <si>
    <t>Score model:</t>
  </si>
  <si>
    <t>Weging </t>
  </si>
  <si>
    <t>Gewogen score</t>
  </si>
  <si>
    <t>Aantal enkele speeltoestellen</t>
  </si>
  <si>
    <t>0 punten: ≤ 100
3 punten: 101-150 
6 punten: 151-200
10 punten: 201 of meer</t>
  </si>
  <si>
    <t>Aantal combinatie speeltoestellen</t>
  </si>
  <si>
    <t>0 punten: ≤ 50
3 punten: 51-100 
6 punten: 101-150
10 punten: 151 of meer</t>
  </si>
  <si>
    <t>Totale score K1</t>
  </si>
  <si>
    <t>Categorie (kies uit dropdown)</t>
  </si>
  <si>
    <t>uw unieke artikelnummer (waarmee het vindbaar is op uw online catalogus)</t>
  </si>
  <si>
    <t>Optioneel: aanvullende informatie</t>
  </si>
  <si>
    <t>Wip / veerelement  - wip</t>
  </si>
  <si>
    <t>Wip / veerelement  - veerelement</t>
  </si>
  <si>
    <t>Draaien - Individueel</t>
  </si>
  <si>
    <t>Draaien - Meerdere kinderen</t>
  </si>
  <si>
    <t>Duikelen - Enkel</t>
  </si>
  <si>
    <t>Duikelen - Dubbel</t>
  </si>
  <si>
    <t>Duikelen - Geknikte opstelling</t>
  </si>
  <si>
    <t>Duikelen - Overige</t>
  </si>
  <si>
    <t>Glijden - Trap met glijbaan</t>
  </si>
  <si>
    <t>Glijden - Talud glijbanen</t>
  </si>
  <si>
    <t>Balanceren - Evenwichtsbalk</t>
  </si>
  <si>
    <t>Balanceren - Evenwichtskoord</t>
  </si>
  <si>
    <t>Springen - Bokspringpalen</t>
  </si>
  <si>
    <t>Springen - springplaat</t>
  </si>
  <si>
    <t>Springen - Trampolines</t>
  </si>
  <si>
    <t>Zweven - kabelbaan</t>
  </si>
  <si>
    <t xml:space="preserve">Kruipen </t>
  </si>
  <si>
    <t xml:space="preserve">Zwaaien / slingeren / hangen </t>
  </si>
  <si>
    <t xml:space="preserve">Schommelen anti wrap </t>
  </si>
  <si>
    <t>Zand / waterspelen - Zandspeeltoestellen</t>
  </si>
  <si>
    <t>Zand / waterspelen - Waterspeeltoestellen</t>
  </si>
  <si>
    <t>Sociaal spelen - rol/fantasiespel e.d.</t>
  </si>
  <si>
    <t>Inclusief spelen - auditief/visueel e.d.</t>
  </si>
  <si>
    <t xml:space="preserve">Overige toestellen </t>
  </si>
  <si>
    <t>Combinatietoestel - Speelcombinaties</t>
  </si>
  <si>
    <t>Combinatietoestel - Klim / glijcombinaties</t>
  </si>
  <si>
    <t xml:space="preserve">Combinatietoestel - Torens </t>
  </si>
  <si>
    <t>Minimum aantal</t>
  </si>
  <si>
    <t>Score</t>
  </si>
  <si>
    <t>Staffel</t>
  </si>
  <si>
    <t>tot en met 100</t>
  </si>
  <si>
    <t>101 of meer</t>
  </si>
  <si>
    <t>151 of meer</t>
  </si>
  <si>
    <t>201 of meer</t>
  </si>
  <si>
    <t>101-150</t>
  </si>
  <si>
    <t>Overzicht categorieen invulsheet</t>
  </si>
  <si>
    <t xml:space="preserve">Toelichting:
- Stap 1: vul uw toestellen in tabblad "Invulsheet aanbod"
- Stap 2: vul in dit tabblad alleen de blauw gemarkeerde cellen in. 
- Stap 3: onderteken het formulier
De scores worden automatisch aangevuld. 
</t>
  </si>
  <si>
    <t>Ondertekening:</t>
  </si>
  <si>
    <t>Organisatie:</t>
  </si>
  <si>
    <t>Handtekening</t>
  </si>
  <si>
    <t>KVK-nummer:</t>
  </si>
  <si>
    <t>Naam:</t>
  </si>
  <si>
    <t xml:space="preserve">Functie: </t>
  </si>
  <si>
    <t>Datum:</t>
  </si>
  <si>
    <t>tot en met 50</t>
  </si>
  <si>
    <t>51-100</t>
  </si>
  <si>
    <t>Soort</t>
  </si>
  <si>
    <t>Aantal</t>
  </si>
  <si>
    <t>Uw score:</t>
  </si>
  <si>
    <t>Formulier K1  - Perceel Staal invulformulier K1</t>
  </si>
  <si>
    <r>
      <rPr>
        <b/>
        <sz val="11"/>
        <color theme="1"/>
        <rFont val="Aptos Narrow"/>
        <family val="2"/>
        <scheme val="minor"/>
      </rPr>
      <t>Invulsheet aanbod</t>
    </r>
    <r>
      <rPr>
        <sz val="11"/>
        <color theme="1"/>
        <rFont val="Aptos Narrow"/>
        <family val="2"/>
        <scheme val="minor"/>
      </rPr>
      <t xml:space="preserve">
Kolom A &amp; B moeten ingevuld worden. 
Kies in Kolom A de juiste categorie uit de dropdown. 
Noteer in Kolom B het unieke artikelnummer (zie leidraad voor ed voorwaarden). Extra regels onderaan toevoegen is mogelijk. 
Let op: voorwaardelijke opmaak staat in Kolom B aan om te controleren op lege &amp; dubbele waarden.</t>
    </r>
  </si>
  <si>
    <t>Dit invulformulier dient volledig en ongewijzigd te worden ingediend.</t>
  </si>
  <si>
    <t>Het aanbrengen van wijzigingen, aanvullingen of aanpassingen in structuur, tekst of opmaak van het formulier is niet toegestaan.</t>
  </si>
  <si>
    <t>Indien inschrijver wijzigingen aanbrengt in het invulformulier, kan dit leiden tot uitsluiting van verdere deelname aan de aanbestedingsprocedure.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</si>
</sst>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name val="Arial"/>
      <family val="2"/>
    </font>
    <font>
      <sz val="11"/>
      <color theme="1"/>
      <name val="Arial"/>
      <family val="2"/>
    </font>
    <font>
      <sz val="10"/>
      <color rgb="FF0F214A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6" fillId="0" borderId="0" xfId="0" applyFont="1"/>
    <xf numFmtId="0" fontId="8" fillId="0" borderId="0" xfId="0" applyFont="1" applyAlignment="1">
      <alignment vertical="center"/>
    </xf>
    <xf numFmtId="0" fontId="7" fillId="0" borderId="1" xfId="0" applyFont="1" applyBorder="1"/>
    <xf numFmtId="0" fontId="7" fillId="0" borderId="2" xfId="0" applyFont="1" applyBorder="1"/>
    <xf numFmtId="0" fontId="3" fillId="0" borderId="4" xfId="0" applyFont="1" applyBorder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9" fontId="2" fillId="0" borderId="0" xfId="1" applyFont="1" applyAlignment="1" applyProtection="1">
      <alignment horizontal="center"/>
    </xf>
    <xf numFmtId="0" fontId="3" fillId="0" borderId="0" xfId="0" applyFont="1" applyAlignment="1">
      <alignment vertical="center"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0" xfId="0" applyFont="1"/>
    <xf numFmtId="0" fontId="0" fillId="0" borderId="0" xfId="0" applyAlignment="1">
      <alignment wrapText="1"/>
    </xf>
    <xf numFmtId="0" fontId="7" fillId="0" borderId="14" xfId="0" applyFont="1" applyBorder="1" applyAlignment="1">
      <alignment vertical="center"/>
    </xf>
    <xf numFmtId="0" fontId="7" fillId="0" borderId="0" xfId="0" applyFont="1"/>
    <xf numFmtId="0" fontId="11" fillId="0" borderId="0" xfId="0" applyFont="1"/>
    <xf numFmtId="0" fontId="2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1" xfId="0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6" fillId="0" borderId="14" xfId="0" applyFont="1" applyBorder="1" applyAlignment="1">
      <alignment vertical="center"/>
    </xf>
    <xf numFmtId="0" fontId="6" fillId="0" borderId="14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0" fontId="12" fillId="0" borderId="0" xfId="0" applyFont="1"/>
    <xf numFmtId="0" fontId="12" fillId="0" borderId="11" xfId="0" applyFont="1" applyBorder="1"/>
    <xf numFmtId="0" fontId="12" fillId="0" borderId="12" xfId="0" applyFont="1" applyBorder="1"/>
    <xf numFmtId="0" fontId="12" fillId="0" borderId="6" xfId="0" applyFont="1" applyBorder="1"/>
    <xf numFmtId="0" fontId="12" fillId="0" borderId="1" xfId="0" applyFont="1" applyBorder="1"/>
    <xf numFmtId="0" fontId="12" fillId="0" borderId="13" xfId="0" applyFont="1" applyBorder="1"/>
    <xf numFmtId="0" fontId="12" fillId="0" borderId="20" xfId="0" applyFont="1" applyBorder="1"/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left"/>
      <protection locked="0"/>
    </xf>
    <xf numFmtId="0" fontId="12" fillId="2" borderId="15" xfId="0" applyFont="1" applyFill="1" applyBorder="1" applyAlignment="1" applyProtection="1">
      <alignment horizontal="center" vertical="center"/>
      <protection locked="0"/>
    </xf>
    <xf numFmtId="0" fontId="12" fillId="2" borderId="16" xfId="0" applyFont="1" applyFill="1" applyBorder="1" applyAlignment="1" applyProtection="1">
      <alignment horizontal="center" vertical="center"/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 vertical="center"/>
      <protection locked="0"/>
    </xf>
    <xf numFmtId="0" fontId="12" fillId="2" borderId="18" xfId="0" applyFont="1" applyFill="1" applyBorder="1" applyAlignment="1" applyProtection="1">
      <alignment horizontal="center" vertical="center"/>
      <protection locked="0"/>
    </xf>
    <xf numFmtId="0" fontId="12" fillId="2" borderId="19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7" fillId="0" borderId="11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2">
    <cellStyle name="Procent" xfId="1" builtinId="5"/>
    <cellStyle name="Standaard" xfId="0" builtinId="0"/>
  </cellStyles>
  <dxfs count="13"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border outline="0">
        <bottom style="double">
          <color indexed="64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60960</xdr:rowOff>
    </xdr:from>
    <xdr:to>
      <xdr:col>0</xdr:col>
      <xdr:colOff>3278505</xdr:colOff>
      <xdr:row>4</xdr:row>
      <xdr:rowOff>129925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D484EEE-B599-4647-80DD-3DBD8761F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"/>
          <a:ext cx="3183255" cy="79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60960</xdr:rowOff>
    </xdr:from>
    <xdr:to>
      <xdr:col>1</xdr:col>
      <xdr:colOff>649605</xdr:colOff>
      <xdr:row>4</xdr:row>
      <xdr:rowOff>174164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792EFEA-829B-4983-BB80-A74386FF9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"/>
          <a:ext cx="3183255" cy="800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F65A14-B79B-4EC4-8F87-B3D5A9D22EC5}" name="Tabel1" displayName="Tabel1" ref="A11:C408" totalsRowShown="0">
  <autoFilter ref="A11:C408" xr:uid="{2FF65A14-B79B-4EC4-8F87-B3D5A9D22EC5}"/>
  <tableColumns count="3">
    <tableColumn id="1" xr3:uid="{1A6BACC6-6D7D-4FEB-8A00-8BE748521833}" name="Categorie (kies uit dropdown)"/>
    <tableColumn id="2" xr3:uid="{9A9610C2-483B-4307-BBF5-F3B290FD345A}" name="uw unieke artikelnummer (waarmee het vindbaar is op uw online catalogus)"/>
    <tableColumn id="3" xr3:uid="{AE828D3B-9B55-416D-A4A6-0A7B0A917682}" name="Optioneel: aanvullende informati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784FB45-6234-4E04-8E3F-7D5AF3614B1C}" name="Tabel2" displayName="Tabel2" ref="A1:C5" totalsRowShown="0" headerRowDxfId="12" dataDxfId="11">
  <autoFilter ref="A1:C5" xr:uid="{F784FB45-6234-4E04-8E3F-7D5AF3614B1C}"/>
  <tableColumns count="3">
    <tableColumn id="1" xr3:uid="{F69F47CA-6F30-407A-B7B9-45286C0EE68B}" name="Minimum aantal" dataDxfId="10"/>
    <tableColumn id="2" xr3:uid="{87FF25FE-52BC-4D87-AF93-4FCEDE793D1A}" name="Score" dataDxfId="9"/>
    <tableColumn id="3" xr3:uid="{56437009-DA43-4158-9E33-8458165E9C10}" name="Staffel" dataDxfId="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625A720-489E-4E6E-B808-A4DB0B2EE199}" name="Tabel24" displayName="Tabel24" ref="A7:C11" totalsRowShown="0" headerRowDxfId="7" dataDxfId="6">
  <autoFilter ref="A7:C11" xr:uid="{C625A720-489E-4E6E-B808-A4DB0B2EE199}"/>
  <tableColumns count="3">
    <tableColumn id="1" xr3:uid="{DDCFF0ED-E6F8-410D-98F0-B69140F887C7}" name="Minimum aantal" dataDxfId="5"/>
    <tableColumn id="2" xr3:uid="{8F7EDEC9-EDA1-489C-819D-BF3BF6307570}" name="Score" dataDxfId="4"/>
    <tableColumn id="3" xr3:uid="{EE53DD3D-0A91-48D6-B355-DF46BC78BE6C}" name="Staffel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49EB9B4-58EB-4DB1-B09F-6C649177D182}" name="Tabel5" displayName="Tabel5" ref="A15:A43" totalsRowShown="0" tableBorderDxfId="2">
  <autoFilter ref="A15:A43" xr:uid="{549EB9B4-58EB-4DB1-B09F-6C649177D182}"/>
  <tableColumns count="1">
    <tableColumn id="1" xr3:uid="{CD90F13A-EA37-45C4-B62E-14F534CE316B}" name="Overzicht categorieen invulshee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32F03-22C7-47C8-A884-249AEDCEE129}">
  <dimension ref="A1:C318"/>
  <sheetViews>
    <sheetView workbookViewId="0">
      <selection activeCell="A9" sqref="A9:C9"/>
    </sheetView>
  </sheetViews>
  <sheetFormatPr defaultRowHeight="14.4" x14ac:dyDescent="0.3"/>
  <cols>
    <col min="1" max="1" width="48" customWidth="1"/>
    <col min="2" max="2" width="38.44140625" customWidth="1"/>
    <col min="3" max="3" width="50.88671875" customWidth="1"/>
    <col min="6" max="6" width="29.109375" customWidth="1"/>
  </cols>
  <sheetData>
    <row r="1" spans="1:3" x14ac:dyDescent="0.3">
      <c r="A1" s="6"/>
      <c r="B1" s="5"/>
    </row>
    <row r="2" spans="1:3" x14ac:dyDescent="0.3">
      <c r="B2" s="5"/>
    </row>
    <row r="3" spans="1:3" x14ac:dyDescent="0.3">
      <c r="A3" s="6"/>
      <c r="B3" s="5"/>
    </row>
    <row r="4" spans="1:3" x14ac:dyDescent="0.3">
      <c r="A4" s="6"/>
      <c r="B4" s="5"/>
    </row>
    <row r="5" spans="1:3" x14ac:dyDescent="0.3">
      <c r="A5" s="6"/>
      <c r="B5" s="5"/>
    </row>
    <row r="6" spans="1:3" ht="17.399999999999999" x14ac:dyDescent="0.3">
      <c r="A6" s="28" t="s">
        <v>71</v>
      </c>
      <c r="B6" s="5"/>
    </row>
    <row r="9" spans="1:3" ht="75" customHeight="1" x14ac:dyDescent="0.3">
      <c r="A9" s="86" t="s">
        <v>72</v>
      </c>
      <c r="B9" s="86"/>
      <c r="C9" s="86"/>
    </row>
    <row r="10" spans="1:3" x14ac:dyDescent="0.3">
      <c r="A10" s="24"/>
    </row>
    <row r="11" spans="1:3" ht="28.8" x14ac:dyDescent="0.3">
      <c r="A11" t="s">
        <v>19</v>
      </c>
      <c r="B11" s="25" t="s">
        <v>20</v>
      </c>
      <c r="C11" s="25" t="s">
        <v>21</v>
      </c>
    </row>
    <row r="37" spans="1:1" x14ac:dyDescent="0.3">
      <c r="A37" s="7"/>
    </row>
    <row r="38" spans="1:1" x14ac:dyDescent="0.3">
      <c r="A38" s="27"/>
    </row>
    <row r="39" spans="1:1" x14ac:dyDescent="0.3">
      <c r="A39" s="27"/>
    </row>
    <row r="65" spans="1:1" x14ac:dyDescent="0.3">
      <c r="A65" s="7"/>
    </row>
    <row r="66" spans="1:1" x14ac:dyDescent="0.3">
      <c r="A66" s="27"/>
    </row>
    <row r="67" spans="1:1" x14ac:dyDescent="0.3">
      <c r="A67" s="27"/>
    </row>
    <row r="93" spans="1:1" x14ac:dyDescent="0.3">
      <c r="A93" s="7"/>
    </row>
    <row r="94" spans="1:1" x14ac:dyDescent="0.3">
      <c r="A94" s="27"/>
    </row>
    <row r="95" spans="1:1" x14ac:dyDescent="0.3">
      <c r="A95" s="27"/>
    </row>
    <row r="121" spans="1:1" x14ac:dyDescent="0.3">
      <c r="A121" s="7"/>
    </row>
    <row r="122" spans="1:1" x14ac:dyDescent="0.3">
      <c r="A122" s="27"/>
    </row>
    <row r="123" spans="1:1" x14ac:dyDescent="0.3">
      <c r="A123" s="27"/>
    </row>
    <row r="149" spans="1:1" x14ac:dyDescent="0.3">
      <c r="A149" s="7"/>
    </row>
    <row r="150" spans="1:1" x14ac:dyDescent="0.3">
      <c r="A150" s="27"/>
    </row>
    <row r="151" spans="1:1" x14ac:dyDescent="0.3">
      <c r="A151" s="27"/>
    </row>
    <row r="152" spans="1:1" x14ac:dyDescent="0.3">
      <c r="A152" s="27"/>
    </row>
    <row r="153" spans="1:1" x14ac:dyDescent="0.3">
      <c r="A153" s="27"/>
    </row>
    <row r="154" spans="1:1" x14ac:dyDescent="0.3">
      <c r="A154" s="27"/>
    </row>
    <row r="155" spans="1:1" x14ac:dyDescent="0.3">
      <c r="A155" s="27"/>
    </row>
    <row r="156" spans="1:1" x14ac:dyDescent="0.3">
      <c r="A156" s="27"/>
    </row>
    <row r="157" spans="1:1" x14ac:dyDescent="0.3">
      <c r="A157" s="27"/>
    </row>
    <row r="158" spans="1:1" x14ac:dyDescent="0.3">
      <c r="A158" s="27"/>
    </row>
    <row r="159" spans="1:1" x14ac:dyDescent="0.3">
      <c r="A159" s="27"/>
    </row>
    <row r="160" spans="1:1" x14ac:dyDescent="0.3">
      <c r="A160" s="27"/>
    </row>
    <row r="161" spans="1:1" x14ac:dyDescent="0.3">
      <c r="A161" s="27"/>
    </row>
    <row r="162" spans="1:1" x14ac:dyDescent="0.3">
      <c r="A162" s="27"/>
    </row>
    <row r="163" spans="1:1" x14ac:dyDescent="0.3">
      <c r="A163" s="27"/>
    </row>
    <row r="164" spans="1:1" x14ac:dyDescent="0.3">
      <c r="A164" s="27"/>
    </row>
    <row r="165" spans="1:1" x14ac:dyDescent="0.3">
      <c r="A165" s="27"/>
    </row>
    <row r="166" spans="1:1" x14ac:dyDescent="0.3">
      <c r="A166" s="27"/>
    </row>
    <row r="167" spans="1:1" x14ac:dyDescent="0.3">
      <c r="A167" s="27"/>
    </row>
    <row r="168" spans="1:1" x14ac:dyDescent="0.3">
      <c r="A168" s="27"/>
    </row>
    <row r="169" spans="1:1" x14ac:dyDescent="0.3">
      <c r="A169" s="27"/>
    </row>
    <row r="170" spans="1:1" x14ac:dyDescent="0.3">
      <c r="A170" s="27"/>
    </row>
    <row r="171" spans="1:1" x14ac:dyDescent="0.3">
      <c r="A171" s="27"/>
    </row>
    <row r="172" spans="1:1" x14ac:dyDescent="0.3">
      <c r="A172" s="27"/>
    </row>
    <row r="173" spans="1:1" x14ac:dyDescent="0.3">
      <c r="A173" s="27"/>
    </row>
    <row r="174" spans="1:1" x14ac:dyDescent="0.3">
      <c r="A174" s="27"/>
    </row>
    <row r="175" spans="1:1" x14ac:dyDescent="0.3">
      <c r="A175" s="27"/>
    </row>
    <row r="176" spans="1:1" x14ac:dyDescent="0.3">
      <c r="A176" s="27"/>
    </row>
    <row r="177" spans="1:1" x14ac:dyDescent="0.3">
      <c r="A177" s="27"/>
    </row>
    <row r="178" spans="1:1" x14ac:dyDescent="0.3">
      <c r="A178" s="27"/>
    </row>
    <row r="179" spans="1:1" x14ac:dyDescent="0.3">
      <c r="A179" s="27"/>
    </row>
    <row r="180" spans="1:1" x14ac:dyDescent="0.3">
      <c r="A180" s="27"/>
    </row>
    <row r="181" spans="1:1" x14ac:dyDescent="0.3">
      <c r="A181" s="27"/>
    </row>
    <row r="182" spans="1:1" x14ac:dyDescent="0.3">
      <c r="A182" s="27"/>
    </row>
    <row r="183" spans="1:1" x14ac:dyDescent="0.3">
      <c r="A183" s="27"/>
    </row>
    <row r="184" spans="1:1" x14ac:dyDescent="0.3">
      <c r="A184" s="27"/>
    </row>
    <row r="185" spans="1:1" x14ac:dyDescent="0.3">
      <c r="A185" s="27"/>
    </row>
    <row r="186" spans="1:1" x14ac:dyDescent="0.3">
      <c r="A186" s="27"/>
    </row>
    <row r="187" spans="1:1" x14ac:dyDescent="0.3">
      <c r="A187" s="27"/>
    </row>
    <row r="188" spans="1:1" x14ac:dyDescent="0.3">
      <c r="A188" s="27"/>
    </row>
    <row r="189" spans="1:1" x14ac:dyDescent="0.3">
      <c r="A189" s="27"/>
    </row>
    <row r="190" spans="1:1" x14ac:dyDescent="0.3">
      <c r="A190" s="27"/>
    </row>
    <row r="191" spans="1:1" x14ac:dyDescent="0.3">
      <c r="A191" s="27"/>
    </row>
    <row r="192" spans="1:1" x14ac:dyDescent="0.3">
      <c r="A192" s="27"/>
    </row>
    <row r="193" spans="1:1" x14ac:dyDescent="0.3">
      <c r="A193" s="27"/>
    </row>
    <row r="194" spans="1:1" x14ac:dyDescent="0.3">
      <c r="A194" s="27"/>
    </row>
    <row r="195" spans="1:1" x14ac:dyDescent="0.3">
      <c r="A195" s="27"/>
    </row>
    <row r="196" spans="1:1" x14ac:dyDescent="0.3">
      <c r="A196" s="27"/>
    </row>
    <row r="197" spans="1:1" x14ac:dyDescent="0.3">
      <c r="A197" s="27"/>
    </row>
    <row r="198" spans="1:1" x14ac:dyDescent="0.3">
      <c r="A198" s="27"/>
    </row>
    <row r="199" spans="1:1" x14ac:dyDescent="0.3">
      <c r="A199" s="27"/>
    </row>
    <row r="200" spans="1:1" x14ac:dyDescent="0.3">
      <c r="A200" s="27"/>
    </row>
    <row r="201" spans="1:1" x14ac:dyDescent="0.3">
      <c r="A201" s="27"/>
    </row>
    <row r="202" spans="1:1" x14ac:dyDescent="0.3">
      <c r="A202" s="27"/>
    </row>
    <row r="203" spans="1:1" x14ac:dyDescent="0.3">
      <c r="A203" s="27"/>
    </row>
    <row r="204" spans="1:1" x14ac:dyDescent="0.3">
      <c r="A204" s="27"/>
    </row>
    <row r="205" spans="1:1" x14ac:dyDescent="0.3">
      <c r="A205" s="27"/>
    </row>
    <row r="206" spans="1:1" x14ac:dyDescent="0.3">
      <c r="A206" s="27"/>
    </row>
    <row r="207" spans="1:1" x14ac:dyDescent="0.3">
      <c r="A207" s="27"/>
    </row>
    <row r="208" spans="1:1" x14ac:dyDescent="0.3">
      <c r="A208" s="27"/>
    </row>
    <row r="209" spans="1:1" x14ac:dyDescent="0.3">
      <c r="A209" s="27"/>
    </row>
    <row r="210" spans="1:1" x14ac:dyDescent="0.3">
      <c r="A210" s="27"/>
    </row>
    <row r="211" spans="1:1" x14ac:dyDescent="0.3">
      <c r="A211" s="27"/>
    </row>
    <row r="212" spans="1:1" x14ac:dyDescent="0.3">
      <c r="A212" s="27"/>
    </row>
    <row r="213" spans="1:1" x14ac:dyDescent="0.3">
      <c r="A213" s="27"/>
    </row>
    <row r="214" spans="1:1" x14ac:dyDescent="0.3">
      <c r="A214" s="27"/>
    </row>
    <row r="215" spans="1:1" x14ac:dyDescent="0.3">
      <c r="A215" s="27"/>
    </row>
    <row r="216" spans="1:1" x14ac:dyDescent="0.3">
      <c r="A216" s="27"/>
    </row>
    <row r="217" spans="1:1" x14ac:dyDescent="0.3">
      <c r="A217" s="27"/>
    </row>
    <row r="218" spans="1:1" x14ac:dyDescent="0.3">
      <c r="A218" s="27"/>
    </row>
    <row r="219" spans="1:1" x14ac:dyDescent="0.3">
      <c r="A219" s="27"/>
    </row>
    <row r="220" spans="1:1" x14ac:dyDescent="0.3">
      <c r="A220" s="27"/>
    </row>
    <row r="221" spans="1:1" x14ac:dyDescent="0.3">
      <c r="A221" s="27"/>
    </row>
    <row r="222" spans="1:1" x14ac:dyDescent="0.3">
      <c r="A222" s="27"/>
    </row>
    <row r="223" spans="1:1" x14ac:dyDescent="0.3">
      <c r="A223" s="27"/>
    </row>
    <row r="224" spans="1:1" x14ac:dyDescent="0.3">
      <c r="A224" s="27"/>
    </row>
    <row r="225" spans="1:1" x14ac:dyDescent="0.3">
      <c r="A225" s="27"/>
    </row>
    <row r="226" spans="1:1" x14ac:dyDescent="0.3">
      <c r="A226" s="27"/>
    </row>
    <row r="227" spans="1:1" x14ac:dyDescent="0.3">
      <c r="A227" s="27"/>
    </row>
    <row r="228" spans="1:1" x14ac:dyDescent="0.3">
      <c r="A228" s="27"/>
    </row>
    <row r="229" spans="1:1" x14ac:dyDescent="0.3">
      <c r="A229" s="27"/>
    </row>
    <row r="230" spans="1:1" x14ac:dyDescent="0.3">
      <c r="A230" s="27"/>
    </row>
    <row r="231" spans="1:1" x14ac:dyDescent="0.3">
      <c r="A231" s="27"/>
    </row>
    <row r="232" spans="1:1" x14ac:dyDescent="0.3">
      <c r="A232" s="27"/>
    </row>
    <row r="233" spans="1:1" x14ac:dyDescent="0.3">
      <c r="A233" s="27"/>
    </row>
    <row r="234" spans="1:1" x14ac:dyDescent="0.3">
      <c r="A234" s="27"/>
    </row>
    <row r="235" spans="1:1" x14ac:dyDescent="0.3">
      <c r="A235" s="27"/>
    </row>
    <row r="236" spans="1:1" x14ac:dyDescent="0.3">
      <c r="A236" s="27"/>
    </row>
    <row r="237" spans="1:1" x14ac:dyDescent="0.3">
      <c r="A237" s="27"/>
    </row>
    <row r="238" spans="1:1" x14ac:dyDescent="0.3">
      <c r="A238" s="27"/>
    </row>
    <row r="239" spans="1:1" x14ac:dyDescent="0.3">
      <c r="A239" s="27"/>
    </row>
    <row r="240" spans="1:1" x14ac:dyDescent="0.3">
      <c r="A240" s="27"/>
    </row>
    <row r="241" spans="1:1" x14ac:dyDescent="0.3">
      <c r="A241" s="27"/>
    </row>
    <row r="242" spans="1:1" x14ac:dyDescent="0.3">
      <c r="A242" s="27"/>
    </row>
    <row r="243" spans="1:1" x14ac:dyDescent="0.3">
      <c r="A243" s="27"/>
    </row>
    <row r="244" spans="1:1" x14ac:dyDescent="0.3">
      <c r="A244" s="27"/>
    </row>
    <row r="245" spans="1:1" x14ac:dyDescent="0.3">
      <c r="A245" s="27"/>
    </row>
    <row r="246" spans="1:1" x14ac:dyDescent="0.3">
      <c r="A246" s="27"/>
    </row>
    <row r="247" spans="1:1" x14ac:dyDescent="0.3">
      <c r="A247" s="27"/>
    </row>
    <row r="248" spans="1:1" x14ac:dyDescent="0.3">
      <c r="A248" s="27"/>
    </row>
    <row r="249" spans="1:1" x14ac:dyDescent="0.3">
      <c r="A249" s="27"/>
    </row>
    <row r="250" spans="1:1" x14ac:dyDescent="0.3">
      <c r="A250" s="27"/>
    </row>
    <row r="251" spans="1:1" x14ac:dyDescent="0.3">
      <c r="A251" s="27"/>
    </row>
    <row r="252" spans="1:1" x14ac:dyDescent="0.3">
      <c r="A252" s="27"/>
    </row>
    <row r="253" spans="1:1" x14ac:dyDescent="0.3">
      <c r="A253" s="27"/>
    </row>
    <row r="254" spans="1:1" x14ac:dyDescent="0.3">
      <c r="A254" s="27"/>
    </row>
    <row r="255" spans="1:1" x14ac:dyDescent="0.3">
      <c r="A255" s="27"/>
    </row>
    <row r="256" spans="1:1" x14ac:dyDescent="0.3">
      <c r="A256" s="27"/>
    </row>
    <row r="257" spans="1:1" x14ac:dyDescent="0.3">
      <c r="A257" s="27"/>
    </row>
    <row r="258" spans="1:1" x14ac:dyDescent="0.3">
      <c r="A258" s="27"/>
    </row>
    <row r="259" spans="1:1" x14ac:dyDescent="0.3">
      <c r="A259" s="27"/>
    </row>
    <row r="260" spans="1:1" x14ac:dyDescent="0.3">
      <c r="A260" s="27"/>
    </row>
    <row r="261" spans="1:1" x14ac:dyDescent="0.3">
      <c r="A261" s="27"/>
    </row>
    <row r="262" spans="1:1" x14ac:dyDescent="0.3">
      <c r="A262" s="27"/>
    </row>
    <row r="263" spans="1:1" x14ac:dyDescent="0.3">
      <c r="A263" s="27"/>
    </row>
    <row r="264" spans="1:1" x14ac:dyDescent="0.3">
      <c r="A264" s="27"/>
    </row>
    <row r="265" spans="1:1" x14ac:dyDescent="0.3">
      <c r="A265" s="27"/>
    </row>
    <row r="266" spans="1:1" x14ac:dyDescent="0.3">
      <c r="A266" s="27"/>
    </row>
    <row r="267" spans="1:1" x14ac:dyDescent="0.3">
      <c r="A267" s="27"/>
    </row>
    <row r="268" spans="1:1" x14ac:dyDescent="0.3">
      <c r="A268" s="27"/>
    </row>
    <row r="269" spans="1:1" x14ac:dyDescent="0.3">
      <c r="A269" s="27"/>
    </row>
    <row r="270" spans="1:1" x14ac:dyDescent="0.3">
      <c r="A270" s="27"/>
    </row>
    <row r="271" spans="1:1" x14ac:dyDescent="0.3">
      <c r="A271" s="27"/>
    </row>
    <row r="272" spans="1:1" x14ac:dyDescent="0.3">
      <c r="A272" s="27"/>
    </row>
    <row r="273" spans="1:1" x14ac:dyDescent="0.3">
      <c r="A273" s="27"/>
    </row>
    <row r="274" spans="1:1" x14ac:dyDescent="0.3">
      <c r="A274" s="27"/>
    </row>
    <row r="275" spans="1:1" x14ac:dyDescent="0.3">
      <c r="A275" s="27"/>
    </row>
    <row r="276" spans="1:1" x14ac:dyDescent="0.3">
      <c r="A276" s="27"/>
    </row>
    <row r="277" spans="1:1" x14ac:dyDescent="0.3">
      <c r="A277" s="27"/>
    </row>
    <row r="278" spans="1:1" x14ac:dyDescent="0.3">
      <c r="A278" s="27"/>
    </row>
    <row r="279" spans="1:1" x14ac:dyDescent="0.3">
      <c r="A279" s="27"/>
    </row>
    <row r="280" spans="1:1" x14ac:dyDescent="0.3">
      <c r="A280" s="27"/>
    </row>
    <row r="281" spans="1:1" x14ac:dyDescent="0.3">
      <c r="A281" s="27"/>
    </row>
    <row r="282" spans="1:1" x14ac:dyDescent="0.3">
      <c r="A282" s="27"/>
    </row>
    <row r="283" spans="1:1" x14ac:dyDescent="0.3">
      <c r="A283" s="27"/>
    </row>
    <row r="284" spans="1:1" x14ac:dyDescent="0.3">
      <c r="A284" s="27"/>
    </row>
    <row r="285" spans="1:1" x14ac:dyDescent="0.3">
      <c r="A285" s="27"/>
    </row>
    <row r="286" spans="1:1" x14ac:dyDescent="0.3">
      <c r="A286" s="27"/>
    </row>
    <row r="287" spans="1:1" x14ac:dyDescent="0.3">
      <c r="A287" s="27"/>
    </row>
    <row r="288" spans="1:1" x14ac:dyDescent="0.3">
      <c r="A288" s="27"/>
    </row>
    <row r="289" spans="1:1" x14ac:dyDescent="0.3">
      <c r="A289" s="27"/>
    </row>
    <row r="290" spans="1:1" x14ac:dyDescent="0.3">
      <c r="A290" s="27"/>
    </row>
    <row r="291" spans="1:1" x14ac:dyDescent="0.3">
      <c r="A291" s="27"/>
    </row>
    <row r="292" spans="1:1" x14ac:dyDescent="0.3">
      <c r="A292" s="27"/>
    </row>
    <row r="293" spans="1:1" x14ac:dyDescent="0.3">
      <c r="A293" s="27"/>
    </row>
    <row r="294" spans="1:1" x14ac:dyDescent="0.3">
      <c r="A294" s="27"/>
    </row>
    <row r="295" spans="1:1" x14ac:dyDescent="0.3">
      <c r="A295" s="27"/>
    </row>
    <row r="296" spans="1:1" x14ac:dyDescent="0.3">
      <c r="A296" s="27"/>
    </row>
    <row r="297" spans="1:1" x14ac:dyDescent="0.3">
      <c r="A297" s="27"/>
    </row>
    <row r="298" spans="1:1" x14ac:dyDescent="0.3">
      <c r="A298" s="27"/>
    </row>
    <row r="299" spans="1:1" x14ac:dyDescent="0.3">
      <c r="A299" s="27"/>
    </row>
    <row r="300" spans="1:1" x14ac:dyDescent="0.3">
      <c r="A300" s="27"/>
    </row>
    <row r="301" spans="1:1" x14ac:dyDescent="0.3">
      <c r="A301" s="27"/>
    </row>
    <row r="302" spans="1:1" x14ac:dyDescent="0.3">
      <c r="A302" s="27"/>
    </row>
    <row r="303" spans="1:1" x14ac:dyDescent="0.3">
      <c r="A303" s="27"/>
    </row>
    <row r="304" spans="1:1" x14ac:dyDescent="0.3">
      <c r="A304" s="27"/>
    </row>
    <row r="305" spans="1:1" x14ac:dyDescent="0.3">
      <c r="A305" s="27"/>
    </row>
    <row r="306" spans="1:1" x14ac:dyDescent="0.3">
      <c r="A306" s="27"/>
    </row>
    <row r="307" spans="1:1" x14ac:dyDescent="0.3">
      <c r="A307" s="27"/>
    </row>
    <row r="308" spans="1:1" x14ac:dyDescent="0.3">
      <c r="A308" s="27"/>
    </row>
    <row r="309" spans="1:1" x14ac:dyDescent="0.3">
      <c r="A309" s="27"/>
    </row>
    <row r="310" spans="1:1" x14ac:dyDescent="0.3">
      <c r="A310" s="27"/>
    </row>
    <row r="311" spans="1:1" x14ac:dyDescent="0.3">
      <c r="A311" s="27"/>
    </row>
    <row r="312" spans="1:1" x14ac:dyDescent="0.3">
      <c r="A312" s="27"/>
    </row>
    <row r="313" spans="1:1" x14ac:dyDescent="0.3">
      <c r="A313" s="27"/>
    </row>
    <row r="314" spans="1:1" x14ac:dyDescent="0.3">
      <c r="A314" s="27"/>
    </row>
    <row r="315" spans="1:1" x14ac:dyDescent="0.3">
      <c r="A315" s="27"/>
    </row>
    <row r="316" spans="1:1" x14ac:dyDescent="0.3">
      <c r="A316" s="27"/>
    </row>
    <row r="317" spans="1:1" x14ac:dyDescent="0.3">
      <c r="A317" s="27"/>
    </row>
    <row r="318" spans="1:1" x14ac:dyDescent="0.3">
      <c r="A318" s="27"/>
    </row>
  </sheetData>
  <mergeCells count="1">
    <mergeCell ref="A9:C9"/>
  </mergeCells>
  <conditionalFormatting sqref="B10:B1048576">
    <cfRule type="duplicateValues" dxfId="1" priority="2"/>
  </conditionalFormatting>
  <conditionalFormatting sqref="B12:B408">
    <cfRule type="containsBlanks" dxfId="0" priority="1">
      <formula>LEN(TRIM(B12))=0</formula>
    </cfRule>
  </conditionalFormatting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7BC73E5-FFF7-406B-90FE-DA836FEEDFAB}">
          <x14:formula1>
            <xm:f>'Score model'!$A$16:$A$43</xm:f>
          </x14:formula1>
          <xm:sqref>A12:A408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87A7-583C-479D-9403-B8A20F435464}">
  <dimension ref="A1:I67"/>
  <sheetViews>
    <sheetView tabSelected="1" zoomScale="90" zoomScaleNormal="90" zoomScaleSheetLayoutView="85" workbookViewId="0">
      <selection activeCell="D51" sqref="D51"/>
    </sheetView>
  </sheetViews>
  <sheetFormatPr defaultRowHeight="13.8" x14ac:dyDescent="0.25"/>
  <cols>
    <col min="1" max="1" width="38.5546875" style="57" customWidth="1"/>
    <col min="2" max="2" width="24" style="57" customWidth="1"/>
    <col min="3" max="3" width="23.88671875" style="57" customWidth="1"/>
    <col min="4" max="4" width="21.33203125" style="57" customWidth="1"/>
    <col min="5" max="5" width="18" style="57" customWidth="1"/>
    <col min="6" max="6" width="20.33203125" style="57" customWidth="1"/>
    <col min="7" max="16384" width="8.88671875" style="57"/>
  </cols>
  <sheetData>
    <row r="1" spans="1:6" x14ac:dyDescent="0.25">
      <c r="A1" s="6"/>
      <c r="B1" s="5"/>
    </row>
    <row r="2" spans="1:6" x14ac:dyDescent="0.25">
      <c r="B2" s="5"/>
    </row>
    <row r="3" spans="1:6" x14ac:dyDescent="0.25">
      <c r="A3" s="6"/>
      <c r="B3" s="5"/>
    </row>
    <row r="4" spans="1:6" x14ac:dyDescent="0.25">
      <c r="A4" s="6"/>
      <c r="B4" s="5"/>
    </row>
    <row r="5" spans="1:6" ht="19.8" customHeight="1" x14ac:dyDescent="0.25">
      <c r="A5" s="6"/>
      <c r="B5" s="5"/>
    </row>
    <row r="6" spans="1:6" ht="17.399999999999999" x14ac:dyDescent="0.3">
      <c r="A6" s="28" t="s">
        <v>71</v>
      </c>
      <c r="B6" s="5"/>
      <c r="C6" s="1"/>
      <c r="D6" s="1"/>
      <c r="E6" s="1"/>
      <c r="F6" s="1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84" t="s">
        <v>58</v>
      </c>
      <c r="B8" s="84"/>
      <c r="C8" s="84"/>
      <c r="D8" s="29"/>
      <c r="E8" s="2"/>
      <c r="F8" s="2"/>
    </row>
    <row r="9" spans="1:6" x14ac:dyDescent="0.25">
      <c r="A9" s="84"/>
      <c r="B9" s="84"/>
      <c r="C9" s="84"/>
      <c r="D9" s="29"/>
      <c r="E9" s="2"/>
      <c r="F9" s="2"/>
    </row>
    <row r="10" spans="1:6" x14ac:dyDescent="0.25">
      <c r="A10" s="84"/>
      <c r="B10" s="84"/>
      <c r="C10" s="84"/>
      <c r="D10" s="29"/>
      <c r="E10" s="2"/>
      <c r="F10" s="2"/>
    </row>
    <row r="11" spans="1:6" x14ac:dyDescent="0.25">
      <c r="A11" s="84"/>
      <c r="B11" s="84"/>
      <c r="C11" s="84"/>
      <c r="D11" s="29"/>
      <c r="E11" s="2"/>
      <c r="F11" s="2"/>
    </row>
    <row r="12" spans="1:6" x14ac:dyDescent="0.25">
      <c r="A12" s="29"/>
      <c r="B12" s="29"/>
      <c r="C12" s="29"/>
      <c r="D12" s="29"/>
      <c r="E12" s="2"/>
      <c r="F12" s="2"/>
    </row>
    <row r="13" spans="1:6" x14ac:dyDescent="0.25">
      <c r="A13" s="3"/>
      <c r="B13" s="2"/>
      <c r="C13" s="2"/>
      <c r="D13" s="2"/>
      <c r="E13" s="2"/>
      <c r="F13" s="2"/>
    </row>
    <row r="14" spans="1:6" ht="15.6" x14ac:dyDescent="0.3">
      <c r="A14" s="4" t="s">
        <v>0</v>
      </c>
      <c r="B14" s="5"/>
      <c r="C14" s="5"/>
      <c r="D14" s="5"/>
      <c r="E14" s="5"/>
      <c r="F14" s="5"/>
    </row>
    <row r="15" spans="1:6" ht="14.4" thickBot="1" x14ac:dyDescent="0.3">
      <c r="A15" s="38" t="s">
        <v>1</v>
      </c>
      <c r="B15" s="43" t="s">
        <v>2</v>
      </c>
      <c r="C15" s="44" t="s">
        <v>3</v>
      </c>
      <c r="D15" s="5"/>
      <c r="E15" s="5"/>
      <c r="F15" s="5"/>
    </row>
    <row r="16" spans="1:6" ht="14.4" thickTop="1" x14ac:dyDescent="0.25">
      <c r="A16" s="58" t="s">
        <v>22</v>
      </c>
      <c r="B16" s="45">
        <f>COUNTIF(Tabel1[Categorie (kies uit dropdown)],A16)</f>
        <v>0</v>
      </c>
      <c r="C16" s="85">
        <f>SUM(B16:B17)</f>
        <v>0</v>
      </c>
      <c r="D16" s="8"/>
      <c r="E16" s="5"/>
      <c r="F16" s="5"/>
    </row>
    <row r="17" spans="1:5" ht="14.4" thickBot="1" x14ac:dyDescent="0.3">
      <c r="A17" s="59" t="s">
        <v>23</v>
      </c>
      <c r="B17" s="46">
        <f>COUNTIF(Tabel1[Categorie (kies uit dropdown)],A17)</f>
        <v>0</v>
      </c>
      <c r="C17" s="74"/>
      <c r="D17" s="83"/>
      <c r="E17" s="5"/>
    </row>
    <row r="18" spans="1:5" x14ac:dyDescent="0.25">
      <c r="A18" s="60" t="s">
        <v>24</v>
      </c>
      <c r="B18" s="47">
        <f>COUNTIF(Tabel1[Categorie (kies uit dropdown)],A18)</f>
        <v>0</v>
      </c>
      <c r="C18" s="73">
        <f>SUM(B18:B19)</f>
        <v>0</v>
      </c>
      <c r="D18" s="83"/>
      <c r="E18" s="5"/>
    </row>
    <row r="19" spans="1:5" ht="14.4" thickBot="1" x14ac:dyDescent="0.3">
      <c r="A19" s="59" t="s">
        <v>25</v>
      </c>
      <c r="B19" s="46">
        <f>COUNTIF(Tabel1[Categorie (kies uit dropdown)],A19)</f>
        <v>0</v>
      </c>
      <c r="C19" s="74"/>
      <c r="D19" s="83"/>
      <c r="E19" s="5"/>
    </row>
    <row r="20" spans="1:5" x14ac:dyDescent="0.25">
      <c r="A20" s="60" t="s">
        <v>26</v>
      </c>
      <c r="B20" s="47">
        <f>COUNTIF(Tabel1[Categorie (kies uit dropdown)],A20)</f>
        <v>0</v>
      </c>
      <c r="C20" s="73">
        <f>SUM(B20:B23)</f>
        <v>0</v>
      </c>
      <c r="D20" s="83"/>
      <c r="E20" s="5"/>
    </row>
    <row r="21" spans="1:5" x14ac:dyDescent="0.25">
      <c r="A21" s="61" t="s">
        <v>27</v>
      </c>
      <c r="B21" s="23">
        <f>COUNTIF(Tabel1[Categorie (kies uit dropdown)],A21)</f>
        <v>0</v>
      </c>
      <c r="C21" s="75"/>
      <c r="D21" s="83"/>
      <c r="E21" s="5"/>
    </row>
    <row r="22" spans="1:5" x14ac:dyDescent="0.25">
      <c r="A22" s="61" t="s">
        <v>28</v>
      </c>
      <c r="B22" s="23">
        <f>COUNTIF(Tabel1[Categorie (kies uit dropdown)],A22)</f>
        <v>0</v>
      </c>
      <c r="C22" s="75"/>
      <c r="D22" s="83"/>
      <c r="E22" s="5"/>
    </row>
    <row r="23" spans="1:5" ht="14.4" thickBot="1" x14ac:dyDescent="0.3">
      <c r="A23" s="59" t="s">
        <v>29</v>
      </c>
      <c r="B23" s="46">
        <f>COUNTIF(Tabel1[Categorie (kies uit dropdown)],A23)</f>
        <v>0</v>
      </c>
      <c r="C23" s="74"/>
      <c r="D23" s="83"/>
      <c r="E23" s="5"/>
    </row>
    <row r="24" spans="1:5" x14ac:dyDescent="0.25">
      <c r="A24" s="60" t="s">
        <v>30</v>
      </c>
      <c r="B24" s="47">
        <f>COUNTIF(Tabel1[Categorie (kies uit dropdown)],A24)</f>
        <v>0</v>
      </c>
      <c r="C24" s="73">
        <f>SUM(B24:B25)</f>
        <v>0</v>
      </c>
      <c r="D24" s="83"/>
      <c r="E24" s="5"/>
    </row>
    <row r="25" spans="1:5" ht="14.4" thickBot="1" x14ac:dyDescent="0.3">
      <c r="A25" s="59" t="s">
        <v>31</v>
      </c>
      <c r="B25" s="46">
        <f>COUNTIF(Tabel1[Categorie (kies uit dropdown)],A25)</f>
        <v>0</v>
      </c>
      <c r="C25" s="74"/>
      <c r="D25" s="83"/>
      <c r="E25" s="5"/>
    </row>
    <row r="26" spans="1:5" x14ac:dyDescent="0.25">
      <c r="A26" s="60" t="s">
        <v>32</v>
      </c>
      <c r="B26" s="47">
        <f>COUNTIF(Tabel1[Categorie (kies uit dropdown)],A26)</f>
        <v>0</v>
      </c>
      <c r="C26" s="73">
        <f>SUM(B26:B27)</f>
        <v>0</v>
      </c>
      <c r="D26" s="83"/>
      <c r="E26" s="5"/>
    </row>
    <row r="27" spans="1:5" ht="14.4" thickBot="1" x14ac:dyDescent="0.3">
      <c r="A27" s="59" t="s">
        <v>33</v>
      </c>
      <c r="B27" s="46">
        <f>COUNTIF(Tabel1[Categorie (kies uit dropdown)],A27)</f>
        <v>0</v>
      </c>
      <c r="C27" s="74"/>
      <c r="D27" s="83"/>
      <c r="E27" s="5"/>
    </row>
    <row r="28" spans="1:5" x14ac:dyDescent="0.25">
      <c r="A28" s="60" t="s">
        <v>34</v>
      </c>
      <c r="B28" s="47">
        <f>COUNTIF(Tabel1[Categorie (kies uit dropdown)],A28)</f>
        <v>0</v>
      </c>
      <c r="C28" s="73">
        <f>SUM(B28:B30)</f>
        <v>0</v>
      </c>
      <c r="D28" s="83"/>
      <c r="E28" s="5"/>
    </row>
    <row r="29" spans="1:5" x14ac:dyDescent="0.25">
      <c r="A29" s="61" t="s">
        <v>35</v>
      </c>
      <c r="B29" s="23">
        <f>COUNTIF(Tabel1[Categorie (kies uit dropdown)],A29)</f>
        <v>0</v>
      </c>
      <c r="C29" s="75"/>
      <c r="D29" s="83"/>
      <c r="E29" s="5"/>
    </row>
    <row r="30" spans="1:5" ht="14.4" thickBot="1" x14ac:dyDescent="0.3">
      <c r="A30" s="59" t="s">
        <v>36</v>
      </c>
      <c r="B30" s="46">
        <f>COUNTIF(Tabel1[Categorie (kies uit dropdown)],A30)</f>
        <v>0</v>
      </c>
      <c r="C30" s="74"/>
      <c r="D30" s="83"/>
      <c r="E30" s="5"/>
    </row>
    <row r="31" spans="1:5" ht="14.4" thickBot="1" x14ac:dyDescent="0.3">
      <c r="A31" s="62" t="s">
        <v>37</v>
      </c>
      <c r="B31" s="48">
        <f>COUNTIF(Tabel1[Categorie (kies uit dropdown)],A31)</f>
        <v>0</v>
      </c>
      <c r="C31" s="49">
        <f>B31</f>
        <v>0</v>
      </c>
      <c r="D31" s="83"/>
      <c r="E31" s="5"/>
    </row>
    <row r="32" spans="1:5" ht="14.4" thickBot="1" x14ac:dyDescent="0.3">
      <c r="A32" s="62" t="s">
        <v>38</v>
      </c>
      <c r="B32" s="48">
        <f>COUNTIF(Tabel1[Categorie (kies uit dropdown)],A32)</f>
        <v>0</v>
      </c>
      <c r="C32" s="49">
        <f>B32</f>
        <v>0</v>
      </c>
      <c r="D32" s="53"/>
      <c r="E32" s="5"/>
    </row>
    <row r="33" spans="1:6" ht="14.4" thickBot="1" x14ac:dyDescent="0.3">
      <c r="A33" s="62" t="s">
        <v>39</v>
      </c>
      <c r="B33" s="48">
        <f>COUNTIF(Tabel1[Categorie (kies uit dropdown)],A33)</f>
        <v>0</v>
      </c>
      <c r="C33" s="49">
        <f>B33</f>
        <v>0</v>
      </c>
      <c r="D33" s="53"/>
      <c r="E33" s="5"/>
    </row>
    <row r="34" spans="1:6" ht="14.4" thickBot="1" x14ac:dyDescent="0.3">
      <c r="A34" s="62" t="s">
        <v>40</v>
      </c>
      <c r="B34" s="48">
        <f>COUNTIF(Tabel1[Categorie (kies uit dropdown)],A34)</f>
        <v>0</v>
      </c>
      <c r="C34" s="49">
        <f>B34</f>
        <v>0</v>
      </c>
      <c r="D34" s="53"/>
      <c r="E34" s="5"/>
    </row>
    <row r="35" spans="1:6" ht="14.4" thickBot="1" x14ac:dyDescent="0.3">
      <c r="A35" s="62" t="s">
        <v>4</v>
      </c>
      <c r="B35" s="48">
        <f>COUNTIF(Tabel1[Categorie (kies uit dropdown)],A35)</f>
        <v>0</v>
      </c>
      <c r="C35" s="49">
        <f>B35</f>
        <v>0</v>
      </c>
      <c r="D35" s="53"/>
      <c r="E35" s="5"/>
    </row>
    <row r="36" spans="1:6" x14ac:dyDescent="0.25">
      <c r="A36" s="60" t="s">
        <v>41</v>
      </c>
      <c r="B36" s="47">
        <f>COUNTIF(Tabel1[Categorie (kies uit dropdown)],A36)</f>
        <v>0</v>
      </c>
      <c r="C36" s="73">
        <f>SUM(B36:B37)</f>
        <v>0</v>
      </c>
      <c r="D36" s="53"/>
      <c r="E36" s="5"/>
    </row>
    <row r="37" spans="1:6" ht="14.4" thickBot="1" x14ac:dyDescent="0.3">
      <c r="A37" s="59" t="s">
        <v>42</v>
      </c>
      <c r="B37" s="46">
        <f>COUNTIF(Tabel1[Categorie (kies uit dropdown)],A37)</f>
        <v>0</v>
      </c>
      <c r="C37" s="74"/>
      <c r="D37" s="83"/>
      <c r="E37" s="5"/>
    </row>
    <row r="38" spans="1:6" ht="14.4" thickBot="1" x14ac:dyDescent="0.3">
      <c r="A38" s="62" t="s">
        <v>43</v>
      </c>
      <c r="B38" s="48">
        <f>COUNTIF(Tabel1[Categorie (kies uit dropdown)],A38)</f>
        <v>0</v>
      </c>
      <c r="C38" s="49">
        <f>B38</f>
        <v>0</v>
      </c>
      <c r="D38" s="83"/>
      <c r="E38" s="5"/>
    </row>
    <row r="39" spans="1:6" ht="14.4" thickBot="1" x14ac:dyDescent="0.3">
      <c r="A39" s="62" t="s">
        <v>44</v>
      </c>
      <c r="B39" s="48">
        <f>COUNTIF(Tabel1[Categorie (kies uit dropdown)],A39)</f>
        <v>0</v>
      </c>
      <c r="C39" s="49">
        <f>B39</f>
        <v>0</v>
      </c>
      <c r="D39" s="52"/>
      <c r="E39" s="5"/>
    </row>
    <row r="40" spans="1:6" ht="14.4" thickBot="1" x14ac:dyDescent="0.3">
      <c r="A40" s="63" t="s">
        <v>45</v>
      </c>
      <c r="B40" s="55">
        <f>COUNTIF(Tabel1[Categorie (kies uit dropdown)],A40)</f>
        <v>0</v>
      </c>
      <c r="C40" s="56">
        <f>B40</f>
        <v>0</v>
      </c>
      <c r="D40" s="52"/>
      <c r="E40" s="5"/>
    </row>
    <row r="41" spans="1:6" ht="14.4" thickTop="1" x14ac:dyDescent="0.25">
      <c r="A41" s="50" t="s">
        <v>5</v>
      </c>
      <c r="B41" s="50"/>
      <c r="C41" s="51">
        <f>SUM(C16:C40)</f>
        <v>0</v>
      </c>
      <c r="D41" s="53"/>
      <c r="E41" s="5"/>
    </row>
    <row r="42" spans="1:6" x14ac:dyDescent="0.25">
      <c r="A42" s="7"/>
      <c r="B42" s="7"/>
      <c r="C42" s="7"/>
      <c r="D42" s="8"/>
      <c r="E42" s="5"/>
      <c r="F42" s="27"/>
    </row>
    <row r="43" spans="1:6" ht="15.6" x14ac:dyDescent="0.25">
      <c r="A43" s="9" t="s">
        <v>6</v>
      </c>
      <c r="B43" s="7"/>
      <c r="C43" s="7"/>
      <c r="D43" s="8"/>
      <c r="E43" s="5"/>
      <c r="F43" s="27"/>
    </row>
    <row r="44" spans="1:6" ht="14.4" thickBot="1" x14ac:dyDescent="0.3">
      <c r="A44" s="38" t="s">
        <v>68</v>
      </c>
      <c r="B44" s="38" t="s">
        <v>69</v>
      </c>
      <c r="C44" s="7"/>
      <c r="D44" s="8"/>
      <c r="E44" s="5"/>
      <c r="F44" s="5"/>
    </row>
    <row r="45" spans="1:6" ht="14.4" thickTop="1" x14ac:dyDescent="0.25">
      <c r="A45" s="26" t="s">
        <v>46</v>
      </c>
      <c r="B45" s="39">
        <f>COUNTIF(Tabel1[Categorie (kies uit dropdown)],A45)</f>
        <v>0</v>
      </c>
      <c r="C45" s="33"/>
      <c r="D45" s="35"/>
      <c r="E45" s="5"/>
      <c r="F45" s="5"/>
    </row>
    <row r="46" spans="1:6" x14ac:dyDescent="0.25">
      <c r="A46" s="10" t="s">
        <v>47</v>
      </c>
      <c r="B46" s="39">
        <f>COUNTIF(Tabel1[Categorie (kies uit dropdown)],A46)</f>
        <v>0</v>
      </c>
      <c r="C46" s="36"/>
      <c r="E46" s="5"/>
      <c r="F46" s="5"/>
    </row>
    <row r="47" spans="1:6" ht="14.4" thickBot="1" x14ac:dyDescent="0.3">
      <c r="A47" s="11" t="s">
        <v>48</v>
      </c>
      <c r="B47" s="40">
        <f>COUNTIF(Tabel1[Categorie (kies uit dropdown)],A47)</f>
        <v>0</v>
      </c>
      <c r="C47" s="36"/>
      <c r="E47" s="5"/>
      <c r="F47" s="5"/>
    </row>
    <row r="48" spans="1:6" ht="14.4" thickTop="1" x14ac:dyDescent="0.25">
      <c r="A48" s="41" t="s">
        <v>7</v>
      </c>
      <c r="B48" s="42">
        <f>SUM(B45:B47)</f>
        <v>0</v>
      </c>
      <c r="C48" s="37"/>
      <c r="E48" s="5"/>
      <c r="F48" s="5"/>
    </row>
    <row r="49" spans="1:9" x14ac:dyDescent="0.25">
      <c r="A49" s="12"/>
      <c r="B49" s="5"/>
      <c r="C49" s="5"/>
      <c r="E49" s="5"/>
      <c r="F49" s="5"/>
    </row>
    <row r="50" spans="1:9" x14ac:dyDescent="0.25">
      <c r="A50" s="6"/>
      <c r="B50" s="5"/>
      <c r="C50" s="5"/>
      <c r="D50" s="5"/>
      <c r="E50" s="5"/>
      <c r="F50" s="5"/>
    </row>
    <row r="51" spans="1:9" ht="15.6" x14ac:dyDescent="0.3">
      <c r="A51" s="13" t="s">
        <v>8</v>
      </c>
      <c r="B51" s="5"/>
      <c r="C51" s="5"/>
      <c r="D51" s="5"/>
      <c r="E51" s="5"/>
      <c r="F51" s="5"/>
    </row>
    <row r="52" spans="1:9" ht="14.4" thickBot="1" x14ac:dyDescent="0.3">
      <c r="A52" s="14"/>
      <c r="B52" s="5"/>
      <c r="C52" s="5"/>
      <c r="D52" s="5"/>
      <c r="E52" s="5"/>
      <c r="F52" s="5"/>
    </row>
    <row r="53" spans="1:9" x14ac:dyDescent="0.25">
      <c r="A53" s="64" t="s">
        <v>9</v>
      </c>
      <c r="B53" s="65" t="s">
        <v>10</v>
      </c>
      <c r="C53" s="65" t="s">
        <v>11</v>
      </c>
      <c r="D53" s="65" t="s">
        <v>70</v>
      </c>
      <c r="E53" s="65" t="s">
        <v>12</v>
      </c>
      <c r="F53" s="66" t="s">
        <v>13</v>
      </c>
    </row>
    <row r="54" spans="1:9" ht="52.8" x14ac:dyDescent="0.25">
      <c r="A54" s="15" t="s">
        <v>14</v>
      </c>
      <c r="B54" s="16">
        <f>C41</f>
        <v>0</v>
      </c>
      <c r="C54" s="54" t="s">
        <v>15</v>
      </c>
      <c r="D54" s="16">
        <f>_xlfn.XLOOKUP(B54,Tabel2[Minimum aantal],Tabel2[Score],,-1)</f>
        <v>0</v>
      </c>
      <c r="E54" s="17">
        <v>0.5</v>
      </c>
      <c r="F54" s="18">
        <f>D54*E54</f>
        <v>0</v>
      </c>
    </row>
    <row r="55" spans="1:9" ht="52.8" x14ac:dyDescent="0.25">
      <c r="A55" s="15" t="s">
        <v>16</v>
      </c>
      <c r="B55" s="16">
        <f>B48</f>
        <v>0</v>
      </c>
      <c r="C55" s="54" t="s">
        <v>17</v>
      </c>
      <c r="D55" s="16">
        <f>_xlfn.XLOOKUP(B55,Tabel24[Minimum aantal],Tabel24[Score],,-1)</f>
        <v>0</v>
      </c>
      <c r="E55" s="17">
        <v>0.5</v>
      </c>
      <c r="F55" s="18">
        <f>SUM(D55*E55)</f>
        <v>0</v>
      </c>
    </row>
    <row r="56" spans="1:9" ht="14.4" thickBot="1" x14ac:dyDescent="0.3">
      <c r="A56" s="6"/>
      <c r="B56" s="5"/>
      <c r="C56" s="19"/>
      <c r="D56" s="20"/>
      <c r="E56" s="21" t="s">
        <v>18</v>
      </c>
      <c r="F56" s="22">
        <f>SUM(F54:F55)</f>
        <v>0</v>
      </c>
    </row>
    <row r="57" spans="1:9" x14ac:dyDescent="0.25">
      <c r="A57" s="6"/>
      <c r="B57" s="5"/>
      <c r="C57" s="19"/>
      <c r="D57" s="20"/>
      <c r="E57" s="67"/>
      <c r="F57" s="68"/>
    </row>
    <row r="58" spans="1:9" ht="14.4" x14ac:dyDescent="0.25">
      <c r="A58" s="35" t="s">
        <v>73</v>
      </c>
      <c r="B58" s="69"/>
      <c r="C58" s="69"/>
      <c r="D58" s="69"/>
      <c r="E58" s="7"/>
      <c r="F58" s="7"/>
      <c r="G58" s="70"/>
      <c r="H58" s="70"/>
      <c r="I58" s="71"/>
    </row>
    <row r="59" spans="1:9" ht="14.4" x14ac:dyDescent="0.25">
      <c r="A59" s="7" t="s">
        <v>74</v>
      </c>
      <c r="B59" s="72"/>
      <c r="C59" s="72"/>
      <c r="D59" s="72"/>
      <c r="E59" s="7"/>
      <c r="F59" s="7"/>
      <c r="G59" s="70"/>
      <c r="H59" s="70"/>
      <c r="I59" s="71"/>
    </row>
    <row r="60" spans="1:9" ht="14.4" x14ac:dyDescent="0.25">
      <c r="A60" s="7" t="s">
        <v>75</v>
      </c>
      <c r="B60" s="72"/>
      <c r="C60" s="72"/>
      <c r="D60" s="72"/>
      <c r="E60" s="7"/>
      <c r="F60" s="7"/>
      <c r="G60" s="70"/>
      <c r="H60" s="70"/>
      <c r="I60" s="71"/>
    </row>
    <row r="61" spans="1:9" ht="14.4" x14ac:dyDescent="0.25">
      <c r="A61" s="7"/>
      <c r="B61" s="72"/>
      <c r="C61" s="72"/>
      <c r="D61" s="72"/>
      <c r="E61" s="7"/>
      <c r="F61" s="7"/>
      <c r="G61" s="70"/>
      <c r="H61" s="70"/>
      <c r="I61" s="71"/>
    </row>
    <row r="62" spans="1:9" x14ac:dyDescent="0.25">
      <c r="A62" s="30" t="s">
        <v>59</v>
      </c>
      <c r="B62" s="31"/>
      <c r="C62" s="31"/>
      <c r="D62" s="31"/>
    </row>
    <row r="63" spans="1:9" x14ac:dyDescent="0.25">
      <c r="A63" s="32" t="s">
        <v>60</v>
      </c>
      <c r="B63" s="76"/>
      <c r="C63" s="76"/>
      <c r="D63" s="33" t="s">
        <v>61</v>
      </c>
      <c r="E63" s="77"/>
      <c r="F63" s="78"/>
    </row>
    <row r="64" spans="1:9" x14ac:dyDescent="0.25">
      <c r="A64" s="32" t="s">
        <v>62</v>
      </c>
      <c r="B64" s="76"/>
      <c r="C64" s="76"/>
      <c r="D64" s="34"/>
      <c r="E64" s="79"/>
      <c r="F64" s="80"/>
    </row>
    <row r="65" spans="1:6" x14ac:dyDescent="0.25">
      <c r="A65" s="32" t="s">
        <v>63</v>
      </c>
      <c r="B65" s="76"/>
      <c r="C65" s="76"/>
      <c r="D65" s="27"/>
      <c r="E65" s="79"/>
      <c r="F65" s="80"/>
    </row>
    <row r="66" spans="1:6" x14ac:dyDescent="0.25">
      <c r="A66" s="32" t="s">
        <v>64</v>
      </c>
      <c r="B66" s="76"/>
      <c r="C66" s="76"/>
      <c r="D66" s="27"/>
      <c r="E66" s="79"/>
      <c r="F66" s="80"/>
    </row>
    <row r="67" spans="1:6" x14ac:dyDescent="0.25">
      <c r="A67" s="32" t="s">
        <v>65</v>
      </c>
      <c r="B67" s="76"/>
      <c r="C67" s="76"/>
      <c r="D67" s="27"/>
      <c r="E67" s="81"/>
      <c r="F67" s="82"/>
    </row>
  </sheetData>
  <mergeCells count="21">
    <mergeCell ref="A8:C11"/>
    <mergeCell ref="C16:C17"/>
    <mergeCell ref="C18:C19"/>
    <mergeCell ref="C20:C23"/>
    <mergeCell ref="C24:C25"/>
    <mergeCell ref="D17:D18"/>
    <mergeCell ref="D19:D20"/>
    <mergeCell ref="D21:D24"/>
    <mergeCell ref="D25:D26"/>
    <mergeCell ref="D27:D28"/>
    <mergeCell ref="C26:C27"/>
    <mergeCell ref="C28:C30"/>
    <mergeCell ref="C36:C37"/>
    <mergeCell ref="B63:C63"/>
    <mergeCell ref="E63:F67"/>
    <mergeCell ref="B64:C64"/>
    <mergeCell ref="B65:C65"/>
    <mergeCell ref="B66:C66"/>
    <mergeCell ref="B67:C67"/>
    <mergeCell ref="D29:D31"/>
    <mergeCell ref="D37:D3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2B1BC-6FF0-40AC-B990-76982F3355AB}">
  <dimension ref="A1:C43"/>
  <sheetViews>
    <sheetView workbookViewId="0">
      <selection activeCell="C18" sqref="C18"/>
    </sheetView>
  </sheetViews>
  <sheetFormatPr defaultRowHeight="14.4" x14ac:dyDescent="0.3"/>
  <cols>
    <col min="1" max="1" width="33.6640625" customWidth="1"/>
    <col min="2" max="2" width="20.88671875" customWidth="1"/>
    <col min="3" max="3" width="22.6640625" customWidth="1"/>
    <col min="7" max="7" width="8.88671875" customWidth="1"/>
  </cols>
  <sheetData>
    <row r="1" spans="1:3" x14ac:dyDescent="0.3">
      <c r="A1" t="s">
        <v>49</v>
      </c>
      <c r="B1" t="s">
        <v>50</v>
      </c>
      <c r="C1" t="s">
        <v>51</v>
      </c>
    </row>
    <row r="2" spans="1:3" x14ac:dyDescent="0.3">
      <c r="A2" s="20">
        <v>0</v>
      </c>
      <c r="B2">
        <v>0</v>
      </c>
      <c r="C2" t="s">
        <v>52</v>
      </c>
    </row>
    <row r="3" spans="1:3" x14ac:dyDescent="0.3">
      <c r="A3">
        <v>101</v>
      </c>
      <c r="B3">
        <v>3</v>
      </c>
      <c r="C3" t="s">
        <v>53</v>
      </c>
    </row>
    <row r="4" spans="1:3" x14ac:dyDescent="0.3">
      <c r="A4">
        <v>151</v>
      </c>
      <c r="B4">
        <v>6</v>
      </c>
      <c r="C4" t="s">
        <v>54</v>
      </c>
    </row>
    <row r="5" spans="1:3" x14ac:dyDescent="0.3">
      <c r="A5">
        <v>201</v>
      </c>
      <c r="B5">
        <v>10</v>
      </c>
      <c r="C5" t="s">
        <v>55</v>
      </c>
    </row>
    <row r="7" spans="1:3" x14ac:dyDescent="0.3">
      <c r="A7" t="s">
        <v>49</v>
      </c>
      <c r="B7" t="s">
        <v>50</v>
      </c>
      <c r="C7" t="s">
        <v>51</v>
      </c>
    </row>
    <row r="8" spans="1:3" x14ac:dyDescent="0.3">
      <c r="A8" s="20">
        <v>0</v>
      </c>
      <c r="B8">
        <v>0</v>
      </c>
      <c r="C8" t="s">
        <v>66</v>
      </c>
    </row>
    <row r="9" spans="1:3" x14ac:dyDescent="0.3">
      <c r="A9">
        <v>51</v>
      </c>
      <c r="B9">
        <v>3</v>
      </c>
      <c r="C9" t="s">
        <v>67</v>
      </c>
    </row>
    <row r="10" spans="1:3" x14ac:dyDescent="0.3">
      <c r="A10">
        <v>101</v>
      </c>
      <c r="B10">
        <v>6</v>
      </c>
      <c r="C10" t="s">
        <v>56</v>
      </c>
    </row>
    <row r="11" spans="1:3" x14ac:dyDescent="0.3">
      <c r="A11">
        <v>151</v>
      </c>
      <c r="B11">
        <v>10</v>
      </c>
      <c r="C11" t="s">
        <v>54</v>
      </c>
    </row>
    <row r="14" spans="1:3" x14ac:dyDescent="0.3">
      <c r="C14" s="20"/>
    </row>
    <row r="15" spans="1:3" x14ac:dyDescent="0.3">
      <c r="A15" t="s">
        <v>57</v>
      </c>
      <c r="C15" s="20"/>
    </row>
    <row r="16" spans="1:3" x14ac:dyDescent="0.3">
      <c r="A16" t="s">
        <v>22</v>
      </c>
    </row>
    <row r="17" spans="1:1" x14ac:dyDescent="0.3">
      <c r="A17" t="s">
        <v>23</v>
      </c>
    </row>
    <row r="18" spans="1:1" x14ac:dyDescent="0.3">
      <c r="A18" t="s">
        <v>24</v>
      </c>
    </row>
    <row r="19" spans="1:1" x14ac:dyDescent="0.3">
      <c r="A19" t="s">
        <v>25</v>
      </c>
    </row>
    <row r="20" spans="1:1" x14ac:dyDescent="0.3">
      <c r="A20" t="s">
        <v>26</v>
      </c>
    </row>
    <row r="21" spans="1:1" x14ac:dyDescent="0.3">
      <c r="A21" t="s">
        <v>27</v>
      </c>
    </row>
    <row r="22" spans="1:1" x14ac:dyDescent="0.3">
      <c r="A22" t="s">
        <v>28</v>
      </c>
    </row>
    <row r="23" spans="1:1" x14ac:dyDescent="0.3">
      <c r="A23" t="s">
        <v>29</v>
      </c>
    </row>
    <row r="24" spans="1:1" x14ac:dyDescent="0.3">
      <c r="A24" t="s">
        <v>30</v>
      </c>
    </row>
    <row r="25" spans="1:1" x14ac:dyDescent="0.3">
      <c r="A25" t="s">
        <v>31</v>
      </c>
    </row>
    <row r="26" spans="1:1" x14ac:dyDescent="0.3">
      <c r="A26" t="s">
        <v>32</v>
      </c>
    </row>
    <row r="27" spans="1:1" x14ac:dyDescent="0.3">
      <c r="A27" t="s">
        <v>33</v>
      </c>
    </row>
    <row r="28" spans="1:1" x14ac:dyDescent="0.3">
      <c r="A28" t="s">
        <v>34</v>
      </c>
    </row>
    <row r="29" spans="1:1" x14ac:dyDescent="0.3">
      <c r="A29" t="s">
        <v>35</v>
      </c>
    </row>
    <row r="30" spans="1:1" x14ac:dyDescent="0.3">
      <c r="A30" t="s">
        <v>36</v>
      </c>
    </row>
    <row r="31" spans="1:1" x14ac:dyDescent="0.3">
      <c r="A31" t="s">
        <v>37</v>
      </c>
    </row>
    <row r="32" spans="1:1" x14ac:dyDescent="0.3">
      <c r="A32" t="s">
        <v>38</v>
      </c>
    </row>
    <row r="33" spans="1:1" x14ac:dyDescent="0.3">
      <c r="A33" t="s">
        <v>39</v>
      </c>
    </row>
    <row r="34" spans="1:1" x14ac:dyDescent="0.3">
      <c r="A34" t="s">
        <v>40</v>
      </c>
    </row>
    <row r="35" spans="1:1" x14ac:dyDescent="0.3">
      <c r="A35" t="s">
        <v>4</v>
      </c>
    </row>
    <row r="36" spans="1:1" x14ac:dyDescent="0.3">
      <c r="A36" t="s">
        <v>41</v>
      </c>
    </row>
    <row r="37" spans="1:1" x14ac:dyDescent="0.3">
      <c r="A37" t="s">
        <v>42</v>
      </c>
    </row>
    <row r="38" spans="1:1" x14ac:dyDescent="0.3">
      <c r="A38" t="s">
        <v>43</v>
      </c>
    </row>
    <row r="39" spans="1:1" x14ac:dyDescent="0.3">
      <c r="A39" t="s">
        <v>44</v>
      </c>
    </row>
    <row r="40" spans="1:1" x14ac:dyDescent="0.3">
      <c r="A40" t="s">
        <v>45</v>
      </c>
    </row>
    <row r="41" spans="1:1" x14ac:dyDescent="0.3">
      <c r="A41" s="7" t="s">
        <v>46</v>
      </c>
    </row>
    <row r="42" spans="1:1" x14ac:dyDescent="0.3">
      <c r="A42" s="27" t="s">
        <v>47</v>
      </c>
    </row>
    <row r="43" spans="1:1" x14ac:dyDescent="0.3">
      <c r="A43" s="27" t="s">
        <v>48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4FF27F731C234A9EC2612B93BE5928" ma:contentTypeVersion="3" ma:contentTypeDescription="Een nieuw document maken." ma:contentTypeScope="" ma:versionID="cff155330cd99374a7b40f4b0e071bf3">
  <xsd:schema xmlns:xsd="http://www.w3.org/2001/XMLSchema" xmlns:xs="http://www.w3.org/2001/XMLSchema" xmlns:p="http://schemas.microsoft.com/office/2006/metadata/properties" xmlns:ns2="142b3e4f-d2ae-40e3-8776-8bac54c1dc70" targetNamespace="http://schemas.microsoft.com/office/2006/metadata/properties" ma:root="true" ma:fieldsID="5b3102841bb715941d3ecab4609fdf7e" ns2:_="">
    <xsd:import namespace="142b3e4f-d2ae-40e3-8776-8bac54c1dc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2b3e4f-d2ae-40e3-8776-8bac54c1dc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CEE906-BF68-4A96-B455-0998A8FBEF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6BA86E-2D73-4649-A654-FCF1C196B9AC}">
  <ds:schemaRefs>
    <ds:schemaRef ds:uri="http://schemas.openxmlformats.org/package/2006/metadata/core-properties"/>
    <ds:schemaRef ds:uri="142b3e4f-d2ae-40e3-8776-8bac54c1dc70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B968E1E-755C-42BA-B4FF-883712A514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2b3e4f-d2ae-40e3-8776-8bac54c1dc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Invulsheet aanbod</vt:lpstr>
      <vt:lpstr>Beoordeling aanbod</vt:lpstr>
      <vt:lpstr>Score model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Verschuur-Oudshoorn, A (Annelies)</dc:creator>
  <cp:keywords/>
  <dc:description/>
  <cp:lastModifiedBy>Verschuur-Oudshoorn, A (Annelies)</cp:lastModifiedBy>
  <cp:revision/>
  <dcterms:created xsi:type="dcterms:W3CDTF">2026-04-23T09:40:55Z</dcterms:created>
  <dcterms:modified xsi:type="dcterms:W3CDTF">2026-06-24T11:03:11Z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0x010100484FF27F731C234A9EC2612B93BE5928</vt:lpwstr>
  </property>
</Properties>
</file>