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rotterdam.sharepoint.com/sites/AFD-Inkoop2-EAW-installaties/Shared Documents/02 Beschrijvend Document en bijlagen/"/>
    </mc:Choice>
  </mc:AlternateContent>
  <xr:revisionPtr revIDLastSave="195" documentId="8_{873D6647-A309-4B67-BA04-97155B008977}" xr6:coauthVersionLast="47" xr6:coauthVersionMax="47" xr10:uidLastSave="{0D5A05C0-38A1-482E-B3BB-0E8D90BC508F}"/>
  <bookViews>
    <workbookView xWindow="-120" yWindow="-120" windowWidth="29040" windowHeight="15720" activeTab="3" xr2:uid="{931CA957-EECB-49C0-A05F-2A093A29D573}"/>
  </bookViews>
  <sheets>
    <sheet name="Voorblad" sheetId="1" r:id="rId1"/>
    <sheet name="Correctief onderhoud" sheetId="4" r:id="rId2"/>
    <sheet name="Preventief onderhoud" sheetId="5" r:id="rId3"/>
    <sheet name="Totaalblad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H29" i="5"/>
  <c r="G29" i="5"/>
  <c r="F29" i="5"/>
  <c r="E29" i="5"/>
  <c r="D29" i="5"/>
  <c r="C29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G6" i="4"/>
  <c r="G5" i="4"/>
  <c r="G9" i="4" s="1"/>
  <c r="B1" i="2" s="1"/>
  <c r="C31" i="5" l="1"/>
  <c r="E22" i="5"/>
  <c r="C33" i="5" l="1"/>
  <c r="B2" i="2" s="1"/>
  <c r="B3" i="2" s="1"/>
</calcChain>
</file>

<file path=xl/sharedStrings.xml><?xml version="1.0" encoding="utf-8"?>
<sst xmlns="http://schemas.openxmlformats.org/spreadsheetml/2006/main" count="75" uniqueCount="73">
  <si>
    <t>Ondertekening</t>
  </si>
  <si>
    <t>Totale inschrijfprijs:</t>
  </si>
  <si>
    <t>Organisatie</t>
  </si>
  <si>
    <t>Naam</t>
  </si>
  <si>
    <t>Functie</t>
  </si>
  <si>
    <t>Datum</t>
  </si>
  <si>
    <t>Handtekening</t>
  </si>
  <si>
    <t>Invulinstructie</t>
  </si>
  <si>
    <t>Tariefgroep</t>
  </si>
  <si>
    <t>Tarief per uur (excl btw)</t>
  </si>
  <si>
    <t>Minimale tarief</t>
  </si>
  <si>
    <t>Maximale tarief</t>
  </si>
  <si>
    <t>Fictief aantal uur per jaar
factor uurtarief</t>
  </si>
  <si>
    <t>Subtotaal</t>
  </si>
  <si>
    <t>DO-01</t>
  </si>
  <si>
    <r>
      <rPr>
        <u/>
        <sz val="10"/>
        <color theme="1"/>
        <rFont val="Martel"/>
      </rPr>
      <t>Tariefgroep 1</t>
    </r>
    <r>
      <rPr>
        <sz val="10"/>
        <color theme="1"/>
        <rFont val="Martel"/>
      </rPr>
      <t xml:space="preserve">
- Servicespecialist
- Projectleider
- Inspecteur Installaties</t>
    </r>
  </si>
  <si>
    <t>DO-02</t>
  </si>
  <si>
    <r>
      <rPr>
        <u/>
        <sz val="10"/>
        <color rgb="FF000000"/>
        <rFont val="Martel"/>
      </rPr>
      <t xml:space="preserve">Tariefgroep 2
</t>
    </r>
    <r>
      <rPr>
        <sz val="10"/>
        <color rgb="FF000000"/>
        <rFont val="Martel"/>
      </rPr>
      <t>- Onderhoudsmonteur
- Servicemonteur / technicus
- Tekenaar
- Werkvoorbereider
- Uitvoerder / voorman
-  Service Coördinator
- Technisch Beheerder</t>
    </r>
  </si>
  <si>
    <t>Totaalprijs correctief onderhoud</t>
  </si>
  <si>
    <t xml:space="preserve">&gt;Inschrijver vult enkel de gele cellen in;
&gt;De ingevulde prijzen zijn in euro's exclusief BTW;
&gt;Alle door Inschrijver verstrekte tarieven en prijzen zijn marktconform en realistisch. Indien blijkt dat er niet marktconform of realistisch wordt aangeboden, is opdrachtgever gerechtigd de inschrijving ongeldig te verklaren.
&gt;de prijzen zoals ingevuld op het prijs invul formulier zijn inclusief alle kosten voortkomend uit het programma van eisen en kwalitatieve gunningscriteria
&gt;De genoemde aantallen zijn indicatief, Inschrijver kan hieraan geen rechten ontlenen. </t>
  </si>
  <si>
    <t>Inschrijfsom</t>
  </si>
  <si>
    <t>Aantallen</t>
  </si>
  <si>
    <t>A</t>
  </si>
  <si>
    <t>Gasgestookte Ketel &lt;100 KW</t>
  </si>
  <si>
    <t>B</t>
  </si>
  <si>
    <t>Gasgestookte Ketel &gt;100 KW</t>
  </si>
  <si>
    <t>C</t>
  </si>
  <si>
    <t>Elektrische Warmtepomp  &gt;12 KW</t>
  </si>
  <si>
    <t>D</t>
  </si>
  <si>
    <t>PI (Periodieke Inspectie)</t>
  </si>
  <si>
    <t>E</t>
  </si>
  <si>
    <t>Scope 7A</t>
  </si>
  <si>
    <t>F</t>
  </si>
  <si>
    <t>Direct gestookte boiler</t>
  </si>
  <si>
    <t>G</t>
  </si>
  <si>
    <t>Elektrische boiler/Indirect gestookte boiler</t>
  </si>
  <si>
    <t>H</t>
  </si>
  <si>
    <t>Doorstroom toetstel</t>
  </si>
  <si>
    <t>I</t>
  </si>
  <si>
    <t>Waterontharder</t>
  </si>
  <si>
    <t>J</t>
  </si>
  <si>
    <t>Luchtbehandelingskast &lt; 5.000 m³/h</t>
  </si>
  <si>
    <t>K</t>
  </si>
  <si>
    <t>Luchtbehandelingskast &gt; 5.000 m³/h</t>
  </si>
  <si>
    <t>L</t>
  </si>
  <si>
    <t>Dakafzuigventilator</t>
  </si>
  <si>
    <t>M</t>
  </si>
  <si>
    <t>Regeltechniek Klein</t>
  </si>
  <si>
    <t>N</t>
  </si>
  <si>
    <t>Regeltechniek groot</t>
  </si>
  <si>
    <t>O</t>
  </si>
  <si>
    <t>Douchespoelsysteem</t>
  </si>
  <si>
    <t>P</t>
  </si>
  <si>
    <t>Splitunit</t>
  </si>
  <si>
    <t>Subtotaal Onderhoudstaken</t>
  </si>
  <si>
    <t>Gymzaal</t>
  </si>
  <si>
    <t>Sportzaal/Dubbele gymzaal</t>
  </si>
  <si>
    <t>Sporthal</t>
  </si>
  <si>
    <t>Sportcomplex</t>
  </si>
  <si>
    <t>Schoolsportcomplex</t>
  </si>
  <si>
    <t>Topsportcentrum</t>
  </si>
  <si>
    <t>Roeibaan</t>
  </si>
  <si>
    <t>Buitensport overig (zie gebouwenlijst)</t>
  </si>
  <si>
    <t>Onderdeel II Beheertaken</t>
  </si>
  <si>
    <t>Inschrijfsom beheertaken</t>
  </si>
  <si>
    <t>Subtotaal beheertaken</t>
  </si>
  <si>
    <t>Totaalprijs Preventief onderhoud (onderhoudstaken + beheertaken)</t>
  </si>
  <si>
    <t>Onderdeel I Preventieve onderhoudstaken</t>
  </si>
  <si>
    <t>Waarde</t>
  </si>
  <si>
    <t>Correctief onderhoud</t>
  </si>
  <si>
    <t>preventief onderhoud</t>
  </si>
  <si>
    <t>Inschrijfprijs</t>
  </si>
  <si>
    <t>&gt;Inschrijver vult enkel de gele cellen in;
&gt;De ingevulde prijzen zijn in euro's exclusief BTW;
&gt;Alle door Inschrijver verstrekte tarieven en prijzen zijn marktconform en realistisch. Indien blijkt dat er niet marktconform of realistisch wordt aangeboden, is opdrachtgever gerechtigd de inschrijving ongeldig te verklaren.
&gt;de prijzen zoals ingevuld op het prijs invul formulier zijn inclusief alle kosten voortkomend uit het programma van eisen en kwalitatieve gunningscriteria
&gt; Inschrijver mag niet lager dan het minimale tarief inschrijven. Inschrijver mag niet hoger dan het maximale tarief inschrijven.
&gt;De genoemde aantallen zijn indicatief, Inschrijver kan hieraan geen rechten ontlenen. 
&gt; Inschrijver voert voor beide tariefgroepen een uurtarief binnen de bandbreedte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</si>
</sst>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Martel"/>
    </font>
    <font>
      <b/>
      <sz val="10"/>
      <color theme="1" tint="0.14999847407452621"/>
      <name val="Martel"/>
    </font>
    <font>
      <b/>
      <sz val="10"/>
      <name val="Martel"/>
    </font>
    <font>
      <sz val="10"/>
      <name val="Martel"/>
    </font>
    <font>
      <sz val="10"/>
      <color theme="1"/>
      <name val="Martel"/>
    </font>
    <font>
      <b/>
      <sz val="11"/>
      <color theme="1"/>
      <name val="Martel"/>
    </font>
    <font>
      <sz val="11"/>
      <color theme="1"/>
      <name val="Martel"/>
    </font>
    <font>
      <sz val="10"/>
      <color rgb="FF000000"/>
      <name val="Martel"/>
    </font>
    <font>
      <u/>
      <sz val="10"/>
      <color rgb="FF000000"/>
      <name val="Martel"/>
    </font>
    <font>
      <u/>
      <sz val="10"/>
      <color theme="1"/>
      <name val="Martel"/>
    </font>
    <font>
      <b/>
      <sz val="10"/>
      <color rgb="FF000000"/>
      <name val="Martel"/>
    </font>
    <font>
      <b/>
      <sz val="10"/>
      <color theme="1"/>
      <name val="Martel"/>
    </font>
    <font>
      <sz val="11"/>
      <color rgb="FF000000"/>
      <name val="Aptos Narrow"/>
      <family val="2"/>
    </font>
    <font>
      <b/>
      <sz val="10"/>
      <color rgb="FFFFFFFF"/>
      <name val="Arial"/>
      <family val="2"/>
    </font>
    <font>
      <b/>
      <sz val="11"/>
      <name val="Aptos Narrow"/>
      <family val="2"/>
    </font>
    <font>
      <sz val="11"/>
      <color theme="1"/>
      <name val="Calibri"/>
      <family val="2"/>
      <scheme val="minor"/>
    </font>
    <font>
      <b/>
      <i/>
      <sz val="11"/>
      <color rgb="FF000000"/>
      <name val="Aptos Narrow"/>
      <family val="2"/>
    </font>
    <font>
      <b/>
      <i/>
      <sz val="11"/>
      <name val="Aptos Narrow"/>
      <family val="2"/>
    </font>
    <font>
      <sz val="11"/>
      <name val="Aptos Narrow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56082"/>
        <bgColor rgb="FF156082"/>
      </patternFill>
    </fill>
    <fill>
      <patternFill patternType="solid">
        <fgColor rgb="FFFFFF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theme="0"/>
      </bottom>
      <diagonal/>
    </border>
    <border>
      <left/>
      <right style="thick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 style="thin">
        <color rgb="FF002060"/>
      </right>
      <top style="thin">
        <color rgb="FF002060"/>
      </top>
      <bottom style="thin">
        <color theme="0"/>
      </bottom>
      <diagonal/>
    </border>
    <border>
      <left style="thin">
        <color rgb="FF002060"/>
      </left>
      <right/>
      <top style="thin">
        <color theme="0"/>
      </top>
      <bottom style="thin">
        <color rgb="FF002060"/>
      </bottom>
      <diagonal/>
    </border>
    <border>
      <left/>
      <right style="thick">
        <color theme="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ck">
        <color theme="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ck">
        <color theme="0"/>
      </right>
      <top/>
      <bottom style="thin">
        <color rgb="FF002060"/>
      </bottom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ck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rgb="FF00206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44" fontId="18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2" applyAlignment="1">
      <alignment wrapText="1"/>
    </xf>
    <xf numFmtId="0" fontId="2" fillId="0" borderId="0" xfId="2"/>
    <xf numFmtId="0" fontId="7" fillId="0" borderId="0" xfId="2" applyFont="1"/>
    <xf numFmtId="0" fontId="7" fillId="0" borderId="0" xfId="2" applyFont="1" applyAlignment="1">
      <alignment wrapText="1"/>
    </xf>
    <xf numFmtId="164" fontId="8" fillId="5" borderId="19" xfId="0" applyNumberFormat="1" applyFont="1" applyFill="1" applyBorder="1"/>
    <xf numFmtId="0" fontId="8" fillId="0" borderId="19" xfId="0" applyFont="1" applyBorder="1"/>
    <xf numFmtId="0" fontId="9" fillId="0" borderId="0" xfId="0" applyFont="1"/>
    <xf numFmtId="164" fontId="7" fillId="6" borderId="20" xfId="0" applyNumberFormat="1" applyFont="1" applyFill="1" applyBorder="1" applyAlignment="1">
      <alignment vertical="top"/>
    </xf>
    <xf numFmtId="0" fontId="9" fillId="0" borderId="19" xfId="0" applyFont="1" applyBorder="1" applyAlignment="1">
      <alignment vertical="top"/>
    </xf>
    <xf numFmtId="164" fontId="7" fillId="3" borderId="19" xfId="0" applyNumberFormat="1" applyFont="1" applyFill="1" applyBorder="1" applyAlignment="1" applyProtection="1">
      <alignment vertical="top"/>
      <protection locked="0"/>
    </xf>
    <xf numFmtId="0" fontId="10" fillId="0" borderId="19" xfId="0" applyFont="1" applyBorder="1" applyAlignment="1">
      <alignment horizontal="left" vertical="top" wrapText="1"/>
    </xf>
    <xf numFmtId="0" fontId="7" fillId="0" borderId="21" xfId="0" quotePrefix="1" applyFont="1" applyBorder="1" applyAlignment="1">
      <alignment horizontal="center" vertical="top" wrapText="1"/>
    </xf>
    <xf numFmtId="164" fontId="7" fillId="6" borderId="22" xfId="0" applyNumberFormat="1" applyFont="1" applyFill="1" applyBorder="1" applyAlignment="1">
      <alignment vertical="top"/>
    </xf>
    <xf numFmtId="0" fontId="9" fillId="0" borderId="23" xfId="0" applyFont="1" applyBorder="1" applyAlignment="1">
      <alignment vertical="top"/>
    </xf>
    <xf numFmtId="164" fontId="7" fillId="3" borderId="23" xfId="0" applyNumberFormat="1" applyFont="1" applyFill="1" applyBorder="1" applyAlignment="1" applyProtection="1">
      <alignment vertical="top"/>
      <protection locked="0"/>
    </xf>
    <xf numFmtId="0" fontId="7" fillId="0" borderId="23" xfId="0" applyFont="1" applyBorder="1" applyAlignment="1">
      <alignment horizontal="left" vertical="top" wrapText="1"/>
    </xf>
    <xf numFmtId="0" fontId="7" fillId="0" borderId="24" xfId="0" quotePrefix="1" applyFont="1" applyBorder="1" applyAlignment="1">
      <alignment horizontal="center" vertical="top" wrapText="1"/>
    </xf>
    <xf numFmtId="0" fontId="13" fillId="7" borderId="25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7" fillId="0" borderId="0" xfId="0" applyFont="1"/>
    <xf numFmtId="0" fontId="15" fillId="0" borderId="0" xfId="0" applyFont="1"/>
    <xf numFmtId="0" fontId="16" fillId="8" borderId="19" xfId="0" applyFont="1" applyFill="1" applyBorder="1"/>
    <xf numFmtId="0" fontId="16" fillId="8" borderId="27" xfId="0" applyFont="1" applyFill="1" applyBorder="1"/>
    <xf numFmtId="0" fontId="15" fillId="0" borderId="29" xfId="0" applyFont="1" applyBorder="1"/>
    <xf numFmtId="0" fontId="17" fillId="0" borderId="0" xfId="0" applyFont="1" applyAlignment="1">
      <alignment wrapText="1"/>
    </xf>
    <xf numFmtId="0" fontId="15" fillId="0" borderId="19" xfId="0" applyFont="1" applyBorder="1"/>
    <xf numFmtId="0" fontId="17" fillId="0" borderId="27" xfId="0" applyFont="1" applyBorder="1" applyAlignment="1">
      <alignment wrapText="1"/>
    </xf>
    <xf numFmtId="0" fontId="15" fillId="0" borderId="28" xfId="0" applyFont="1" applyBorder="1"/>
    <xf numFmtId="0" fontId="10" fillId="0" borderId="19" xfId="0" applyFont="1" applyBorder="1"/>
    <xf numFmtId="0" fontId="10" fillId="0" borderId="27" xfId="0" applyFont="1" applyBorder="1"/>
    <xf numFmtId="44" fontId="15" fillId="9" borderId="29" xfId="4" applyFont="1" applyFill="1" applyBorder="1"/>
    <xf numFmtId="44" fontId="10" fillId="10" borderId="29" xfId="4" applyFont="1" applyFill="1" applyBorder="1"/>
    <xf numFmtId="44" fontId="10" fillId="10" borderId="19" xfId="4" applyFont="1" applyFill="1" applyBorder="1"/>
    <xf numFmtId="44" fontId="10" fillId="10" borderId="27" xfId="4" applyFont="1" applyFill="1" applyBorder="1"/>
    <xf numFmtId="44" fontId="15" fillId="0" borderId="0" xfId="4" applyFont="1" applyFill="1" applyBorder="1"/>
    <xf numFmtId="44" fontId="10" fillId="0" borderId="0" xfId="4" applyFont="1" applyFill="1" applyBorder="1"/>
    <xf numFmtId="0" fontId="14" fillId="0" borderId="0" xfId="0" applyFont="1"/>
    <xf numFmtId="0" fontId="19" fillId="0" borderId="0" xfId="0" applyFont="1"/>
    <xf numFmtId="0" fontId="20" fillId="0" borderId="0" xfId="0" applyFont="1" applyAlignment="1">
      <alignment wrapText="1"/>
    </xf>
    <xf numFmtId="0" fontId="21" fillId="0" borderId="28" xfId="0" applyFont="1" applyBorder="1" applyAlignment="1">
      <alignment wrapText="1"/>
    </xf>
    <xf numFmtId="0" fontId="16" fillId="8" borderId="27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/>
    </xf>
    <xf numFmtId="14" fontId="6" fillId="4" borderId="26" xfId="0" applyNumberFormat="1" applyFont="1" applyFill="1" applyBorder="1" applyAlignment="1">
      <alignment horizontal="left" vertical="top" wrapText="1"/>
    </xf>
    <xf numFmtId="14" fontId="6" fillId="4" borderId="0" xfId="0" applyNumberFormat="1" applyFont="1" applyFill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44" fontId="5" fillId="0" borderId="16" xfId="0" applyNumberFormat="1" applyFont="1" applyBorder="1" applyAlignment="1">
      <alignment horizontal="center" vertical="center"/>
    </xf>
    <xf numFmtId="44" fontId="5" fillId="0" borderId="17" xfId="0" applyNumberFormat="1" applyFont="1" applyBorder="1" applyAlignment="1">
      <alignment horizontal="center" vertical="center"/>
    </xf>
    <xf numFmtId="14" fontId="4" fillId="3" borderId="14" xfId="0" applyNumberFormat="1" applyFont="1" applyFill="1" applyBorder="1" applyAlignment="1" applyProtection="1">
      <alignment horizontal="left" vertical="top"/>
      <protection locked="0"/>
    </xf>
    <xf numFmtId="14" fontId="4" fillId="3" borderId="15" xfId="0" applyNumberFormat="1" applyFont="1" applyFill="1" applyBorder="1" applyAlignment="1" applyProtection="1">
      <alignment horizontal="left" vertical="top"/>
      <protection locked="0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3" borderId="9" xfId="0" applyNumberFormat="1" applyFont="1" applyFill="1" applyBorder="1" applyAlignment="1" applyProtection="1">
      <alignment horizontal="left" vertical="top"/>
      <protection locked="0"/>
    </xf>
    <xf numFmtId="14" fontId="4" fillId="3" borderId="10" xfId="0" applyNumberFormat="1" applyFont="1" applyFill="1" applyBorder="1" applyAlignment="1" applyProtection="1">
      <alignment horizontal="left" vertical="top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14" fontId="4" fillId="3" borderId="7" xfId="0" applyNumberFormat="1" applyFont="1" applyFill="1" applyBorder="1" applyAlignment="1" applyProtection="1">
      <alignment horizontal="left" vertical="top"/>
      <protection locked="0"/>
    </xf>
    <xf numFmtId="0" fontId="13" fillId="7" borderId="25" xfId="0" applyFont="1" applyFill="1" applyBorder="1" applyAlignment="1">
      <alignment horizontal="center" vertical="center" wrapText="1"/>
    </xf>
    <xf numFmtId="0" fontId="23" fillId="0" borderId="30" xfId="0" applyFont="1" applyBorder="1"/>
    <xf numFmtId="164" fontId="7" fillId="11" borderId="23" xfId="0" applyNumberFormat="1" applyFont="1" applyFill="1" applyBorder="1" applyAlignment="1">
      <alignment vertical="top"/>
    </xf>
    <xf numFmtId="164" fontId="7" fillId="11" borderId="19" xfId="0" applyNumberFormat="1" applyFont="1" applyFill="1" applyBorder="1" applyAlignment="1">
      <alignment vertical="top"/>
    </xf>
    <xf numFmtId="164" fontId="22" fillId="12" borderId="30" xfId="0" applyNumberFormat="1" applyFont="1" applyFill="1" applyBorder="1"/>
    <xf numFmtId="0" fontId="22" fillId="13" borderId="0" xfId="0" applyFont="1" applyFill="1" applyBorder="1"/>
    <xf numFmtId="164" fontId="22" fillId="13" borderId="0" xfId="0" applyNumberFormat="1" applyFont="1" applyFill="1" applyBorder="1"/>
    <xf numFmtId="0" fontId="22" fillId="0" borderId="0" xfId="0" applyFont="1" applyFill="1" applyBorder="1"/>
    <xf numFmtId="164" fontId="22" fillId="0" borderId="0" xfId="0" applyNumberFormat="1" applyFont="1" applyFill="1" applyBorder="1"/>
  </cellXfs>
  <cellStyles count="5">
    <cellStyle name="Standaard" xfId="0" builtinId="0"/>
    <cellStyle name="Standaard 10" xfId="3" xr:uid="{66C033FA-DEB6-4DEA-99F7-ACA9E401B6F0}"/>
    <cellStyle name="Standaard 11" xfId="1" xr:uid="{2C6BF2F3-B3F6-420F-876A-36DC0BE83FB8}"/>
    <cellStyle name="Standaard 3" xfId="2" xr:uid="{3F91C2B4-3646-4963-B1A9-BE4C11FB7AA7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2</xdr:row>
      <xdr:rowOff>9525</xdr:rowOff>
    </xdr:from>
    <xdr:ext cx="1497437" cy="1364188"/>
    <xdr:pic>
      <xdr:nvPicPr>
        <xdr:cNvPr id="2" name="Afbeelding 4">
          <a:extLst>
            <a:ext uri="{FF2B5EF4-FFF2-40B4-BE49-F238E27FC236}">
              <a16:creationId xmlns:a16="http://schemas.microsoft.com/office/drawing/2014/main" id="{4522BE17-C09E-4400-9F77-018CBD7D1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90525"/>
          <a:ext cx="1497437" cy="1364188"/>
        </a:xfrm>
        <a:prstGeom prst="rect">
          <a:avLst/>
        </a:prstGeom>
      </xdr:spPr>
    </xdr:pic>
    <xdr:clientData/>
  </xdr:oneCellAnchor>
  <xdr:twoCellAnchor>
    <xdr:from>
      <xdr:col>3</xdr:col>
      <xdr:colOff>428625</xdr:colOff>
      <xdr:row>4</xdr:row>
      <xdr:rowOff>95250</xdr:rowOff>
    </xdr:from>
    <xdr:to>
      <xdr:col>18</xdr:col>
      <xdr:colOff>604064</xdr:colOff>
      <xdr:row>8</xdr:row>
      <xdr:rowOff>141411</xdr:rowOff>
    </xdr:to>
    <xdr:sp macro="" textlink="">
      <xdr:nvSpPr>
        <xdr:cNvPr id="3" name="Tekstvak 1" descr="Wekelijkse taakplanning" title="Title 1">
          <a:extLst>
            <a:ext uri="{FF2B5EF4-FFF2-40B4-BE49-F238E27FC236}">
              <a16:creationId xmlns:a16="http://schemas.microsoft.com/office/drawing/2014/main" id="{CDD488D5-6A3C-4834-8DB1-56CC1181DD11}"/>
            </a:ext>
          </a:extLst>
        </xdr:cNvPr>
        <xdr:cNvSpPr txBox="1"/>
      </xdr:nvSpPr>
      <xdr:spPr>
        <a:xfrm>
          <a:off x="2257425" y="857250"/>
          <a:ext cx="9319439" cy="80816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 rtl="0"/>
          <a:r>
            <a:rPr lang="en-US" sz="1800" b="1">
              <a:solidFill>
                <a:schemeClr val="accent1">
                  <a:lumMod val="50000"/>
                </a:schemeClr>
              </a:solidFill>
              <a:latin typeface="Martel"/>
            </a:rPr>
            <a:t>Openbare Europese aanbesteding/</a:t>
          </a:r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Martel"/>
            </a:rPr>
            <a:t> Meervoudige onderhandse aanbesteding</a:t>
          </a:r>
          <a:br>
            <a:rPr lang="en-US" sz="1800" b="1">
              <a:solidFill>
                <a:schemeClr val="accent1">
                  <a:lumMod val="50000"/>
                </a:schemeClr>
              </a:solidFill>
              <a:latin typeface="Martel"/>
            </a:rPr>
          </a:br>
          <a:r>
            <a:rPr lang="en-US" sz="1800" b="1">
              <a:solidFill>
                <a:schemeClr val="accent1">
                  <a:lumMod val="50000"/>
                </a:schemeClr>
              </a:solidFill>
              <a:latin typeface="Martel"/>
            </a:rPr>
            <a:t>Bijlage</a:t>
          </a:r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Martel"/>
            </a:rPr>
            <a:t> 9 - Prijzenblad</a:t>
          </a:r>
          <a:endParaRPr lang="en-US" sz="1800" b="1">
            <a:solidFill>
              <a:schemeClr val="accent1">
                <a:lumMod val="50000"/>
              </a:schemeClr>
            </a:solidFill>
            <a:latin typeface="Martel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CD69-87D6-4242-812A-D41E87B9D33A}">
  <dimension ref="A12:D18"/>
  <sheetViews>
    <sheetView showGridLines="0" workbookViewId="0">
      <selection activeCell="G16" sqref="G16"/>
    </sheetView>
  </sheetViews>
  <sheetFormatPr defaultRowHeight="15"/>
  <cols>
    <col min="2" max="2" width="13.28515625" customWidth="1"/>
    <col min="4" max="4" width="51.85546875" customWidth="1"/>
  </cols>
  <sheetData>
    <row r="12" spans="1:4">
      <c r="A12" s="46" t="s">
        <v>0</v>
      </c>
      <c r="B12" s="47"/>
      <c r="C12" s="48"/>
      <c r="D12" s="49"/>
    </row>
    <row r="13" spans="1:4">
      <c r="A13" s="50" t="s">
        <v>1</v>
      </c>
      <c r="B13" s="51"/>
      <c r="C13" s="52"/>
      <c r="D13" s="53"/>
    </row>
    <row r="14" spans="1:4">
      <c r="A14" s="50" t="s">
        <v>2</v>
      </c>
      <c r="B14" s="51"/>
      <c r="C14" s="54"/>
      <c r="D14" s="55"/>
    </row>
    <row r="15" spans="1:4">
      <c r="A15" s="58" t="s">
        <v>3</v>
      </c>
      <c r="B15" s="59"/>
      <c r="C15" s="60"/>
      <c r="D15" s="61"/>
    </row>
    <row r="16" spans="1:4">
      <c r="A16" s="58" t="s">
        <v>4</v>
      </c>
      <c r="B16" s="62"/>
      <c r="C16" s="63"/>
      <c r="D16" s="61"/>
    </row>
    <row r="17" spans="1:4">
      <c r="A17" s="58" t="s">
        <v>5</v>
      </c>
      <c r="B17" s="59"/>
      <c r="C17" s="60"/>
      <c r="D17" s="61"/>
    </row>
    <row r="18" spans="1:4" ht="97.5" customHeight="1">
      <c r="A18" s="56" t="s">
        <v>6</v>
      </c>
      <c r="B18" s="57"/>
      <c r="C18" s="54"/>
      <c r="D18" s="55"/>
    </row>
  </sheetData>
  <mergeCells count="14">
    <mergeCell ref="A18:B18"/>
    <mergeCell ref="C18:D18"/>
    <mergeCell ref="A15:B15"/>
    <mergeCell ref="C15:D15"/>
    <mergeCell ref="A16:B16"/>
    <mergeCell ref="C16:D16"/>
    <mergeCell ref="A17:B17"/>
    <mergeCell ref="C17:D17"/>
    <mergeCell ref="A12:B12"/>
    <mergeCell ref="C12:D12"/>
    <mergeCell ref="A13:B13"/>
    <mergeCell ref="C13:D13"/>
    <mergeCell ref="A14:B14"/>
    <mergeCell ref="C14:D14"/>
  </mergeCells>
  <dataValidations count="1">
    <dataValidation allowBlank="1" showInputMessage="1" showErrorMessage="1" prompt="Voer de eerste dag van de week in voor taakplanning." sqref="A13:A18 C14:C18" xr:uid="{039CDB3F-1C6D-4D56-AEA6-55D5CA31C8C7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FCC2F-E277-415A-8877-167F846D26A5}">
  <dimension ref="A1:G9"/>
  <sheetViews>
    <sheetView showGridLines="0" workbookViewId="0">
      <selection activeCell="D10" sqref="D10"/>
    </sheetView>
  </sheetViews>
  <sheetFormatPr defaultColWidth="9.140625" defaultRowHeight="12.75"/>
  <cols>
    <col min="1" max="1" width="11.7109375" style="3" customWidth="1"/>
    <col min="2" max="2" width="29.85546875" style="3" customWidth="1"/>
    <col min="3" max="3" width="20.85546875" style="3" customWidth="1"/>
    <col min="4" max="4" width="20" style="3" customWidth="1"/>
    <col min="5" max="5" width="27.7109375" style="4" customWidth="1"/>
    <col min="6" max="6" width="33.140625" style="3" bestFit="1" customWidth="1"/>
    <col min="7" max="7" width="17.85546875" style="3" customWidth="1"/>
    <col min="8" max="16384" width="9.140625" style="3"/>
  </cols>
  <sheetData>
    <row r="1" spans="1:7">
      <c r="A1" s="20" t="s">
        <v>7</v>
      </c>
      <c r="B1" s="43"/>
      <c r="C1" s="43"/>
      <c r="D1" s="43"/>
      <c r="E1" s="43"/>
    </row>
    <row r="2" spans="1:7" ht="124.5" customHeight="1">
      <c r="A2" s="44" t="s">
        <v>72</v>
      </c>
      <c r="B2" s="45"/>
      <c r="C2" s="45"/>
      <c r="D2" s="45"/>
      <c r="E2" s="45"/>
    </row>
    <row r="4" spans="1:7" ht="27.95" customHeight="1" thickBot="1">
      <c r="A4" s="64" t="s">
        <v>8</v>
      </c>
      <c r="B4" s="64"/>
      <c r="C4" s="19" t="s">
        <v>9</v>
      </c>
      <c r="D4" s="19" t="s">
        <v>10</v>
      </c>
      <c r="E4" s="19" t="s">
        <v>11</v>
      </c>
      <c r="F4" s="18" t="s">
        <v>12</v>
      </c>
      <c r="G4" s="18" t="s">
        <v>13</v>
      </c>
    </row>
    <row r="5" spans="1:7" ht="62.1" customHeight="1">
      <c r="A5" s="17" t="s">
        <v>14</v>
      </c>
      <c r="B5" s="16" t="s">
        <v>15</v>
      </c>
      <c r="C5" s="15"/>
      <c r="D5" s="66">
        <v>75</v>
      </c>
      <c r="E5" s="66">
        <v>125</v>
      </c>
      <c r="F5" s="14">
        <v>100</v>
      </c>
      <c r="G5" s="13">
        <f>C5*F5</f>
        <v>0</v>
      </c>
    </row>
    <row r="6" spans="1:7" ht="116.45" customHeight="1">
      <c r="A6" s="12" t="s">
        <v>16</v>
      </c>
      <c r="B6" s="11" t="s">
        <v>17</v>
      </c>
      <c r="C6" s="10"/>
      <c r="D6" s="67">
        <v>60</v>
      </c>
      <c r="E6" s="67">
        <v>90</v>
      </c>
      <c r="F6" s="9">
        <v>1000</v>
      </c>
      <c r="G6" s="8">
        <f>C6*F6</f>
        <v>0</v>
      </c>
    </row>
    <row r="7" spans="1:7" ht="14.25">
      <c r="A7" s="7"/>
      <c r="B7" s="7"/>
      <c r="C7" s="7"/>
      <c r="D7" s="7"/>
      <c r="E7" s="7"/>
      <c r="F7" s="7"/>
      <c r="G7" s="7"/>
    </row>
    <row r="8" spans="1:7" ht="14.25">
      <c r="A8" s="7"/>
      <c r="B8" s="7"/>
      <c r="C8" s="7"/>
      <c r="D8" s="7"/>
      <c r="E8" s="7"/>
      <c r="F8" s="7"/>
      <c r="G8" s="7"/>
    </row>
    <row r="9" spans="1:7" ht="13.5" customHeight="1">
      <c r="A9" s="7"/>
      <c r="B9" s="7"/>
      <c r="E9" s="3"/>
      <c r="F9" s="6" t="s">
        <v>18</v>
      </c>
      <c r="G9" s="5">
        <f>SUM(G5:G6)</f>
        <v>0</v>
      </c>
    </row>
  </sheetData>
  <mergeCells count="3">
    <mergeCell ref="B1:E1"/>
    <mergeCell ref="A2:E2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488F-BE58-4C32-8CC5-B76FF743B762}">
  <dimension ref="A1:J33"/>
  <sheetViews>
    <sheetView showGridLines="0" topLeftCell="A6" workbookViewId="0">
      <selection activeCell="J25" sqref="J25"/>
    </sheetView>
  </sheetViews>
  <sheetFormatPr defaultColWidth="9.140625" defaultRowHeight="12.75"/>
  <cols>
    <col min="1" max="1" width="7.5703125" style="21" customWidth="1"/>
    <col min="2" max="2" width="63.85546875" style="21" bestFit="1" customWidth="1"/>
    <col min="3" max="3" width="13.85546875" style="21" customWidth="1"/>
    <col min="4" max="4" width="18" style="21" customWidth="1"/>
    <col min="5" max="5" width="18.7109375" style="21" customWidth="1"/>
    <col min="6" max="6" width="15.7109375" style="21" customWidth="1"/>
    <col min="7" max="7" width="20.42578125" style="21" customWidth="1"/>
    <col min="8" max="8" width="16.42578125" style="21" bestFit="1" customWidth="1"/>
    <col min="9" max="9" width="15.7109375" style="21" customWidth="1"/>
    <col min="10" max="11" width="22" style="21" customWidth="1"/>
    <col min="12" max="16384" width="9.140625" style="21"/>
  </cols>
  <sheetData>
    <row r="1" spans="1:10">
      <c r="A1" s="20" t="s">
        <v>7</v>
      </c>
      <c r="B1" s="43"/>
      <c r="C1" s="43"/>
      <c r="D1" s="43"/>
      <c r="E1" s="43"/>
    </row>
    <row r="2" spans="1:10" ht="131.1" customHeight="1">
      <c r="A2" s="44" t="s">
        <v>19</v>
      </c>
      <c r="B2" s="45"/>
      <c r="C2" s="45"/>
      <c r="D2" s="45"/>
      <c r="E2" s="45"/>
    </row>
    <row r="4" spans="1:10" ht="15">
      <c r="A4" s="22"/>
      <c r="B4" s="23" t="s">
        <v>67</v>
      </c>
      <c r="C4" s="24" t="s">
        <v>68</v>
      </c>
      <c r="D4" s="24" t="s">
        <v>21</v>
      </c>
      <c r="E4" s="24" t="s">
        <v>20</v>
      </c>
      <c r="F4" s="22"/>
      <c r="G4" s="22"/>
      <c r="H4" s="22"/>
      <c r="I4" s="22"/>
      <c r="J4" s="22"/>
    </row>
    <row r="5" spans="1:10" ht="15">
      <c r="A5" s="22" t="s">
        <v>22</v>
      </c>
      <c r="B5" s="41" t="s">
        <v>23</v>
      </c>
      <c r="C5" s="32"/>
      <c r="D5" s="25">
        <v>94</v>
      </c>
      <c r="E5" s="33">
        <f>C5*D5</f>
        <v>0</v>
      </c>
      <c r="F5" s="22"/>
      <c r="G5" s="22"/>
      <c r="H5" s="22"/>
      <c r="I5" s="22"/>
      <c r="J5" s="22"/>
    </row>
    <row r="6" spans="1:10" ht="15">
      <c r="A6" s="22" t="s">
        <v>24</v>
      </c>
      <c r="B6" s="41" t="s">
        <v>25</v>
      </c>
      <c r="C6" s="32"/>
      <c r="D6" s="25">
        <v>47</v>
      </c>
      <c r="E6" s="33">
        <f t="shared" ref="E6:E18" si="0">C6*D6</f>
        <v>0</v>
      </c>
      <c r="F6" s="22"/>
      <c r="G6" s="22"/>
      <c r="H6" s="22"/>
      <c r="I6" s="22"/>
      <c r="J6" s="22"/>
    </row>
    <row r="7" spans="1:10" ht="15">
      <c r="A7" s="22" t="s">
        <v>26</v>
      </c>
      <c r="B7" s="41" t="s">
        <v>27</v>
      </c>
      <c r="C7" s="32"/>
      <c r="D7" s="25">
        <v>1</v>
      </c>
      <c r="E7" s="33">
        <f t="shared" si="0"/>
        <v>0</v>
      </c>
      <c r="F7" s="22"/>
      <c r="G7" s="22"/>
      <c r="H7" s="22"/>
      <c r="I7" s="22"/>
      <c r="J7" s="22"/>
    </row>
    <row r="8" spans="1:10" ht="15">
      <c r="A8" s="22" t="s">
        <v>28</v>
      </c>
      <c r="B8" s="41" t="s">
        <v>29</v>
      </c>
      <c r="C8" s="32"/>
      <c r="D8" s="25">
        <v>80</v>
      </c>
      <c r="E8" s="33">
        <f t="shared" si="0"/>
        <v>0</v>
      </c>
      <c r="F8" s="22"/>
      <c r="G8" s="22"/>
      <c r="H8" s="22"/>
      <c r="I8" s="22"/>
      <c r="J8" s="22"/>
    </row>
    <row r="9" spans="1:10" ht="15">
      <c r="A9" s="22" t="s">
        <v>30</v>
      </c>
      <c r="B9" s="41" t="s">
        <v>31</v>
      </c>
      <c r="C9" s="32"/>
      <c r="D9" s="25">
        <v>43</v>
      </c>
      <c r="E9" s="33">
        <f t="shared" si="0"/>
        <v>0</v>
      </c>
      <c r="F9" s="22"/>
      <c r="G9" s="22"/>
      <c r="H9" s="22"/>
      <c r="I9" s="22"/>
      <c r="J9" s="22"/>
    </row>
    <row r="10" spans="1:10" ht="15">
      <c r="A10" s="22" t="s">
        <v>32</v>
      </c>
      <c r="B10" s="41" t="s">
        <v>33</v>
      </c>
      <c r="C10" s="32"/>
      <c r="D10" s="25">
        <v>41</v>
      </c>
      <c r="E10" s="33">
        <f t="shared" si="0"/>
        <v>0</v>
      </c>
      <c r="F10" s="22"/>
      <c r="G10" s="22"/>
      <c r="H10" s="22"/>
      <c r="I10" s="22"/>
      <c r="J10" s="22"/>
    </row>
    <row r="11" spans="1:10" ht="15">
      <c r="A11" s="22" t="s">
        <v>34</v>
      </c>
      <c r="B11" s="41" t="s">
        <v>35</v>
      </c>
      <c r="C11" s="32"/>
      <c r="D11" s="25">
        <v>20</v>
      </c>
      <c r="E11" s="33">
        <f t="shared" si="0"/>
        <v>0</v>
      </c>
      <c r="F11" s="22"/>
      <c r="G11" s="22"/>
      <c r="H11" s="22"/>
      <c r="I11" s="22"/>
      <c r="J11" s="22"/>
    </row>
    <row r="12" spans="1:10" ht="15">
      <c r="A12" s="22" t="s">
        <v>36</v>
      </c>
      <c r="B12" s="41" t="s">
        <v>37</v>
      </c>
      <c r="C12" s="32"/>
      <c r="D12" s="25">
        <v>40</v>
      </c>
      <c r="E12" s="33">
        <f t="shared" si="0"/>
        <v>0</v>
      </c>
      <c r="F12" s="22"/>
      <c r="G12" s="22"/>
      <c r="H12" s="22"/>
      <c r="I12" s="22"/>
      <c r="J12" s="22"/>
    </row>
    <row r="13" spans="1:10" ht="15">
      <c r="A13" s="22" t="s">
        <v>38</v>
      </c>
      <c r="B13" s="41" t="s">
        <v>39</v>
      </c>
      <c r="C13" s="32"/>
      <c r="D13" s="25">
        <v>2</v>
      </c>
      <c r="E13" s="33">
        <f t="shared" si="0"/>
        <v>0</v>
      </c>
      <c r="F13" s="22"/>
      <c r="G13" s="22"/>
      <c r="H13" s="22"/>
      <c r="I13" s="22"/>
      <c r="J13" s="22"/>
    </row>
    <row r="14" spans="1:10" ht="15">
      <c r="A14" s="22" t="s">
        <v>40</v>
      </c>
      <c r="B14" s="41" t="s">
        <v>41</v>
      </c>
      <c r="C14" s="32"/>
      <c r="D14" s="25">
        <v>41</v>
      </c>
      <c r="E14" s="33">
        <f t="shared" si="0"/>
        <v>0</v>
      </c>
      <c r="F14" s="22"/>
      <c r="G14" s="22"/>
      <c r="H14" s="22"/>
      <c r="I14" s="22"/>
      <c r="J14" s="22"/>
    </row>
    <row r="15" spans="1:10" ht="15">
      <c r="A15" s="22" t="s">
        <v>42</v>
      </c>
      <c r="B15" s="41" t="s">
        <v>43</v>
      </c>
      <c r="C15" s="32"/>
      <c r="D15" s="25">
        <v>36</v>
      </c>
      <c r="E15" s="33">
        <f t="shared" si="0"/>
        <v>0</v>
      </c>
      <c r="F15" s="22"/>
      <c r="G15" s="22"/>
      <c r="H15" s="22"/>
      <c r="I15" s="22"/>
      <c r="J15" s="22"/>
    </row>
    <row r="16" spans="1:10" ht="15">
      <c r="A16" s="22" t="s">
        <v>44</v>
      </c>
      <c r="B16" s="41" t="s">
        <v>45</v>
      </c>
      <c r="C16" s="32"/>
      <c r="D16" s="25">
        <v>254</v>
      </c>
      <c r="E16" s="33">
        <f t="shared" si="0"/>
        <v>0</v>
      </c>
      <c r="F16" s="22"/>
      <c r="G16" s="22"/>
      <c r="H16" s="22"/>
      <c r="I16" s="22"/>
      <c r="J16" s="22"/>
    </row>
    <row r="17" spans="1:10" ht="15">
      <c r="A17" s="22" t="s">
        <v>46</v>
      </c>
      <c r="B17" s="41" t="s">
        <v>47</v>
      </c>
      <c r="C17" s="32"/>
      <c r="D17" s="25">
        <v>97</v>
      </c>
      <c r="E17" s="33">
        <f t="shared" si="0"/>
        <v>0</v>
      </c>
      <c r="F17" s="22"/>
      <c r="G17" s="22"/>
      <c r="H17" s="22"/>
      <c r="I17" s="22"/>
      <c r="J17" s="22"/>
    </row>
    <row r="18" spans="1:10" ht="15">
      <c r="A18" s="22" t="s">
        <v>48</v>
      </c>
      <c r="B18" s="41" t="s">
        <v>49</v>
      </c>
      <c r="C18" s="32"/>
      <c r="D18" s="25">
        <v>17</v>
      </c>
      <c r="E18" s="33">
        <f t="shared" si="0"/>
        <v>0</v>
      </c>
      <c r="F18" s="22"/>
      <c r="G18" s="22"/>
      <c r="H18" s="22"/>
      <c r="I18" s="22"/>
      <c r="J18" s="22"/>
    </row>
    <row r="19" spans="1:10" ht="15">
      <c r="A19" s="22" t="s">
        <v>50</v>
      </c>
      <c r="B19" s="41" t="s">
        <v>51</v>
      </c>
      <c r="C19" s="32"/>
      <c r="D19" s="25">
        <v>40</v>
      </c>
      <c r="E19" s="33">
        <f>C19*D19</f>
        <v>0</v>
      </c>
      <c r="F19" s="22"/>
      <c r="G19" s="22"/>
      <c r="H19" s="22"/>
      <c r="I19" s="22"/>
      <c r="J19" s="22"/>
    </row>
    <row r="20" spans="1:10" ht="15">
      <c r="A20" s="22" t="s">
        <v>52</v>
      </c>
      <c r="B20" s="41" t="s">
        <v>53</v>
      </c>
      <c r="C20" s="32"/>
      <c r="D20" s="25">
        <v>47</v>
      </c>
      <c r="E20" s="33">
        <f>C20*D20</f>
        <v>0</v>
      </c>
      <c r="F20" s="22"/>
      <c r="G20" s="22"/>
      <c r="H20" s="22"/>
      <c r="I20" s="22"/>
      <c r="J20" s="22"/>
    </row>
    <row r="21" spans="1:10" ht="15">
      <c r="A21" s="22"/>
      <c r="B21" s="26"/>
      <c r="C21" s="36"/>
      <c r="D21" s="22"/>
      <c r="E21" s="37"/>
      <c r="F21" s="22"/>
      <c r="G21" s="22"/>
      <c r="H21" s="22"/>
      <c r="I21" s="22"/>
      <c r="J21" s="22"/>
    </row>
    <row r="22" spans="1:10" ht="15">
      <c r="A22" s="22"/>
      <c r="B22" s="40" t="s">
        <v>54</v>
      </c>
      <c r="C22" s="22"/>
      <c r="D22" s="22"/>
      <c r="E22" s="34">
        <f>SUM(E5:E21)</f>
        <v>0</v>
      </c>
      <c r="F22" s="22"/>
      <c r="G22" s="22"/>
      <c r="H22" s="22"/>
      <c r="I22" s="22"/>
      <c r="J22" s="22"/>
    </row>
    <row r="23" spans="1:10" ht="15">
      <c r="A23" s="22"/>
      <c r="B23" s="26"/>
      <c r="C23" s="22"/>
      <c r="D23" s="22"/>
      <c r="E23" s="22"/>
      <c r="F23" s="22"/>
      <c r="G23" s="22"/>
      <c r="H23" s="22"/>
      <c r="I23" s="22"/>
      <c r="J23" s="22"/>
    </row>
    <row r="24" spans="1:10" ht="26.25">
      <c r="A24" s="27"/>
      <c r="B24" s="28"/>
      <c r="C24" s="42" t="s">
        <v>55</v>
      </c>
      <c r="D24" s="42" t="s">
        <v>56</v>
      </c>
      <c r="E24" s="42" t="s">
        <v>57</v>
      </c>
      <c r="F24" s="42" t="s">
        <v>58</v>
      </c>
      <c r="G24" s="42" t="s">
        <v>59</v>
      </c>
      <c r="H24" s="42" t="s">
        <v>60</v>
      </c>
      <c r="I24" s="42" t="s">
        <v>61</v>
      </c>
      <c r="J24" s="42" t="s">
        <v>62</v>
      </c>
    </row>
    <row r="25" spans="1:10" ht="15">
      <c r="A25" s="29"/>
      <c r="B25" s="28" t="s">
        <v>63</v>
      </c>
      <c r="C25" s="32"/>
      <c r="D25" s="32"/>
      <c r="E25" s="32"/>
      <c r="F25" s="32"/>
      <c r="G25" s="32"/>
      <c r="H25" s="32"/>
      <c r="I25" s="32"/>
      <c r="J25" s="32"/>
    </row>
    <row r="26" spans="1:10" ht="15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15">
      <c r="A27" s="22"/>
      <c r="B27" s="22" t="s">
        <v>21</v>
      </c>
      <c r="C27" s="30">
        <v>80</v>
      </c>
      <c r="D27" s="31">
        <v>10</v>
      </c>
      <c r="E27" s="31">
        <v>12</v>
      </c>
      <c r="F27" s="31">
        <v>6</v>
      </c>
      <c r="G27" s="31">
        <v>7</v>
      </c>
      <c r="H27" s="31">
        <v>1</v>
      </c>
      <c r="I27" s="31">
        <v>1</v>
      </c>
      <c r="J27" s="31">
        <v>3</v>
      </c>
    </row>
    <row r="28" spans="1:10" ht="15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5">
      <c r="A29" s="22"/>
      <c r="B29" s="22" t="s">
        <v>64</v>
      </c>
      <c r="C29" s="34">
        <f>C25*C27</f>
        <v>0</v>
      </c>
      <c r="D29" s="35">
        <f t="shared" ref="D29:J29" si="1">D25*D27</f>
        <v>0</v>
      </c>
      <c r="E29" s="35">
        <f t="shared" si="1"/>
        <v>0</v>
      </c>
      <c r="F29" s="35">
        <f t="shared" si="1"/>
        <v>0</v>
      </c>
      <c r="G29" s="35">
        <f t="shared" si="1"/>
        <v>0</v>
      </c>
      <c r="H29" s="35">
        <f t="shared" si="1"/>
        <v>0</v>
      </c>
      <c r="I29" s="35">
        <f t="shared" si="1"/>
        <v>0</v>
      </c>
      <c r="J29" s="35">
        <f t="shared" si="1"/>
        <v>0</v>
      </c>
    </row>
    <row r="30" spans="1:10" ht="15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ht="15">
      <c r="A31" s="22"/>
      <c r="B31" s="39" t="s">
        <v>65</v>
      </c>
      <c r="C31" s="34">
        <f>C29+D29+E29+F29+G29+H29+I29+J29</f>
        <v>0</v>
      </c>
      <c r="D31" s="22"/>
      <c r="E31" s="22"/>
      <c r="F31" s="22"/>
      <c r="G31" s="22"/>
      <c r="H31" s="22"/>
      <c r="I31" s="22"/>
      <c r="J31" s="22"/>
    </row>
    <row r="33" spans="2:3">
      <c r="B33" s="38" t="s">
        <v>66</v>
      </c>
      <c r="C33" s="34">
        <f>C31+E22</f>
        <v>0</v>
      </c>
    </row>
  </sheetData>
  <mergeCells count="2">
    <mergeCell ref="B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114F-F190-4136-B914-0A46663E845A}">
  <dimension ref="A1:E5"/>
  <sheetViews>
    <sheetView showGridLines="0" tabSelected="1" workbookViewId="0">
      <selection activeCell="C25" sqref="C25"/>
    </sheetView>
  </sheetViews>
  <sheetFormatPr defaultColWidth="9.140625" defaultRowHeight="13.5"/>
  <cols>
    <col min="1" max="1" width="20.42578125" style="2" customWidth="1"/>
    <col min="2" max="2" width="22.140625" style="2" customWidth="1"/>
    <col min="3" max="3" width="20.85546875" style="2" customWidth="1"/>
    <col min="4" max="4" width="20" style="2" customWidth="1"/>
    <col min="5" max="5" width="27.7109375" style="1" customWidth="1"/>
    <col min="6" max="16384" width="9.140625" style="2"/>
  </cols>
  <sheetData>
    <row r="1" spans="1:5" ht="15">
      <c r="A1" s="71" t="s">
        <v>69</v>
      </c>
      <c r="B1" s="72">
        <f>'Correctief onderhoud'!G9</f>
        <v>0</v>
      </c>
    </row>
    <row r="2" spans="1:5" ht="15" customHeight="1">
      <c r="A2" s="69" t="s">
        <v>70</v>
      </c>
      <c r="B2" s="70">
        <f>'Preventief onderhoud'!C33</f>
        <v>0</v>
      </c>
      <c r="C2" s="1"/>
      <c r="E2" s="2"/>
    </row>
    <row r="3" spans="1:5" ht="15">
      <c r="A3" s="65" t="s">
        <v>71</v>
      </c>
      <c r="B3" s="68">
        <f>SUM(B1+B2)</f>
        <v>0</v>
      </c>
      <c r="C3" s="1"/>
      <c r="E3" s="2"/>
    </row>
    <row r="4" spans="1:5">
      <c r="C4" s="1"/>
      <c r="E4" s="2"/>
    </row>
    <row r="5" spans="1:5">
      <c r="C5" s="1"/>
      <c r="E5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E60E9F0BA464C9C6629331C71F109" ma:contentTypeVersion="3" ma:contentTypeDescription="Een nieuw document maken." ma:contentTypeScope="" ma:versionID="4192f8154489f64f4f247d83fef695f0">
  <xsd:schema xmlns:xsd="http://www.w3.org/2001/XMLSchema" xmlns:xs="http://www.w3.org/2001/XMLSchema" xmlns:p="http://schemas.microsoft.com/office/2006/metadata/properties" xmlns:ns2="36d3d60f-8b68-4b87-a11d-ee5a102455fe" targetNamespace="http://schemas.microsoft.com/office/2006/metadata/properties" ma:root="true" ma:fieldsID="ff2319d2469be7d59817edd24a037319" ns2:_="">
    <xsd:import namespace="36d3d60f-8b68-4b87-a11d-ee5a102455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3d60f-8b68-4b87-a11d-ee5a10245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08D346-9B0E-4183-9B3D-0248AC8F9D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40C4F7-EBC5-4577-831F-567181D11060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36d3d60f-8b68-4b87-a11d-ee5a102455f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DEE9B9D-6C5E-4C00-80A7-2C6724743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3d60f-8b68-4b87-a11d-ee5a102455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Correctief onderhoud</vt:lpstr>
      <vt:lpstr>Preventief onderhoud</vt:lpstr>
      <vt:lpstr>Totaalblad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Zoë Sie</dc:creator>
  <cp:keywords/>
  <dc:description/>
  <cp:lastModifiedBy>Ashley Beijer</cp:lastModifiedBy>
  <cp:revision/>
  <dcterms:created xsi:type="dcterms:W3CDTF">2022-12-01T11:26:01Z</dcterms:created>
  <dcterms:modified xsi:type="dcterms:W3CDTF">2026-06-22T11:55:21Z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0x010100F25E60E9F0BA464C9C6629331C71F109</vt:lpwstr>
  </property>
  <property fmtid="{D5CDD505-2E9C-101B-9397-08002B2CF9AE}" pid="3" name="Order">
    <vt:r8>228800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