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Fontys/projecten fontys 2026/EA 2026 chemicalien en laboratorium artikelen/NVI/2e Nota van Inlichtingen (extra)/Definitief/"/>
    </mc:Choice>
  </mc:AlternateContent>
  <xr:revisionPtr revIDLastSave="171" documentId="8_{8D4356F1-1A3D-448F-B9B0-06BC33C5B2D5}" xr6:coauthVersionLast="47" xr6:coauthVersionMax="47" xr10:uidLastSave="{6E8EAD61-5D85-E245-A5FB-5CEFC578D4A2}"/>
  <bookViews>
    <workbookView xWindow="0" yWindow="680" windowWidth="34200" windowHeight="19380" tabRatio="500" activeTab="1" xr2:uid="{00000000-000D-0000-FFFF-FFFF00000000}"/>
  </bookViews>
  <sheets>
    <sheet name="Totale inschrijfprijs" sheetId="1" r:id="rId1"/>
    <sheet name="chemicaliën" sheetId="2" r:id="rId2"/>
    <sheet name="lab artikel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3" l="1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F22" i="3" l="1"/>
  <c r="B3" i="1" s="1"/>
  <c r="F25" i="2"/>
  <c r="B2" i="1" s="1"/>
  <c r="B4" i="1" l="1"/>
</calcChain>
</file>

<file path=xl/sharedStrings.xml><?xml version="1.0" encoding="utf-8"?>
<sst xmlns="http://schemas.openxmlformats.org/spreadsheetml/2006/main" count="109" uniqueCount="70">
  <si>
    <t xml:space="preserve"> Totaal inschrijfprijs aanbesteding CN-00984 </t>
  </si>
  <si>
    <t>Chemicaliën</t>
  </si>
  <si>
    <t>Laboratorium artikelen</t>
  </si>
  <si>
    <t>Totaal (totale inschrijfprijs op deze aanbesteding)</t>
  </si>
  <si>
    <t>alle prijzen zijn exclusief BTW.</t>
  </si>
  <si>
    <t>Omschrijving</t>
  </si>
  <si>
    <t>Eenheid</t>
  </si>
  <si>
    <t>Aantal eenheden per bestelling</t>
  </si>
  <si>
    <t>Aantal (Q)</t>
  </si>
  <si>
    <t>Prijs per stuk (P) exclusief BTW</t>
  </si>
  <si>
    <t>Totaalprijs (PxQ)</t>
  </si>
  <si>
    <t>Liter</t>
  </si>
  <si>
    <t>ACETONE TECHNICAL</t>
  </si>
  <si>
    <t>ACETONE ANALYTICAL / HPLC-GRADE</t>
  </si>
  <si>
    <t>BST 2,0 DNA POLYMERASE</t>
  </si>
  <si>
    <t xml:space="preserve">Units </t>
  </si>
  <si>
    <t>1600 AU</t>
  </si>
  <si>
    <t>CUVETTE TEST LCK - Chemisch zuurstofverbruik (CZV/COD)</t>
  </si>
  <si>
    <t>aantal tests</t>
  </si>
  <si>
    <t>CUVETTE TEST LCK - Ammonium-stikstof (NH4-N)</t>
  </si>
  <si>
    <t>CUVETTE TEST LCK - Nitraat-stikstof (NO3-N)</t>
  </si>
  <si>
    <t>DEOXYNUCLEOTIDE SOLUTION MIX</t>
  </si>
  <si>
    <t>Per item</t>
  </si>
  <si>
    <t>EZNA KIT HP TOTAL RNA</t>
  </si>
  <si>
    <t>Aantal tests</t>
  </si>
  <si>
    <t xml:space="preserve">CO2GEN </t>
  </si>
  <si>
    <t>EZNA KIT TISSUE DNA</t>
  </si>
  <si>
    <t>NANO-GLO ENDURAZINE LIVE CELL SUBSTRATE</t>
  </si>
  <si>
    <t>2-PROPANOL GPR RECTAPUR</t>
  </si>
  <si>
    <t>2-PROPANOL (ISOPROPANOL) ANALYTICAL / HPLC-GRADE</t>
  </si>
  <si>
    <t>CALCIUM CARBONATE PRECIPITATED GR</t>
  </si>
  <si>
    <t>Kilogram</t>
  </si>
  <si>
    <t>CALCIUM CARBONATE TECHNICAL / FOOD GRADE</t>
  </si>
  <si>
    <t>VANADYL SULPHATE 5H2O TECHNICAL</t>
  </si>
  <si>
    <t>N-HEPTANE ANALAR NORMAPUR</t>
  </si>
  <si>
    <t>ETHANOL ABSOLUTE TECHNISOLV</t>
  </si>
  <si>
    <t>ETHANOL ABSOLUTE ANALYTICAL / SPECTROSCOPY GRADE</t>
  </si>
  <si>
    <t>SULPHURIC ACID 95 % ANALAR NORMAPUR</t>
  </si>
  <si>
    <t>BLUNT/TA LIGASE MASTER MIX - 50 RXN</t>
  </si>
  <si>
    <t>50 AU</t>
  </si>
  <si>
    <t>TOTAAL</t>
  </si>
  <si>
    <t>Aantal 
(Q)</t>
  </si>
  <si>
    <t>prijs per stuk (P) exclusief BTW</t>
  </si>
  <si>
    <t>Totaalprijs 
(PxQ)</t>
  </si>
  <si>
    <t>Safe Lock micro test tubes (1,5ml - 2ml)</t>
  </si>
  <si>
    <t>Test tube 150x16mm</t>
  </si>
  <si>
    <t xml:space="preserve">Test tube 100x16mm </t>
  </si>
  <si>
    <t>PETRI DISH 90X14,2 MM 3 VENTS ST DB</t>
  </si>
  <si>
    <t>ACRODISC PSF PVDF 25MM 0.45UM (spuitfilters)</t>
  </si>
  <si>
    <t>CUVETTE SEMI-MICRO PS MIN. 1.5ML</t>
  </si>
  <si>
    <t>STRIP 8W 0,2ML QPCR WH TUBES + CL CAPS</t>
  </si>
  <si>
    <t>SCISSORS BANDAGE POINTED/BLUNT 145MM</t>
  </si>
  <si>
    <t>WEIGHING BOAT 53X23MM PORCELAIN GLAZED</t>
  </si>
  <si>
    <t>STIR BAR PLAIN 25X6MM</t>
  </si>
  <si>
    <t>FUNNEL BÜCHNER PORCELAIN 120ML</t>
  </si>
  <si>
    <t>FILTER PAPER QUALITATIVE 595 1/2 150MM</t>
  </si>
  <si>
    <t xml:space="preserve">Per item </t>
  </si>
  <si>
    <t>PRES.EQUAL.FUNNEL SOCK. CONE 14/23 50ML</t>
  </si>
  <si>
    <t>LABEL EDCS-040WH 1000/ROLL</t>
  </si>
  <si>
    <t>Per rol</t>
  </si>
  <si>
    <t>ALU CONTAINER ROUND Ø 127MM 205ML</t>
  </si>
  <si>
    <t>FORCEPS FINE POINT 130MM NICKEL</t>
  </si>
  <si>
    <t>TEST STRIP NITRATE / NITRITE</t>
  </si>
  <si>
    <t>FLASK FILTERING ERLENM 1L + NOZZLE</t>
  </si>
  <si>
    <t>HANDSCHOENEN (s-xl)</t>
  </si>
  <si>
    <t>WATER (LC-MS grade)</t>
  </si>
  <si>
    <t>Pipette punten diverse maten (1µl tot 1000µl)</t>
  </si>
  <si>
    <t>Sachet</t>
  </si>
  <si>
    <t>Door Inschrijver aangeboden artikel</t>
  </si>
  <si>
    <t xml:space="preserve">cDNA synthesis, qScript Ultra SuperMix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</si>
</sst>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 &quot;* #,##0.00_ ;_ &quot;€ &quot;* \-#,##0.00_ ;_ &quot;€ &quot;* \-??_ ;_ @_ "/>
    <numFmt numFmtId="165" formatCode="_ &quot;€ &quot;* #,##0.0000_ ;_ &quot;€ &quot;* \-#,##0.0000_ ;_ &quot;€ &quot;* \-??_ ;_ @_ "/>
  </numFmts>
  <fonts count="10" x14ac:knownFonts="1">
    <font>
      <sz val="11"/>
      <color theme="1"/>
      <name val="Aptos Narrow"/>
      <family val="2"/>
      <charset val="1"/>
    </font>
    <font>
      <sz val="10"/>
      <name val="Arial"/>
      <family val="2"/>
      <charset val="1"/>
    </font>
    <font>
      <b/>
      <sz val="18"/>
      <color theme="0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ptos Narrow"/>
      <family val="2"/>
      <charset val="1"/>
    </font>
    <font>
      <b/>
      <sz val="11"/>
      <color theme="0"/>
      <name val="Arial"/>
      <family val="2"/>
      <charset val="1"/>
    </font>
    <font>
      <sz val="12"/>
      <color theme="1"/>
      <name val="Aptos Narrow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theme="1"/>
      <name val="Aptos Narrow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rgb="FF00B050"/>
        <bgColor rgb="FF008080"/>
      </patternFill>
    </fill>
    <fill>
      <patternFill patternType="solid">
        <fgColor theme="8" tint="0.59987182226020086"/>
        <bgColor rgb="FFCC99FF"/>
      </patternFill>
    </fill>
    <fill>
      <patternFill patternType="solid">
        <fgColor theme="8" tint="-0.249977111117893"/>
        <bgColor rgb="FF993366"/>
      </patternFill>
    </fill>
    <fill>
      <patternFill patternType="solid">
        <fgColor theme="4" tint="0.79989013336588644"/>
        <bgColor rgb="FFCCFFFF"/>
      </patternFill>
    </fill>
    <fill>
      <patternFill patternType="solid">
        <fgColor theme="8" tint="0.79989013336588644"/>
        <bgColor rgb="FFFFF2CC"/>
      </patternFill>
    </fill>
    <fill>
      <patternFill patternType="solid">
        <fgColor rgb="FFFFC000"/>
        <bgColor rgb="FFFF9900"/>
      </patternFill>
    </fill>
    <fill>
      <patternFill patternType="solid">
        <fgColor rgb="FFFFF2CC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9" fillId="0" borderId="0"/>
    <xf numFmtId="0" fontId="1" fillId="0" borderId="0"/>
  </cellStyleXfs>
  <cellXfs count="45">
    <xf numFmtId="0" fontId="0" fillId="0" borderId="0" xfId="0"/>
    <xf numFmtId="0" fontId="3" fillId="0" borderId="1" xfId="0" applyFont="1" applyBorder="1" applyAlignment="1">
      <alignment vertical="center"/>
    </xf>
    <xf numFmtId="164" fontId="4" fillId="3" borderId="0" xfId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0" fontId="5" fillId="5" borderId="1" xfId="0" applyFont="1" applyFill="1" applyBorder="1" applyAlignment="1">
      <alignment vertical="center"/>
    </xf>
    <xf numFmtId="164" fontId="2" fillId="5" borderId="1" xfId="0" applyNumberFormat="1" applyFont="1" applyFill="1" applyBorder="1" applyAlignment="1">
      <alignment vertical="center"/>
    </xf>
    <xf numFmtId="164" fontId="9" fillId="0" borderId="0" xfId="1"/>
    <xf numFmtId="0" fontId="7" fillId="7" borderId="1" xfId="2" applyFont="1" applyFill="1" applyBorder="1" applyAlignment="1">
      <alignment horizontal="center" vertical="center"/>
    </xf>
    <xf numFmtId="0" fontId="7" fillId="7" borderId="1" xfId="2" applyFont="1" applyFill="1" applyBorder="1" applyAlignment="1">
      <alignment horizontal="center" vertical="center" wrapText="1"/>
    </xf>
    <xf numFmtId="49" fontId="7" fillId="0" borderId="1" xfId="2" applyNumberFormat="1" applyFont="1" applyBorder="1"/>
    <xf numFmtId="49" fontId="7" fillId="0" borderId="3" xfId="2" applyNumberFormat="1" applyFont="1" applyBorder="1"/>
    <xf numFmtId="0" fontId="7" fillId="0" borderId="1" xfId="2" applyFont="1" applyBorder="1"/>
    <xf numFmtId="49" fontId="8" fillId="7" borderId="0" xfId="0" applyNumberFormat="1" applyFont="1" applyFill="1" applyAlignment="1">
      <alignment vertical="center"/>
    </xf>
    <xf numFmtId="0" fontId="0" fillId="7" borderId="0" xfId="0" applyFill="1" applyAlignment="1">
      <alignment vertical="center"/>
    </xf>
    <xf numFmtId="164" fontId="0" fillId="7" borderId="0" xfId="0" applyNumberFormat="1" applyFill="1" applyAlignment="1">
      <alignment vertical="center"/>
    </xf>
    <xf numFmtId="0" fontId="8" fillId="7" borderId="1" xfId="2" applyFont="1" applyFill="1" applyBorder="1" applyAlignment="1">
      <alignment vertical="center"/>
    </xf>
    <xf numFmtId="0" fontId="8" fillId="7" borderId="1" xfId="2" applyFont="1" applyFill="1" applyBorder="1" applyAlignment="1">
      <alignment horizontal="center" vertical="center"/>
    </xf>
    <xf numFmtId="0" fontId="8" fillId="7" borderId="1" xfId="2" applyFont="1" applyFill="1" applyBorder="1" applyAlignment="1">
      <alignment horizontal="center" vertical="center" wrapText="1"/>
    </xf>
    <xf numFmtId="164" fontId="8" fillId="7" borderId="2" xfId="1" applyFont="1" applyFill="1" applyBorder="1" applyAlignment="1">
      <alignment horizontal="center" vertical="center" wrapText="1"/>
    </xf>
    <xf numFmtId="0" fontId="7" fillId="0" borderId="3" xfId="2" applyFont="1" applyBorder="1" applyProtection="1">
      <protection locked="0"/>
    </xf>
    <xf numFmtId="49" fontId="7" fillId="0" borderId="2" xfId="2" applyNumberFormat="1" applyFont="1" applyBorder="1"/>
    <xf numFmtId="0" fontId="7" fillId="0" borderId="0" xfId="2" applyFont="1" applyProtection="1">
      <protection locked="0"/>
    </xf>
    <xf numFmtId="0" fontId="7" fillId="0" borderId="0" xfId="2" applyFont="1"/>
    <xf numFmtId="49" fontId="8" fillId="7" borderId="2" xfId="2" applyNumberFormat="1" applyFont="1" applyFill="1" applyBorder="1" applyAlignment="1">
      <alignment vertical="center"/>
    </xf>
    <xf numFmtId="0" fontId="4" fillId="7" borderId="0" xfId="0" applyFont="1" applyFill="1"/>
    <xf numFmtId="164" fontId="4" fillId="7" borderId="0" xfId="0" applyNumberFormat="1" applyFont="1" applyFill="1"/>
    <xf numFmtId="0" fontId="7" fillId="7" borderId="1" xfId="2" applyFont="1" applyFill="1" applyBorder="1" applyAlignment="1">
      <alignment vertical="center" wrapText="1"/>
    </xf>
    <xf numFmtId="49" fontId="7" fillId="0" borderId="1" xfId="2" applyNumberFormat="1" applyFont="1" applyBorder="1" applyAlignment="1">
      <alignment wrapText="1"/>
    </xf>
    <xf numFmtId="49" fontId="7" fillId="9" borderId="1" xfId="2" applyNumberFormat="1" applyFont="1" applyFill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8" fillId="7" borderId="2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3" xfId="2" applyFont="1" applyBorder="1" applyAlignment="1">
      <alignment horizontal="center"/>
    </xf>
    <xf numFmtId="165" fontId="4" fillId="4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vertical="center"/>
    </xf>
    <xf numFmtId="49" fontId="7" fillId="9" borderId="1" xfId="2" applyNumberFormat="1" applyFont="1" applyFill="1" applyBorder="1" applyAlignment="1">
      <alignment horizontal="center" vertical="center" wrapText="1"/>
    </xf>
    <xf numFmtId="49" fontId="7" fillId="9" borderId="1" xfId="2" applyNumberFormat="1" applyFont="1" applyFill="1" applyBorder="1" applyAlignment="1">
      <alignment vertical="center" wrapText="1"/>
    </xf>
    <xf numFmtId="164" fontId="7" fillId="7" borderId="1" xfId="1" applyFont="1" applyFill="1" applyBorder="1" applyAlignment="1">
      <alignment horizontal="center" vertical="center" wrapText="1"/>
    </xf>
    <xf numFmtId="164" fontId="7" fillId="7" borderId="1" xfId="1" applyFont="1" applyFill="1" applyBorder="1" applyAlignment="1">
      <alignment horizontal="center" vertical="center"/>
    </xf>
    <xf numFmtId="165" fontId="9" fillId="8" borderId="1" xfId="1" applyNumberFormat="1" applyFill="1" applyBorder="1" applyProtection="1">
      <protection locked="0"/>
    </xf>
    <xf numFmtId="165" fontId="9" fillId="0" borderId="1" xfId="1" applyNumberFormat="1" applyBorder="1"/>
    <xf numFmtId="0" fontId="9" fillId="8" borderId="1" xfId="1" applyNumberFormat="1" applyFill="1" applyBorder="1" applyProtection="1">
      <protection locked="0"/>
    </xf>
    <xf numFmtId="0" fontId="7" fillId="0" borderId="4" xfId="2" applyFont="1" applyBorder="1"/>
    <xf numFmtId="0" fontId="2" fillId="2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3">
    <cellStyle name="Standaard" xfId="0" builtinId="0"/>
    <cellStyle name="Standaard 2" xfId="2" xr:uid="{00000000-0005-0000-0000-000006000000}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8206E"/>
      <rgbColor rgb="FFFFF2CC"/>
      <rgbColor rgb="FFCCFFFF"/>
      <rgbColor rgb="FF660066"/>
      <rgbColor rgb="FFFF8080"/>
      <rgbColor rgb="FF0066CC"/>
      <rgbColor rgb="FFC1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59EDD"/>
      <rgbColor rgb="FFCC99FF"/>
      <rgbColor rgb="FFF2CFE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266760</xdr:colOff>
      <xdr:row>0</xdr:row>
      <xdr:rowOff>380880</xdr:rowOff>
    </xdr:from>
    <xdr:to>
      <xdr:col>7</xdr:col>
      <xdr:colOff>265320</xdr:colOff>
      <xdr:row>1</xdr:row>
      <xdr:rowOff>685440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59320" y="380880"/>
          <a:ext cx="3138120" cy="1123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zoomScaleNormal="100" workbookViewId="0">
      <selection activeCell="I2" sqref="I2"/>
    </sheetView>
  </sheetViews>
  <sheetFormatPr baseColWidth="10" defaultColWidth="8.83203125" defaultRowHeight="15" x14ac:dyDescent="0.2"/>
  <cols>
    <col min="1" max="1" width="45.1640625" customWidth="1"/>
    <col min="2" max="2" width="33.6640625" customWidth="1"/>
  </cols>
  <sheetData>
    <row r="1" spans="1:2" ht="64.5" customHeight="1" x14ac:dyDescent="0.2">
      <c r="A1" s="43" t="s">
        <v>0</v>
      </c>
      <c r="B1" s="43"/>
    </row>
    <row r="2" spans="1:2" ht="64.5" customHeight="1" x14ac:dyDescent="0.2">
      <c r="A2" s="1" t="s">
        <v>1</v>
      </c>
      <c r="B2" s="2">
        <f>chemicaliën!F25</f>
        <v>0</v>
      </c>
    </row>
    <row r="3" spans="1:2" ht="64.5" customHeight="1" x14ac:dyDescent="0.2">
      <c r="A3" s="1" t="s">
        <v>2</v>
      </c>
      <c r="B3" s="3">
        <f>'lab artikelen'!F22</f>
        <v>0</v>
      </c>
    </row>
    <row r="4" spans="1:2" ht="64.5" customHeight="1" x14ac:dyDescent="0.2">
      <c r="A4" s="4" t="s">
        <v>3</v>
      </c>
      <c r="B4" s="5">
        <f>SUM(B2:B3)</f>
        <v>0</v>
      </c>
    </row>
    <row r="7" spans="1:2" ht="33.75" customHeight="1" x14ac:dyDescent="0.2">
      <c r="A7" s="44" t="s">
        <v>4</v>
      </c>
      <c r="B7" s="44"/>
    </row>
  </sheetData>
  <sheetProtection algorithmName="SHA-512" hashValue="q5wA2iSvUvUsGLi1hFTy5gd/n7cI407faDRD7mpML9aMvIOGrujpZObpzEBjCi3Al89HBrxDwS7Skqkm+DA1RA==" saltValue="pJsUZ4YYNVXuy72MeUSiHQ==" spinCount="100000" sheet="1" objects="1" scenarios="1"/>
  <mergeCells count="2">
    <mergeCell ref="A1:B1"/>
    <mergeCell ref="A7:B7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zoomScale="114" zoomScaleNormal="100" workbookViewId="0">
      <selection activeCell="A17" sqref="A17"/>
    </sheetView>
  </sheetViews>
  <sheetFormatPr baseColWidth="10" defaultColWidth="8.83203125" defaultRowHeight="15" x14ac:dyDescent="0.2"/>
  <cols>
    <col min="1" max="1" width="46.1640625" style="31" customWidth="1"/>
    <col min="2" max="2" width="11" customWidth="1"/>
    <col min="3" max="3" width="13.83203125" customWidth="1"/>
    <col min="5" max="5" width="15" style="6" customWidth="1"/>
    <col min="6" max="6" width="14.6640625" style="6" customWidth="1"/>
    <col min="7" max="7" width="44" style="31" customWidth="1"/>
  </cols>
  <sheetData>
    <row r="1" spans="1:7" ht="42" customHeight="1" x14ac:dyDescent="0.2">
      <c r="A1" s="26" t="s">
        <v>5</v>
      </c>
      <c r="B1" s="7" t="s">
        <v>6</v>
      </c>
      <c r="C1" s="8" t="s">
        <v>7</v>
      </c>
      <c r="D1" s="7" t="s">
        <v>8</v>
      </c>
      <c r="E1" s="37" t="s">
        <v>9</v>
      </c>
      <c r="F1" s="38" t="s">
        <v>10</v>
      </c>
      <c r="G1" s="37" t="s">
        <v>68</v>
      </c>
    </row>
    <row r="2" spans="1:7" x14ac:dyDescent="0.2">
      <c r="A2" s="28" t="s">
        <v>65</v>
      </c>
      <c r="B2" s="10" t="s">
        <v>11</v>
      </c>
      <c r="C2" s="32">
        <v>1</v>
      </c>
      <c r="D2" s="11">
        <v>12</v>
      </c>
      <c r="E2" s="39">
        <v>0</v>
      </c>
      <c r="F2" s="40">
        <f t="shared" ref="F2:F24" si="0">E2*D2</f>
        <v>0</v>
      </c>
      <c r="G2" s="41"/>
    </row>
    <row r="3" spans="1:7" x14ac:dyDescent="0.2">
      <c r="A3" s="27" t="s">
        <v>12</v>
      </c>
      <c r="B3" s="10" t="s">
        <v>11</v>
      </c>
      <c r="C3" s="32">
        <v>1</v>
      </c>
      <c r="D3" s="11">
        <v>230</v>
      </c>
      <c r="E3" s="39">
        <v>0</v>
      </c>
      <c r="F3" s="40">
        <f t="shared" si="0"/>
        <v>0</v>
      </c>
      <c r="G3" s="41"/>
    </row>
    <row r="4" spans="1:7" x14ac:dyDescent="0.2">
      <c r="A4" s="28" t="s">
        <v>13</v>
      </c>
      <c r="B4" s="10" t="s">
        <v>11</v>
      </c>
      <c r="C4" s="32">
        <v>1</v>
      </c>
      <c r="D4" s="11">
        <v>10</v>
      </c>
      <c r="E4" s="39">
        <v>0</v>
      </c>
      <c r="F4" s="40">
        <f t="shared" si="0"/>
        <v>0</v>
      </c>
      <c r="G4" s="41"/>
    </row>
    <row r="5" spans="1:7" x14ac:dyDescent="0.2">
      <c r="A5" s="27" t="s">
        <v>14</v>
      </c>
      <c r="B5" s="10" t="s">
        <v>15</v>
      </c>
      <c r="C5" s="32" t="s">
        <v>16</v>
      </c>
      <c r="D5" s="11">
        <v>7</v>
      </c>
      <c r="E5" s="39">
        <v>0</v>
      </c>
      <c r="F5" s="40">
        <f t="shared" si="0"/>
        <v>0</v>
      </c>
      <c r="G5" s="41"/>
    </row>
    <row r="6" spans="1:7" ht="109.5" customHeight="1" x14ac:dyDescent="0.2">
      <c r="A6" s="28" t="s">
        <v>17</v>
      </c>
      <c r="B6" s="10" t="s">
        <v>18</v>
      </c>
      <c r="C6" s="32">
        <v>25</v>
      </c>
      <c r="D6" s="11">
        <v>12</v>
      </c>
      <c r="E6" s="39">
        <v>0</v>
      </c>
      <c r="F6" s="40">
        <f t="shared" si="0"/>
        <v>0</v>
      </c>
      <c r="G6" s="41"/>
    </row>
    <row r="7" spans="1:7" ht="30" customHeight="1" x14ac:dyDescent="0.2">
      <c r="A7" s="28" t="s">
        <v>19</v>
      </c>
      <c r="B7" s="10" t="s">
        <v>18</v>
      </c>
      <c r="C7" s="32">
        <v>25</v>
      </c>
      <c r="D7" s="11">
        <v>11</v>
      </c>
      <c r="E7" s="39">
        <v>0</v>
      </c>
      <c r="F7" s="40">
        <f t="shared" si="0"/>
        <v>0</v>
      </c>
      <c r="G7" s="41"/>
    </row>
    <row r="8" spans="1:7" ht="30" customHeight="1" x14ac:dyDescent="0.2">
      <c r="A8" s="28" t="s">
        <v>20</v>
      </c>
      <c r="B8" s="10" t="s">
        <v>18</v>
      </c>
      <c r="C8" s="32">
        <v>25</v>
      </c>
      <c r="D8" s="11">
        <v>11</v>
      </c>
      <c r="E8" s="39">
        <v>0</v>
      </c>
      <c r="F8" s="40">
        <f t="shared" si="0"/>
        <v>0</v>
      </c>
      <c r="G8" s="41"/>
    </row>
    <row r="9" spans="1:7" x14ac:dyDescent="0.2">
      <c r="A9" s="27" t="s">
        <v>21</v>
      </c>
      <c r="B9" s="10" t="s">
        <v>22</v>
      </c>
      <c r="C9" s="32">
        <v>1</v>
      </c>
      <c r="D9" s="11">
        <v>24</v>
      </c>
      <c r="E9" s="39">
        <v>0</v>
      </c>
      <c r="F9" s="40">
        <f t="shared" si="0"/>
        <v>0</v>
      </c>
      <c r="G9" s="41"/>
    </row>
    <row r="10" spans="1:7" x14ac:dyDescent="0.2">
      <c r="A10" s="27" t="s">
        <v>23</v>
      </c>
      <c r="B10" s="10" t="s">
        <v>24</v>
      </c>
      <c r="C10" s="32">
        <v>50</v>
      </c>
      <c r="D10" s="11">
        <v>4</v>
      </c>
      <c r="E10" s="39">
        <v>0</v>
      </c>
      <c r="F10" s="40">
        <f t="shared" si="0"/>
        <v>0</v>
      </c>
      <c r="G10" s="41"/>
    </row>
    <row r="11" spans="1:7" x14ac:dyDescent="0.2">
      <c r="A11" s="36" t="s">
        <v>25</v>
      </c>
      <c r="B11" s="28" t="s">
        <v>67</v>
      </c>
      <c r="C11" s="35">
        <v>10</v>
      </c>
      <c r="D11" s="11">
        <v>63</v>
      </c>
      <c r="E11" s="39">
        <v>0</v>
      </c>
      <c r="F11" s="40">
        <f t="shared" si="0"/>
        <v>0</v>
      </c>
      <c r="G11" s="41"/>
    </row>
    <row r="12" spans="1:7" x14ac:dyDescent="0.2">
      <c r="A12" s="27" t="s">
        <v>26</v>
      </c>
      <c r="B12" s="10" t="s">
        <v>18</v>
      </c>
      <c r="C12" s="32">
        <v>50</v>
      </c>
      <c r="D12" s="11">
        <v>3</v>
      </c>
      <c r="E12" s="39">
        <v>0</v>
      </c>
      <c r="F12" s="40">
        <f t="shared" si="0"/>
        <v>0</v>
      </c>
      <c r="G12" s="41"/>
    </row>
    <row r="13" spans="1:7" x14ac:dyDescent="0.2">
      <c r="A13" s="27" t="s">
        <v>27</v>
      </c>
      <c r="B13" s="10" t="s">
        <v>11</v>
      </c>
      <c r="C13" s="32">
        <v>1E-3</v>
      </c>
      <c r="D13" s="11">
        <v>3</v>
      </c>
      <c r="E13" s="39">
        <v>0</v>
      </c>
      <c r="F13" s="40">
        <f t="shared" si="0"/>
        <v>0</v>
      </c>
      <c r="G13" s="41"/>
    </row>
    <row r="14" spans="1:7" x14ac:dyDescent="0.2">
      <c r="A14" s="27" t="s">
        <v>28</v>
      </c>
      <c r="B14" s="10" t="s">
        <v>11</v>
      </c>
      <c r="C14" s="32">
        <v>1</v>
      </c>
      <c r="D14" s="11">
        <v>50</v>
      </c>
      <c r="E14" s="39">
        <v>0</v>
      </c>
      <c r="F14" s="40">
        <f t="shared" si="0"/>
        <v>0</v>
      </c>
      <c r="G14" s="41"/>
    </row>
    <row r="15" spans="1:7" ht="29" x14ac:dyDescent="0.2">
      <c r="A15" s="28" t="s">
        <v>29</v>
      </c>
      <c r="B15" s="10" t="s">
        <v>11</v>
      </c>
      <c r="C15" s="32">
        <v>1</v>
      </c>
      <c r="D15" s="11">
        <v>5</v>
      </c>
      <c r="E15" s="39">
        <v>0</v>
      </c>
      <c r="F15" s="40">
        <f t="shared" si="0"/>
        <v>0</v>
      </c>
      <c r="G15" s="41"/>
    </row>
    <row r="16" spans="1:7" x14ac:dyDescent="0.2">
      <c r="A16" s="28" t="s">
        <v>69</v>
      </c>
      <c r="B16" s="10" t="s">
        <v>18</v>
      </c>
      <c r="C16" s="32">
        <v>100</v>
      </c>
      <c r="D16" s="11">
        <v>3</v>
      </c>
      <c r="E16" s="39">
        <v>0</v>
      </c>
      <c r="F16" s="40">
        <f t="shared" si="0"/>
        <v>0</v>
      </c>
      <c r="G16" s="41"/>
    </row>
    <row r="17" spans="1:7" x14ac:dyDescent="0.2">
      <c r="A17" s="27" t="s">
        <v>30</v>
      </c>
      <c r="B17" s="10" t="s">
        <v>31</v>
      </c>
      <c r="C17" s="32">
        <v>1</v>
      </c>
      <c r="D17" s="11">
        <v>20</v>
      </c>
      <c r="E17" s="39">
        <v>0</v>
      </c>
      <c r="F17" s="40">
        <f t="shared" si="0"/>
        <v>0</v>
      </c>
      <c r="G17" s="41"/>
    </row>
    <row r="18" spans="1:7" x14ac:dyDescent="0.2">
      <c r="A18" s="28" t="s">
        <v>32</v>
      </c>
      <c r="B18" s="10" t="s">
        <v>31</v>
      </c>
      <c r="C18" s="32">
        <v>1</v>
      </c>
      <c r="D18" s="11">
        <v>10</v>
      </c>
      <c r="E18" s="39">
        <v>0</v>
      </c>
      <c r="F18" s="40">
        <f t="shared" si="0"/>
        <v>0</v>
      </c>
      <c r="G18" s="41"/>
    </row>
    <row r="19" spans="1:7" ht="42" customHeight="1" x14ac:dyDescent="0.2">
      <c r="A19" s="27" t="s">
        <v>33</v>
      </c>
      <c r="B19" s="10" t="s">
        <v>31</v>
      </c>
      <c r="C19" s="32">
        <v>0.1</v>
      </c>
      <c r="D19" s="11">
        <v>1</v>
      </c>
      <c r="E19" s="39">
        <v>0</v>
      </c>
      <c r="F19" s="40">
        <f t="shared" si="0"/>
        <v>0</v>
      </c>
      <c r="G19" s="41"/>
    </row>
    <row r="20" spans="1:7" x14ac:dyDescent="0.2">
      <c r="A20" s="29" t="s">
        <v>34</v>
      </c>
      <c r="B20" s="10" t="s">
        <v>11</v>
      </c>
      <c r="C20" s="32">
        <v>1</v>
      </c>
      <c r="D20" s="11">
        <v>12</v>
      </c>
      <c r="E20" s="39">
        <v>0</v>
      </c>
      <c r="F20" s="40">
        <f t="shared" si="0"/>
        <v>0</v>
      </c>
      <c r="G20" s="41"/>
    </row>
    <row r="21" spans="1:7" x14ac:dyDescent="0.2">
      <c r="A21" s="27" t="s">
        <v>35</v>
      </c>
      <c r="B21" s="10" t="s">
        <v>11</v>
      </c>
      <c r="C21" s="32">
        <v>1</v>
      </c>
      <c r="D21" s="11">
        <v>250</v>
      </c>
      <c r="E21" s="39">
        <v>0</v>
      </c>
      <c r="F21" s="40">
        <f t="shared" si="0"/>
        <v>0</v>
      </c>
      <c r="G21" s="41"/>
    </row>
    <row r="22" spans="1:7" ht="29" x14ac:dyDescent="0.2">
      <c r="A22" s="28" t="s">
        <v>36</v>
      </c>
      <c r="B22" s="10" t="s">
        <v>11</v>
      </c>
      <c r="C22" s="32">
        <v>1</v>
      </c>
      <c r="D22" s="11">
        <v>10</v>
      </c>
      <c r="E22" s="39">
        <v>0</v>
      </c>
      <c r="F22" s="40">
        <f t="shared" si="0"/>
        <v>0</v>
      </c>
      <c r="G22" s="41"/>
    </row>
    <row r="23" spans="1:7" x14ac:dyDescent="0.2">
      <c r="A23" s="27" t="s">
        <v>37</v>
      </c>
      <c r="B23" s="10" t="s">
        <v>11</v>
      </c>
      <c r="C23" s="32">
        <v>1</v>
      </c>
      <c r="D23" s="11">
        <v>17</v>
      </c>
      <c r="E23" s="39">
        <v>0</v>
      </c>
      <c r="F23" s="40">
        <f t="shared" si="0"/>
        <v>0</v>
      </c>
      <c r="G23" s="41"/>
    </row>
    <row r="24" spans="1:7" x14ac:dyDescent="0.2">
      <c r="A24" s="29" t="s">
        <v>38</v>
      </c>
      <c r="B24" s="10" t="s">
        <v>15</v>
      </c>
      <c r="C24" s="32" t="s">
        <v>39</v>
      </c>
      <c r="D24" s="11">
        <v>1</v>
      </c>
      <c r="E24" s="39">
        <v>0</v>
      </c>
      <c r="F24" s="40">
        <f t="shared" si="0"/>
        <v>0</v>
      </c>
      <c r="G24" s="41"/>
    </row>
    <row r="25" spans="1:7" ht="42" customHeight="1" x14ac:dyDescent="0.2">
      <c r="A25" s="30" t="s">
        <v>40</v>
      </c>
      <c r="B25" s="12"/>
      <c r="C25" s="13"/>
      <c r="D25" s="13"/>
      <c r="E25" s="14"/>
      <c r="F25" s="34">
        <f>SUM(F2:F24)</f>
        <v>0</v>
      </c>
      <c r="G25" s="14"/>
    </row>
  </sheetData>
  <sheetProtection algorithmName="SHA-512" hashValue="G9i4FwhZKNEHaYdejyiF9YgGhbIfbJ9dn0XeysJbazvAIyU6dVKn7W8xu6fUDQ3Du3Ef+qptQTrGzFczC7YUGg==" saltValue="hX7USFqysA9R0OYexW9EYA==" spinCount="100000" sheet="1" objects="1" scenarios="1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zoomScale="135" zoomScaleNormal="100" workbookViewId="0">
      <selection activeCell="A13" sqref="A13"/>
    </sheetView>
  </sheetViews>
  <sheetFormatPr baseColWidth="10" defaultColWidth="8.83203125" defaultRowHeight="15" x14ac:dyDescent="0.2"/>
  <cols>
    <col min="1" max="1" width="60.1640625" customWidth="1"/>
    <col min="2" max="2" width="8.33203125" customWidth="1"/>
    <col min="3" max="4" width="13.83203125" customWidth="1"/>
    <col min="5" max="5" width="20" customWidth="1"/>
    <col min="6" max="6" width="17.6640625" customWidth="1"/>
    <col min="7" max="7" width="44" style="31" customWidth="1"/>
    <col min="9" max="9" width="11.5" customWidth="1"/>
  </cols>
  <sheetData>
    <row r="1" spans="1:7" ht="42" customHeight="1" x14ac:dyDescent="0.2">
      <c r="A1" s="15" t="s">
        <v>5</v>
      </c>
      <c r="B1" s="16" t="s">
        <v>6</v>
      </c>
      <c r="C1" s="17" t="s">
        <v>7</v>
      </c>
      <c r="D1" s="17" t="s">
        <v>41</v>
      </c>
      <c r="E1" s="18" t="s">
        <v>42</v>
      </c>
      <c r="F1" s="18" t="s">
        <v>43</v>
      </c>
      <c r="G1" s="37" t="s">
        <v>68</v>
      </c>
    </row>
    <row r="2" spans="1:7" x14ac:dyDescent="0.2">
      <c r="A2" s="9" t="s">
        <v>66</v>
      </c>
      <c r="B2" s="19" t="s">
        <v>22</v>
      </c>
      <c r="C2" s="19">
        <v>1</v>
      </c>
      <c r="D2" s="42">
        <v>82600</v>
      </c>
      <c r="E2" s="39">
        <v>0</v>
      </c>
      <c r="F2" s="40">
        <f>D2*E2</f>
        <v>0</v>
      </c>
      <c r="G2" s="41"/>
    </row>
    <row r="3" spans="1:7" x14ac:dyDescent="0.2">
      <c r="A3" s="9" t="s">
        <v>44</v>
      </c>
      <c r="B3" s="19" t="s">
        <v>22</v>
      </c>
      <c r="C3" s="19">
        <v>1</v>
      </c>
      <c r="D3" s="42">
        <v>23000</v>
      </c>
      <c r="E3" s="39">
        <v>0</v>
      </c>
      <c r="F3" s="40">
        <f t="shared" ref="F3:F21" si="0">E3*D3</f>
        <v>0</v>
      </c>
      <c r="G3" s="41"/>
    </row>
    <row r="4" spans="1:7" x14ac:dyDescent="0.2">
      <c r="A4" s="9" t="s">
        <v>45</v>
      </c>
      <c r="B4" s="19" t="s">
        <v>22</v>
      </c>
      <c r="C4" s="19">
        <v>1</v>
      </c>
      <c r="D4" s="42">
        <v>25000</v>
      </c>
      <c r="E4" s="39">
        <v>0</v>
      </c>
      <c r="F4" s="40">
        <f t="shared" si="0"/>
        <v>0</v>
      </c>
      <c r="G4" s="41"/>
    </row>
    <row r="5" spans="1:7" x14ac:dyDescent="0.2">
      <c r="A5" s="9" t="s">
        <v>46</v>
      </c>
      <c r="B5" s="19" t="s">
        <v>22</v>
      </c>
      <c r="C5" s="19">
        <v>1</v>
      </c>
      <c r="D5" s="42">
        <v>23500</v>
      </c>
      <c r="E5" s="39">
        <v>0</v>
      </c>
      <c r="F5" s="40">
        <f t="shared" si="0"/>
        <v>0</v>
      </c>
      <c r="G5" s="41"/>
    </row>
    <row r="6" spans="1:7" x14ac:dyDescent="0.2">
      <c r="A6" s="9" t="s">
        <v>47</v>
      </c>
      <c r="B6" s="19" t="s">
        <v>22</v>
      </c>
      <c r="C6" s="19">
        <v>1</v>
      </c>
      <c r="D6" s="42">
        <v>23760</v>
      </c>
      <c r="E6" s="39">
        <v>0</v>
      </c>
      <c r="F6" s="40">
        <f t="shared" si="0"/>
        <v>0</v>
      </c>
      <c r="G6" s="41"/>
    </row>
    <row r="7" spans="1:7" x14ac:dyDescent="0.2">
      <c r="A7" s="9" t="s">
        <v>48</v>
      </c>
      <c r="B7" s="19" t="s">
        <v>22</v>
      </c>
      <c r="C7" s="19">
        <v>1</v>
      </c>
      <c r="D7" s="42">
        <v>700</v>
      </c>
      <c r="E7" s="39">
        <v>0</v>
      </c>
      <c r="F7" s="40">
        <f t="shared" si="0"/>
        <v>0</v>
      </c>
      <c r="G7" s="41"/>
    </row>
    <row r="8" spans="1:7" x14ac:dyDescent="0.2">
      <c r="A8" s="9" t="s">
        <v>49</v>
      </c>
      <c r="B8" s="19" t="s">
        <v>22</v>
      </c>
      <c r="C8" s="19">
        <v>1</v>
      </c>
      <c r="D8" s="42">
        <v>14000</v>
      </c>
      <c r="E8" s="39">
        <v>0</v>
      </c>
      <c r="F8" s="40">
        <f t="shared" si="0"/>
        <v>0</v>
      </c>
      <c r="G8" s="41"/>
    </row>
    <row r="9" spans="1:7" x14ac:dyDescent="0.2">
      <c r="A9" s="9" t="s">
        <v>50</v>
      </c>
      <c r="B9" s="19" t="s">
        <v>22</v>
      </c>
      <c r="C9" s="19">
        <v>1</v>
      </c>
      <c r="D9" s="42">
        <v>1440</v>
      </c>
      <c r="E9" s="39">
        <v>0</v>
      </c>
      <c r="F9" s="40">
        <f t="shared" si="0"/>
        <v>0</v>
      </c>
      <c r="G9" s="41"/>
    </row>
    <row r="10" spans="1:7" x14ac:dyDescent="0.2">
      <c r="A10" s="9" t="s">
        <v>51</v>
      </c>
      <c r="B10" s="19" t="s">
        <v>22</v>
      </c>
      <c r="C10" s="19">
        <v>1</v>
      </c>
      <c r="D10" s="42">
        <v>150</v>
      </c>
      <c r="E10" s="39">
        <v>0</v>
      </c>
      <c r="F10" s="40">
        <f t="shared" si="0"/>
        <v>0</v>
      </c>
      <c r="G10" s="41"/>
    </row>
    <row r="11" spans="1:7" x14ac:dyDescent="0.2">
      <c r="A11" s="9" t="s">
        <v>52</v>
      </c>
      <c r="B11" s="19" t="s">
        <v>22</v>
      </c>
      <c r="C11" s="19">
        <v>1</v>
      </c>
      <c r="D11" s="42">
        <v>150</v>
      </c>
      <c r="E11" s="39">
        <v>0</v>
      </c>
      <c r="F11" s="40">
        <f t="shared" si="0"/>
        <v>0</v>
      </c>
      <c r="G11" s="41"/>
    </row>
    <row r="12" spans="1:7" x14ac:dyDescent="0.2">
      <c r="A12" s="9" t="s">
        <v>53</v>
      </c>
      <c r="B12" s="19" t="s">
        <v>22</v>
      </c>
      <c r="C12" s="19">
        <v>1</v>
      </c>
      <c r="D12" s="42">
        <v>350</v>
      </c>
      <c r="E12" s="39">
        <v>0</v>
      </c>
      <c r="F12" s="40">
        <f t="shared" si="0"/>
        <v>0</v>
      </c>
      <c r="G12" s="41"/>
    </row>
    <row r="13" spans="1:7" x14ac:dyDescent="0.2">
      <c r="A13" s="9" t="s">
        <v>54</v>
      </c>
      <c r="B13" s="19" t="s">
        <v>22</v>
      </c>
      <c r="C13" s="19">
        <v>1</v>
      </c>
      <c r="D13" s="42">
        <v>15</v>
      </c>
      <c r="E13" s="39">
        <v>0</v>
      </c>
      <c r="F13" s="40">
        <f t="shared" si="0"/>
        <v>0</v>
      </c>
      <c r="G13" s="41"/>
    </row>
    <row r="14" spans="1:7" x14ac:dyDescent="0.2">
      <c r="A14" s="9" t="s">
        <v>55</v>
      </c>
      <c r="B14" s="19" t="s">
        <v>56</v>
      </c>
      <c r="C14" s="19">
        <v>1</v>
      </c>
      <c r="D14" s="42">
        <v>2000</v>
      </c>
      <c r="E14" s="39">
        <v>0</v>
      </c>
      <c r="F14" s="40">
        <f t="shared" si="0"/>
        <v>0</v>
      </c>
      <c r="G14" s="41"/>
    </row>
    <row r="15" spans="1:7" x14ac:dyDescent="0.2">
      <c r="A15" s="9" t="s">
        <v>57</v>
      </c>
      <c r="B15" s="19" t="s">
        <v>22</v>
      </c>
      <c r="C15" s="19">
        <v>1</v>
      </c>
      <c r="D15" s="42">
        <v>12</v>
      </c>
      <c r="E15" s="39">
        <v>0</v>
      </c>
      <c r="F15" s="40">
        <f t="shared" si="0"/>
        <v>0</v>
      </c>
      <c r="G15" s="41"/>
    </row>
    <row r="16" spans="1:7" x14ac:dyDescent="0.2">
      <c r="A16" s="9" t="s">
        <v>58</v>
      </c>
      <c r="B16" s="19" t="s">
        <v>59</v>
      </c>
      <c r="C16" s="19">
        <v>1</v>
      </c>
      <c r="D16" s="42">
        <v>20</v>
      </c>
      <c r="E16" s="39">
        <v>0</v>
      </c>
      <c r="F16" s="40">
        <f t="shared" si="0"/>
        <v>0</v>
      </c>
      <c r="G16" s="41"/>
    </row>
    <row r="17" spans="1:7" x14ac:dyDescent="0.2">
      <c r="A17" s="9" t="s">
        <v>60</v>
      </c>
      <c r="B17" s="19" t="s">
        <v>22</v>
      </c>
      <c r="C17" s="19">
        <v>1</v>
      </c>
      <c r="D17" s="42">
        <v>1600</v>
      </c>
      <c r="E17" s="39">
        <v>0</v>
      </c>
      <c r="F17" s="40">
        <f t="shared" si="0"/>
        <v>0</v>
      </c>
      <c r="G17" s="41"/>
    </row>
    <row r="18" spans="1:7" x14ac:dyDescent="0.2">
      <c r="A18" s="9" t="s">
        <v>61</v>
      </c>
      <c r="B18" s="19" t="s">
        <v>22</v>
      </c>
      <c r="C18" s="19">
        <v>1</v>
      </c>
      <c r="D18" s="42">
        <v>150</v>
      </c>
      <c r="E18" s="39">
        <v>0</v>
      </c>
      <c r="F18" s="40">
        <f t="shared" si="0"/>
        <v>0</v>
      </c>
      <c r="G18" s="41"/>
    </row>
    <row r="19" spans="1:7" x14ac:dyDescent="0.2">
      <c r="A19" s="9" t="s">
        <v>62</v>
      </c>
      <c r="B19" s="19" t="s">
        <v>56</v>
      </c>
      <c r="C19" s="19">
        <v>1</v>
      </c>
      <c r="D19" s="42">
        <v>300</v>
      </c>
      <c r="E19" s="39">
        <v>0</v>
      </c>
      <c r="F19" s="40">
        <f t="shared" si="0"/>
        <v>0</v>
      </c>
      <c r="G19" s="41"/>
    </row>
    <row r="20" spans="1:7" x14ac:dyDescent="0.2">
      <c r="A20" s="9" t="s">
        <v>63</v>
      </c>
      <c r="B20" s="19" t="s">
        <v>22</v>
      </c>
      <c r="C20" s="19">
        <v>1</v>
      </c>
      <c r="D20" s="42">
        <v>10</v>
      </c>
      <c r="E20" s="39">
        <v>0</v>
      </c>
      <c r="F20" s="40">
        <f t="shared" si="0"/>
        <v>0</v>
      </c>
      <c r="G20" s="41"/>
    </row>
    <row r="21" spans="1:7" x14ac:dyDescent="0.2">
      <c r="A21" s="20" t="s">
        <v>64</v>
      </c>
      <c r="B21" s="21" t="s">
        <v>22</v>
      </c>
      <c r="C21" s="21">
        <v>1</v>
      </c>
      <c r="D21" s="22">
        <v>16300</v>
      </c>
      <c r="E21" s="39">
        <v>0</v>
      </c>
      <c r="F21" s="40">
        <f t="shared" si="0"/>
        <v>0</v>
      </c>
      <c r="G21" s="41"/>
    </row>
    <row r="22" spans="1:7" ht="36" customHeight="1" x14ac:dyDescent="0.2">
      <c r="A22" s="23" t="s">
        <v>40</v>
      </c>
      <c r="B22" s="24"/>
      <c r="C22" s="24"/>
      <c r="D22" s="24"/>
      <c r="E22" s="25"/>
      <c r="F22" s="33">
        <f>SUM(F2:F21)</f>
        <v>0</v>
      </c>
      <c r="G22" s="25"/>
    </row>
    <row r="23" spans="1:7" x14ac:dyDescent="0.2">
      <c r="G23"/>
    </row>
    <row r="24" spans="1:7" x14ac:dyDescent="0.2">
      <c r="G24"/>
    </row>
    <row r="25" spans="1:7" x14ac:dyDescent="0.2">
      <c r="G25"/>
    </row>
  </sheetData>
  <sheetProtection algorithmName="SHA-512" hashValue="a8dva3WmUTFI0/PkARh9ZHa3avWyf2t1oJMvoOe9LBe827+XnsiurVSdwuRgcjjXf/YCKafD6A++LGLszE7guw==" saltValue="IHXwiI7JQqO9IoHsKzeR3A==" spinCount="100000" sheet="1" objects="1" scenarios="1"/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1B825C38-E3D5-4D26-BA9F-888679EB6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BF3930-3A8A-49F5-A466-5C22CE3544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E64CE8-EC4E-4577-8D11-05D61CD6FC62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cdfd6af9-2027-427e-aee7-f2f3dc2ea940"/>
    <ds:schemaRef ds:uri="http://schemas.openxmlformats.org/package/2006/metadata/core-properties"/>
    <ds:schemaRef ds:uri="04d4ff2e-cf62-40b0-a5cf-f8c6524922a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Totale inschrijfprijs</vt:lpstr>
      <vt:lpstr>chemicaliën</vt:lpstr>
      <vt:lpstr>lab artikelen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Barry van der Velde</dc:creator>
  <dc:description/>
  <cp:lastModifiedBy>Saskia Roos</cp:lastModifiedBy>
  <cp:revision>0</cp:revision>
  <dcterms:created xsi:type="dcterms:W3CDTF">2026-01-23T09:08:19Z</dcterms:created>
  <dcterms:modified xsi:type="dcterms:W3CDTF">2026-08-31T14:40:13Z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SIP_Label_b237cc31-a029-4a70-8648-15be1a42ca99_ActionId">
    <vt:lpwstr>f5bda699-3145-490c-913c-7e51c8ebde0c</vt:lpwstr>
  </property>
  <property fmtid="{D5CDD505-2E9C-101B-9397-08002B2CF9AE}" pid="4" name="MSIP_Label_b237cc31-a029-4a70-8648-15be1a42ca99_ContentBits">
    <vt:lpwstr>0</vt:lpwstr>
  </property>
  <property fmtid="{D5CDD505-2E9C-101B-9397-08002B2CF9AE}" pid="5" name="MSIP_Label_b237cc31-a029-4a70-8648-15be1a42ca99_Enabled">
    <vt:lpwstr>true</vt:lpwstr>
  </property>
  <property fmtid="{D5CDD505-2E9C-101B-9397-08002B2CF9AE}" pid="6" name="MSIP_Label_b237cc31-a029-4a70-8648-15be1a42ca99_Method">
    <vt:lpwstr>Standard</vt:lpwstr>
  </property>
  <property fmtid="{D5CDD505-2E9C-101B-9397-08002B2CF9AE}" pid="7" name="MSIP_Label_b237cc31-a029-4a70-8648-15be1a42ca99_Name">
    <vt:lpwstr>b237cc31-a029-4a70-8648-15be1a42ca99</vt:lpwstr>
  </property>
  <property fmtid="{D5CDD505-2E9C-101B-9397-08002B2CF9AE}" pid="8" name="MSIP_Label_b237cc31-a029-4a70-8648-15be1a42ca99_SetDate">
    <vt:lpwstr>2026-01-23T09:19:04Z</vt:lpwstr>
  </property>
  <property fmtid="{D5CDD505-2E9C-101B-9397-08002B2CF9AE}" pid="9" name="MSIP_Label_b237cc31-a029-4a70-8648-15be1a42ca99_SiteId">
    <vt:lpwstr>0bdb45c5-7745-49e0-aed4-f5dda44438af</vt:lpwstr>
  </property>
  <property fmtid="{D5CDD505-2E9C-101B-9397-08002B2CF9AE}" pid="10" name="MSIP_Label_b237cc31-a029-4a70-8648-15be1a42ca99_Tag">
    <vt:lpwstr>10, 3, 0, 1</vt:lpwstr>
  </property>
  <property fmtid="{D5CDD505-2E9C-101B-9397-08002B2CF9AE}" pid="11" name="MediaServiceImageTags">
    <vt:lpwstr/>
  </property>
</Properties>
</file>