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DienstF3\Inkoop\TE 202504 Chemicalien\50. Aanbesteding\"/>
    </mc:Choice>
  </mc:AlternateContent>
  <xr:revisionPtr revIDLastSave="0" documentId="8_{26B86B67-E0D2-4410-91FE-8BB9E729DC1D}" xr6:coauthVersionLast="47" xr6:coauthVersionMax="47" xr10:uidLastSave="{00000000-0000-0000-0000-000000000000}"/>
  <bookViews>
    <workbookView xWindow="-28920" yWindow="-120" windowWidth="29040" windowHeight="15720" xr2:uid="{F36E9CC9-2063-48B0-A83C-DE566A4A0AED}"/>
  </bookViews>
  <sheets>
    <sheet name="Totale inschrijfprijs" sheetId="4" r:id="rId1"/>
    <sheet name="chemicaliën" sheetId="1" r:id="rId2"/>
    <sheet name="lab artikelen" sheetId="2" r:id="rId3"/>
  </sheets>
  <definedNames>
    <definedName name="_xlnm._FilterDatabase" localSheetId="1" hidden="1">chemicaliën!$A$1:$H$18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5" i="2"/>
  <c r="F4" i="2"/>
  <c r="F2" i="2"/>
  <c r="F19" i="2" l="1"/>
  <c r="F20" i="2"/>
  <c r="F18" i="2"/>
  <c r="F17" i="2"/>
  <c r="F16" i="2"/>
  <c r="F15" i="2"/>
  <c r="F14" i="2"/>
  <c r="F13" i="2"/>
  <c r="F12" i="2"/>
  <c r="F11" i="2"/>
  <c r="F10" i="2"/>
  <c r="F9" i="2"/>
  <c r="F8" i="2"/>
  <c r="F3" i="2"/>
  <c r="F6" i="2"/>
  <c r="F7" i="2"/>
  <c r="F15" i="1"/>
  <c r="F5" i="1"/>
  <c r="F18" i="1"/>
  <c r="F7" i="1"/>
  <c r="F12" i="1"/>
  <c r="F2" i="1"/>
  <c r="F11" i="1"/>
  <c r="F10" i="1"/>
  <c r="F14" i="1"/>
  <c r="F9" i="1"/>
  <c r="F8" i="1"/>
  <c r="F17" i="1"/>
  <c r="F13" i="1"/>
  <c r="F4" i="1"/>
  <c r="F6" i="1"/>
  <c r="F16" i="1"/>
  <c r="F3" i="1"/>
  <c r="F22" i="2" l="1"/>
  <c r="F19" i="1"/>
  <c r="B3" i="4" l="1"/>
  <c r="B2" i="4"/>
  <c r="B4" i="4" l="1"/>
</calcChain>
</file>

<file path=xl/sharedStrings.xml><?xml version="1.0" encoding="utf-8"?>
<sst xmlns="http://schemas.openxmlformats.org/spreadsheetml/2006/main" count="95" uniqueCount="62">
  <si>
    <t>FLASK FILTERING ERLENM 1L + NOZZLE</t>
  </si>
  <si>
    <t>CALCIUM CARBONATE PRECIPITATED GR</t>
  </si>
  <si>
    <t>FILTER PAPER QUALITATIVE 595 1/2 150MM</t>
  </si>
  <si>
    <t>FORCEPS FINE POINT 130MM NICKEL</t>
  </si>
  <si>
    <t>N-HEPTANE ANALAR NORMAPUR</t>
  </si>
  <si>
    <t>SCISSORS BANDAGE POINTED/BLUNT 145MM</t>
  </si>
  <si>
    <t>SULPHURIC ACID 95 % ANALAR NORMAPUR</t>
  </si>
  <si>
    <t>2-PROPANOL GPR RECTAPUR</t>
  </si>
  <si>
    <t>TEST STRIP NITRATE / NITRITE</t>
  </si>
  <si>
    <t>ACETONE TECHNICAL</t>
  </si>
  <si>
    <t>STRIP 8W 0,2ML QPCR WH TUBES + CL CAPS</t>
  </si>
  <si>
    <t>STIR BAR PLAIN 25X6MM</t>
  </si>
  <si>
    <t>ETHANOL ABSOLUTE TECHNISOLV</t>
  </si>
  <si>
    <t>ALU CONTAINER ROUND Ø 127MM 205ML</t>
  </si>
  <si>
    <t>WEIGHING BOAT 53X23MM PORCELAIN GLAZED</t>
  </si>
  <si>
    <t>FUNNEL BÜCHNER PORCELAIN 120ML</t>
  </si>
  <si>
    <t>CUVETTE SEMI-MICRO PS MIN. 1.5ML</t>
  </si>
  <si>
    <t>PRES.EQUAL.FUNNEL SOCK. CONE 14/23 50ML</t>
  </si>
  <si>
    <t>PETRI DISH 90X14,2 MM 3 VENTS ST DB</t>
  </si>
  <si>
    <t>LABEL EDCS-040WH 1000/ROLL</t>
  </si>
  <si>
    <t>TOTAAL</t>
  </si>
  <si>
    <t>ACRODISC PSF PVDF 25MM 0.45UM (spuitfilters)</t>
  </si>
  <si>
    <t>HANDSCHOENEN (s-xl)</t>
  </si>
  <si>
    <t>Chemicaliën</t>
  </si>
  <si>
    <t>Laboratorium artikelen</t>
  </si>
  <si>
    <t>WATER (KC-MS grade)</t>
  </si>
  <si>
    <t>Liter</t>
  </si>
  <si>
    <t>Kilogram</t>
  </si>
  <si>
    <t>Pipette punten diverse maten (1ml tot 1000ml)</t>
  </si>
  <si>
    <t>Per item</t>
  </si>
  <si>
    <t xml:space="preserve">Test tube 100x16mm </t>
  </si>
  <si>
    <t>Safe Lock micro test tubes (1,5ml - 2ml)</t>
  </si>
  <si>
    <t>Test tube 150x16mm</t>
  </si>
  <si>
    <t xml:space="preserve">Per item </t>
  </si>
  <si>
    <t>Per rol</t>
  </si>
  <si>
    <t>Eenheid</t>
  </si>
  <si>
    <t>Aantal eenheden per bestelling</t>
  </si>
  <si>
    <t>Omschrijving</t>
  </si>
  <si>
    <t>Aantal (Q)</t>
  </si>
  <si>
    <t>Totaalprijs (PxQ)</t>
  </si>
  <si>
    <t>Aantal 
(Q)</t>
  </si>
  <si>
    <t>Totaalprijs 
(PxQ)</t>
  </si>
  <si>
    <t>BST 2,0 DNA POLYMERASE</t>
  </si>
  <si>
    <t xml:space="preserve">CUVETTE TEST LCK (diverse substanties) </t>
  </si>
  <si>
    <t>aantal tests</t>
  </si>
  <si>
    <t>DEOXYNUCLEOTIDE SOLUTION MIX</t>
  </si>
  <si>
    <t>EZNA KIT HP TOTAL RNA</t>
  </si>
  <si>
    <t>EZNA KIT TISSUE DNA</t>
  </si>
  <si>
    <t>NANO-GLO ENDURAZINE LIVE CELL SUBSTRATE</t>
  </si>
  <si>
    <t>QSCRIPT XLT CDNA SUPERMIX - 100R</t>
  </si>
  <si>
    <t>VANADYL SULPHATE 5H2O TECHNICAL</t>
  </si>
  <si>
    <t>BLUNT/TA LIGASE MASTER MIX - 50 RXN</t>
  </si>
  <si>
    <t>Aantal tests</t>
  </si>
  <si>
    <t xml:space="preserve">CO2GEN </t>
  </si>
  <si>
    <t>1600 AU</t>
  </si>
  <si>
    <t xml:space="preserve">Units </t>
  </si>
  <si>
    <t>50 AU</t>
  </si>
  <si>
    <t xml:space="preserve"> Totaal inschrijfprijs aanbesteding CN-00984 </t>
  </si>
  <si>
    <t>Totaal (totale inschrijfprijs op deze aanbesteding)</t>
  </si>
  <si>
    <t>prijs per stuk (P) exclusief BTW</t>
  </si>
  <si>
    <t>Prijs per stuk (P) exclusief BTW</t>
  </si>
  <si>
    <t>alle prijzen zijn exclusief BTW.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</si>
</sst>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2" applyFont="1"/>
    <xf numFmtId="9" fontId="0" fillId="0" borderId="0" xfId="0" applyNumberFormat="1"/>
    <xf numFmtId="49" fontId="3" fillId="0" borderId="1" xfId="1" applyNumberFormat="1" applyFont="1" applyBorder="1"/>
    <xf numFmtId="0" fontId="3" fillId="0" borderId="1" xfId="1" applyFont="1" applyBorder="1"/>
    <xf numFmtId="0" fontId="5" fillId="2" borderId="0" xfId="0" applyFont="1" applyFill="1"/>
    <xf numFmtId="44" fontId="5" fillId="2" borderId="0" xfId="0" applyNumberFormat="1" applyFont="1" applyFill="1"/>
    <xf numFmtId="49" fontId="3" fillId="0" borderId="0" xfId="1" applyNumberFormat="1" applyFont="1"/>
    <xf numFmtId="49" fontId="3" fillId="0" borderId="2" xfId="1" applyNumberFormat="1" applyFont="1" applyBorder="1"/>
    <xf numFmtId="44" fontId="0" fillId="0" borderId="0" xfId="0" applyNumberFormat="1"/>
    <xf numFmtId="0" fontId="3" fillId="0" borderId="2" xfId="1" applyFont="1" applyBorder="1" applyAlignment="1" applyProtection="1">
      <alignment horizontal="center"/>
      <protection locked="0"/>
    </xf>
    <xf numFmtId="49" fontId="6" fillId="0" borderId="2" xfId="1" applyNumberFormat="1" applyFont="1" applyBorder="1"/>
    <xf numFmtId="49" fontId="3" fillId="0" borderId="3" xfId="1" applyNumberFormat="1" applyFont="1" applyBorder="1"/>
    <xf numFmtId="0" fontId="3" fillId="0" borderId="2" xfId="1" applyFont="1" applyBorder="1" applyProtection="1">
      <protection locked="0"/>
    </xf>
    <xf numFmtId="0" fontId="3" fillId="0" borderId="0" xfId="1" applyFont="1" applyProtection="1">
      <protection locked="0"/>
    </xf>
    <xf numFmtId="0" fontId="3" fillId="0" borderId="0" xfId="1" applyFont="1"/>
    <xf numFmtId="9" fontId="0" fillId="0" borderId="0" xfId="3" applyFont="1" applyFill="1"/>
    <xf numFmtId="44" fontId="0" fillId="4" borderId="0" xfId="2" applyFont="1" applyFill="1" applyProtection="1">
      <protection locked="0"/>
    </xf>
    <xf numFmtId="0" fontId="8" fillId="0" borderId="4" xfId="0" applyFont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44" fontId="3" fillId="2" borderId="3" xfId="2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vertical="center"/>
    </xf>
    <xf numFmtId="44" fontId="3" fillId="2" borderId="3" xfId="2" applyFont="1" applyFill="1" applyBorder="1" applyAlignment="1">
      <alignment horizontal="center" vertical="center"/>
    </xf>
    <xf numFmtId="49" fontId="7" fillId="2" borderId="0" xfId="1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44" fontId="0" fillId="2" borderId="0" xfId="2" applyFont="1" applyFill="1" applyAlignment="1">
      <alignment vertical="center"/>
    </xf>
    <xf numFmtId="44" fontId="5" fillId="3" borderId="0" xfId="2" applyFont="1" applyFill="1" applyAlignment="1">
      <alignment vertical="center"/>
    </xf>
    <xf numFmtId="44" fontId="5" fillId="6" borderId="0" xfId="0" applyNumberFormat="1" applyFont="1" applyFill="1" applyAlignment="1">
      <alignment vertical="center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44" fontId="7" fillId="2" borderId="3" xfId="2" applyFont="1" applyFill="1" applyBorder="1" applyAlignment="1">
      <alignment horizontal="center" vertical="center" wrapText="1"/>
    </xf>
    <xf numFmtId="44" fontId="10" fillId="5" borderId="4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</cellXfs>
  <cellStyles count="4">
    <cellStyle name="Procent" xfId="3" builtinId="5"/>
    <cellStyle name="Standaard" xfId="0" builtinId="0"/>
    <cellStyle name="Standaard 2" xfId="1" xr:uid="{22EFD629-6EC3-4885-BD71-92C852CCCB27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381000</xdr:rowOff>
    </xdr:from>
    <xdr:to>
      <xdr:col>7</xdr:col>
      <xdr:colOff>265490</xdr:colOff>
      <xdr:row>1</xdr:row>
      <xdr:rowOff>685800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D03B2B9-0833-102E-D109-6E4CE7A4A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381000"/>
          <a:ext cx="2691190" cy="1130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0368-7AF6-4B66-998A-3D0303AE4EBB}">
  <dimension ref="A1:B7"/>
  <sheetViews>
    <sheetView tabSelected="1" workbookViewId="0">
      <selection activeCell="C12" sqref="C12"/>
    </sheetView>
  </sheetViews>
  <sheetFormatPr defaultColWidth="8.85546875" defaultRowHeight="15" x14ac:dyDescent="0.25"/>
  <cols>
    <col min="1" max="1" width="45.140625" customWidth="1"/>
    <col min="2" max="2" width="33.7109375" customWidth="1"/>
  </cols>
  <sheetData>
    <row r="1" spans="1:2" ht="65.099999999999994" customHeight="1" x14ac:dyDescent="0.25">
      <c r="A1" s="36" t="s">
        <v>57</v>
      </c>
      <c r="B1" s="36"/>
    </row>
    <row r="2" spans="1:2" ht="65.099999999999994" customHeight="1" x14ac:dyDescent="0.25">
      <c r="A2" s="18" t="s">
        <v>23</v>
      </c>
      <c r="B2" s="28">
        <f>chemicaliën!F19</f>
        <v>0</v>
      </c>
    </row>
    <row r="3" spans="1:2" ht="65.099999999999994" customHeight="1" x14ac:dyDescent="0.25">
      <c r="A3" s="18" t="s">
        <v>24</v>
      </c>
      <c r="B3" s="29">
        <f>'lab artikelen'!F22</f>
        <v>0</v>
      </c>
    </row>
    <row r="4" spans="1:2" ht="65.099999999999994" customHeight="1" x14ac:dyDescent="0.25">
      <c r="A4" s="35" t="s">
        <v>58</v>
      </c>
      <c r="B4" s="34">
        <f>SUM(B2:B3)</f>
        <v>0</v>
      </c>
    </row>
    <row r="7" spans="1:2" ht="33.950000000000003" customHeight="1" x14ac:dyDescent="0.25">
      <c r="A7" s="37" t="s">
        <v>61</v>
      </c>
      <c r="B7" s="37"/>
    </row>
  </sheetData>
  <sheetProtection algorithmName="SHA-512" hashValue="kwjoYfpDPPcZrk1qB12qmwDwu63NXA16BxKQ5G4gazORr+BfLFSsqFYI/UG2lRWKW5SLrZsIOX47ceeE4lyJDg==" saltValue="vcxkILe4HtPXA3HquCwaVw==" spinCount="100000" sheet="1" objects="1" scenarios="1"/>
  <mergeCells count="2">
    <mergeCell ref="A1:B1"/>
    <mergeCell ref="A7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6502-B4D0-4FDB-BC4A-DA640B4C9776}">
  <dimension ref="A1:H23"/>
  <sheetViews>
    <sheetView zoomScale="120" zoomScaleNormal="120" workbookViewId="0">
      <selection activeCell="E2" sqref="E2"/>
    </sheetView>
  </sheetViews>
  <sheetFormatPr defaultColWidth="8.85546875" defaultRowHeight="15" x14ac:dyDescent="0.25"/>
  <cols>
    <col min="1" max="1" width="46.140625" bestFit="1" customWidth="1"/>
    <col min="2" max="2" width="11" bestFit="1" customWidth="1"/>
    <col min="3" max="3" width="13.85546875" bestFit="1" customWidth="1"/>
    <col min="5" max="5" width="15" style="1" customWidth="1"/>
    <col min="6" max="6" width="14.7109375" style="1" customWidth="1"/>
    <col min="7" max="7" width="10.140625" bestFit="1" customWidth="1"/>
    <col min="8" max="8" width="17.7109375" bestFit="1" customWidth="1"/>
  </cols>
  <sheetData>
    <row r="1" spans="1:8" ht="38.25" x14ac:dyDescent="0.25">
      <c r="A1" s="19" t="s">
        <v>37</v>
      </c>
      <c r="B1" s="22" t="s">
        <v>35</v>
      </c>
      <c r="C1" s="20" t="s">
        <v>36</v>
      </c>
      <c r="D1" s="22" t="s">
        <v>38</v>
      </c>
      <c r="E1" s="21" t="s">
        <v>60</v>
      </c>
      <c r="F1" s="24" t="s">
        <v>39</v>
      </c>
      <c r="H1" s="2"/>
    </row>
    <row r="2" spans="1:8" x14ac:dyDescent="0.25">
      <c r="A2" s="3" t="s">
        <v>25</v>
      </c>
      <c r="B2" s="8" t="s">
        <v>26</v>
      </c>
      <c r="C2" s="10">
        <v>1</v>
      </c>
      <c r="D2" s="4">
        <v>12</v>
      </c>
      <c r="E2" s="17">
        <v>0</v>
      </c>
      <c r="F2" s="1">
        <f t="shared" ref="F2:F18" si="0">E2*D2</f>
        <v>0</v>
      </c>
    </row>
    <row r="3" spans="1:8" x14ac:dyDescent="0.25">
      <c r="A3" s="3" t="s">
        <v>9</v>
      </c>
      <c r="B3" s="8" t="s">
        <v>26</v>
      </c>
      <c r="C3" s="10">
        <v>1</v>
      </c>
      <c r="D3" s="4">
        <v>230</v>
      </c>
      <c r="E3" s="17">
        <v>0</v>
      </c>
      <c r="F3" s="1">
        <f t="shared" si="0"/>
        <v>0</v>
      </c>
    </row>
    <row r="4" spans="1:8" x14ac:dyDescent="0.25">
      <c r="A4" s="3" t="s">
        <v>42</v>
      </c>
      <c r="B4" s="8" t="s">
        <v>55</v>
      </c>
      <c r="C4" s="10" t="s">
        <v>54</v>
      </c>
      <c r="D4" s="4">
        <v>7</v>
      </c>
      <c r="E4" s="17">
        <v>0</v>
      </c>
      <c r="F4" s="1">
        <f t="shared" si="0"/>
        <v>0</v>
      </c>
    </row>
    <row r="5" spans="1:8" x14ac:dyDescent="0.25">
      <c r="A5" s="3" t="s">
        <v>43</v>
      </c>
      <c r="B5" s="8" t="s">
        <v>44</v>
      </c>
      <c r="C5" s="10">
        <v>25</v>
      </c>
      <c r="D5" s="4">
        <v>34</v>
      </c>
      <c r="E5" s="17">
        <v>0</v>
      </c>
      <c r="F5" s="1">
        <f t="shared" si="0"/>
        <v>0</v>
      </c>
    </row>
    <row r="6" spans="1:8" x14ac:dyDescent="0.25">
      <c r="A6" s="3" t="s">
        <v>45</v>
      </c>
      <c r="B6" s="8" t="s">
        <v>29</v>
      </c>
      <c r="C6" s="10">
        <v>1</v>
      </c>
      <c r="D6" s="4">
        <v>24</v>
      </c>
      <c r="E6" s="17">
        <v>0</v>
      </c>
      <c r="F6" s="1">
        <f t="shared" si="0"/>
        <v>0</v>
      </c>
    </row>
    <row r="7" spans="1:8" x14ac:dyDescent="0.25">
      <c r="A7" s="3" t="s">
        <v>46</v>
      </c>
      <c r="B7" s="8" t="s">
        <v>52</v>
      </c>
      <c r="C7" s="10">
        <v>50</v>
      </c>
      <c r="D7" s="4">
        <v>4</v>
      </c>
      <c r="E7" s="17">
        <v>0</v>
      </c>
      <c r="F7" s="1">
        <f t="shared" si="0"/>
        <v>0</v>
      </c>
    </row>
    <row r="8" spans="1:8" x14ac:dyDescent="0.25">
      <c r="A8" s="3" t="s">
        <v>53</v>
      </c>
      <c r="B8" s="11" t="s">
        <v>26</v>
      </c>
      <c r="C8" s="10">
        <v>1</v>
      </c>
      <c r="D8" s="4">
        <v>62.5</v>
      </c>
      <c r="E8" s="17">
        <v>0</v>
      </c>
      <c r="F8" s="1">
        <f t="shared" si="0"/>
        <v>0</v>
      </c>
    </row>
    <row r="9" spans="1:8" x14ac:dyDescent="0.25">
      <c r="A9" s="3" t="s">
        <v>47</v>
      </c>
      <c r="B9" s="8" t="s">
        <v>44</v>
      </c>
      <c r="C9" s="10">
        <v>50</v>
      </c>
      <c r="D9" s="4">
        <v>3</v>
      </c>
      <c r="E9" s="17">
        <v>0</v>
      </c>
      <c r="F9" s="1">
        <f t="shared" si="0"/>
        <v>0</v>
      </c>
    </row>
    <row r="10" spans="1:8" x14ac:dyDescent="0.25">
      <c r="A10" s="3" t="s">
        <v>48</v>
      </c>
      <c r="B10" s="8" t="s">
        <v>26</v>
      </c>
      <c r="C10" s="10">
        <v>1E-3</v>
      </c>
      <c r="D10" s="4">
        <v>3</v>
      </c>
      <c r="E10" s="17">
        <v>0</v>
      </c>
      <c r="F10" s="1">
        <f t="shared" si="0"/>
        <v>0</v>
      </c>
    </row>
    <row r="11" spans="1:8" x14ac:dyDescent="0.25">
      <c r="A11" s="3" t="s">
        <v>7</v>
      </c>
      <c r="B11" s="8" t="s">
        <v>26</v>
      </c>
      <c r="C11" s="10">
        <v>1</v>
      </c>
      <c r="D11" s="4">
        <v>50</v>
      </c>
      <c r="E11" s="17">
        <v>0</v>
      </c>
      <c r="F11" s="1">
        <f t="shared" si="0"/>
        <v>0</v>
      </c>
    </row>
    <row r="12" spans="1:8" x14ac:dyDescent="0.25">
      <c r="A12" s="3" t="s">
        <v>49</v>
      </c>
      <c r="B12" s="8" t="s">
        <v>44</v>
      </c>
      <c r="C12" s="10">
        <v>100</v>
      </c>
      <c r="D12" s="4">
        <v>3</v>
      </c>
      <c r="E12" s="17">
        <v>0</v>
      </c>
      <c r="F12" s="1">
        <f t="shared" si="0"/>
        <v>0</v>
      </c>
    </row>
    <row r="13" spans="1:8" x14ac:dyDescent="0.25">
      <c r="A13" s="3" t="s">
        <v>1</v>
      </c>
      <c r="B13" s="8" t="s">
        <v>27</v>
      </c>
      <c r="C13" s="10">
        <v>1</v>
      </c>
      <c r="D13" s="4">
        <v>20</v>
      </c>
      <c r="E13" s="17">
        <v>0</v>
      </c>
      <c r="F13" s="1">
        <f t="shared" si="0"/>
        <v>0</v>
      </c>
    </row>
    <row r="14" spans="1:8" x14ac:dyDescent="0.25">
      <c r="A14" s="3" t="s">
        <v>50</v>
      </c>
      <c r="B14" s="8" t="s">
        <v>27</v>
      </c>
      <c r="C14" s="10">
        <v>0.1</v>
      </c>
      <c r="D14" s="4">
        <v>1</v>
      </c>
      <c r="E14" s="17">
        <v>0</v>
      </c>
      <c r="F14" s="1">
        <f t="shared" si="0"/>
        <v>0</v>
      </c>
    </row>
    <row r="15" spans="1:8" x14ac:dyDescent="0.25">
      <c r="A15" s="3" t="s">
        <v>4</v>
      </c>
      <c r="B15" s="8" t="s">
        <v>26</v>
      </c>
      <c r="C15" s="10">
        <v>1</v>
      </c>
      <c r="D15" s="4">
        <v>12</v>
      </c>
      <c r="E15" s="17">
        <v>0</v>
      </c>
      <c r="F15" s="1">
        <f t="shared" si="0"/>
        <v>0</v>
      </c>
    </row>
    <row r="16" spans="1:8" x14ac:dyDescent="0.25">
      <c r="A16" s="3" t="s">
        <v>12</v>
      </c>
      <c r="B16" s="8" t="s">
        <v>26</v>
      </c>
      <c r="C16" s="10">
        <v>1</v>
      </c>
      <c r="D16" s="4">
        <v>250</v>
      </c>
      <c r="E16" s="17">
        <v>0</v>
      </c>
      <c r="F16" s="1">
        <f t="shared" si="0"/>
        <v>0</v>
      </c>
    </row>
    <row r="17" spans="1:7" x14ac:dyDescent="0.25">
      <c r="A17" s="3" t="s">
        <v>6</v>
      </c>
      <c r="B17" s="8" t="s">
        <v>26</v>
      </c>
      <c r="C17" s="10">
        <v>1</v>
      </c>
      <c r="D17" s="4">
        <v>17</v>
      </c>
      <c r="E17" s="17">
        <v>0</v>
      </c>
      <c r="F17" s="1">
        <f t="shared" si="0"/>
        <v>0</v>
      </c>
    </row>
    <row r="18" spans="1:7" x14ac:dyDescent="0.25">
      <c r="A18" s="3" t="s">
        <v>51</v>
      </c>
      <c r="B18" s="8" t="s">
        <v>55</v>
      </c>
      <c r="C18" s="10" t="s">
        <v>56</v>
      </c>
      <c r="D18" s="4">
        <v>1</v>
      </c>
      <c r="E18" s="17">
        <v>0</v>
      </c>
      <c r="F18" s="1">
        <f t="shared" si="0"/>
        <v>0</v>
      </c>
    </row>
    <row r="19" spans="1:7" ht="42" customHeight="1" x14ac:dyDescent="0.25">
      <c r="A19" s="23" t="s">
        <v>20</v>
      </c>
      <c r="B19" s="25"/>
      <c r="C19" s="26"/>
      <c r="D19" s="26"/>
      <c r="E19" s="27"/>
      <c r="F19" s="28">
        <f>SUM(F2:F18)</f>
        <v>0</v>
      </c>
      <c r="G19" s="16"/>
    </row>
    <row r="21" spans="1:7" x14ac:dyDescent="0.25">
      <c r="A21" s="7"/>
      <c r="B21" s="7"/>
    </row>
    <row r="22" spans="1:7" x14ac:dyDescent="0.25">
      <c r="A22" s="7"/>
      <c r="B22" s="7"/>
    </row>
    <row r="23" spans="1:7" x14ac:dyDescent="0.25">
      <c r="A23" s="7"/>
      <c r="B23" s="7"/>
    </row>
  </sheetData>
  <sheetProtection algorithmName="SHA-512" hashValue="pPST8CNAtHcOmAOyHyXYA/4g3dYKMwJTq7Mzg5CiQQBv1QHDlB76xxWiroe/h9WeppCgnzvMKdSJAq8esDpDHw==" saltValue="rTQcg6di6LSm7OXr2R+pEg==" spinCount="100000" sheet="1" objects="1" scenarios="1"/>
  <sortState xmlns:xlrd2="http://schemas.microsoft.com/office/spreadsheetml/2017/richdata2" ref="A1:H18">
    <sortCondition descending="1" ref="F1:F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CA80-8263-4720-8831-1B0531E9A46A}">
  <dimension ref="A1:G22"/>
  <sheetViews>
    <sheetView zoomScaleNormal="100" workbookViewId="0">
      <selection activeCell="G4" sqref="G4"/>
    </sheetView>
  </sheetViews>
  <sheetFormatPr defaultColWidth="8.85546875" defaultRowHeight="15" x14ac:dyDescent="0.25"/>
  <cols>
    <col min="1" max="1" width="60.140625" customWidth="1"/>
    <col min="2" max="2" width="8.28515625" bestFit="1" customWidth="1"/>
    <col min="3" max="3" width="13.85546875" bestFit="1" customWidth="1"/>
    <col min="4" max="4" width="13.85546875" customWidth="1"/>
    <col min="5" max="5" width="20" customWidth="1"/>
    <col min="6" max="6" width="17.7109375" bestFit="1" customWidth="1"/>
    <col min="7" max="7" width="34" bestFit="1" customWidth="1"/>
    <col min="9" max="9" width="11.42578125" bestFit="1" customWidth="1"/>
  </cols>
  <sheetData>
    <row r="1" spans="1:6" ht="38.25" x14ac:dyDescent="0.25">
      <c r="A1" s="30" t="s">
        <v>37</v>
      </c>
      <c r="B1" s="31" t="s">
        <v>35</v>
      </c>
      <c r="C1" s="32" t="s">
        <v>36</v>
      </c>
      <c r="D1" s="32" t="s">
        <v>40</v>
      </c>
      <c r="E1" s="33" t="s">
        <v>59</v>
      </c>
      <c r="F1" s="33" t="s">
        <v>41</v>
      </c>
    </row>
    <row r="2" spans="1:6" x14ac:dyDescent="0.25">
      <c r="A2" s="3" t="s">
        <v>28</v>
      </c>
      <c r="B2" s="13" t="s">
        <v>29</v>
      </c>
      <c r="C2" s="13">
        <v>1</v>
      </c>
      <c r="D2" s="4">
        <v>82600</v>
      </c>
      <c r="E2" s="17">
        <v>0</v>
      </c>
      <c r="F2" s="1">
        <f>D2*E2</f>
        <v>0</v>
      </c>
    </row>
    <row r="3" spans="1:6" x14ac:dyDescent="0.25">
      <c r="A3" s="3" t="s">
        <v>31</v>
      </c>
      <c r="B3" s="13" t="s">
        <v>29</v>
      </c>
      <c r="C3" s="13">
        <v>1</v>
      </c>
      <c r="D3" s="4">
        <v>23000</v>
      </c>
      <c r="E3" s="17">
        <v>0</v>
      </c>
      <c r="F3" s="1">
        <f t="shared" ref="F3:F21" si="0">E3*D3</f>
        <v>0</v>
      </c>
    </row>
    <row r="4" spans="1:6" x14ac:dyDescent="0.25">
      <c r="A4" s="3" t="s">
        <v>32</v>
      </c>
      <c r="B4" s="13" t="s">
        <v>29</v>
      </c>
      <c r="C4" s="13">
        <v>1</v>
      </c>
      <c r="D4" s="4">
        <v>25000</v>
      </c>
      <c r="E4" s="17">
        <v>0</v>
      </c>
      <c r="F4" s="1">
        <f>E4*D4</f>
        <v>0</v>
      </c>
    </row>
    <row r="5" spans="1:6" x14ac:dyDescent="0.25">
      <c r="A5" s="3" t="s">
        <v>30</v>
      </c>
      <c r="B5" s="13" t="s">
        <v>29</v>
      </c>
      <c r="C5" s="13">
        <v>1</v>
      </c>
      <c r="D5" s="4">
        <v>23500</v>
      </c>
      <c r="E5" s="17">
        <v>0</v>
      </c>
      <c r="F5" s="1">
        <f>E5*D5</f>
        <v>0</v>
      </c>
    </row>
    <row r="6" spans="1:6" x14ac:dyDescent="0.25">
      <c r="A6" s="3" t="s">
        <v>18</v>
      </c>
      <c r="B6" s="13" t="s">
        <v>29</v>
      </c>
      <c r="C6" s="13">
        <v>1</v>
      </c>
      <c r="D6" s="4">
        <v>23760</v>
      </c>
      <c r="E6" s="17">
        <v>0</v>
      </c>
      <c r="F6" s="1">
        <f t="shared" si="0"/>
        <v>0</v>
      </c>
    </row>
    <row r="7" spans="1:6" x14ac:dyDescent="0.25">
      <c r="A7" s="3" t="s">
        <v>21</v>
      </c>
      <c r="B7" s="13" t="s">
        <v>29</v>
      </c>
      <c r="C7" s="13">
        <v>1</v>
      </c>
      <c r="D7" s="4">
        <v>700</v>
      </c>
      <c r="E7" s="17">
        <v>0</v>
      </c>
      <c r="F7" s="1">
        <f t="shared" si="0"/>
        <v>0</v>
      </c>
    </row>
    <row r="8" spans="1:6" x14ac:dyDescent="0.25">
      <c r="A8" s="3" t="s">
        <v>16</v>
      </c>
      <c r="B8" s="13" t="s">
        <v>29</v>
      </c>
      <c r="C8" s="13">
        <v>1</v>
      </c>
      <c r="D8" s="4">
        <v>14000</v>
      </c>
      <c r="E8" s="17">
        <v>0</v>
      </c>
      <c r="F8" s="1">
        <f t="shared" si="0"/>
        <v>0</v>
      </c>
    </row>
    <row r="9" spans="1:6" x14ac:dyDescent="0.25">
      <c r="A9" s="3" t="s">
        <v>10</v>
      </c>
      <c r="B9" s="13" t="s">
        <v>29</v>
      </c>
      <c r="C9" s="13">
        <v>1</v>
      </c>
      <c r="D9" s="4">
        <v>1440</v>
      </c>
      <c r="E9" s="17">
        <v>0</v>
      </c>
      <c r="F9" s="1">
        <f t="shared" si="0"/>
        <v>0</v>
      </c>
    </row>
    <row r="10" spans="1:6" x14ac:dyDescent="0.25">
      <c r="A10" s="3" t="s">
        <v>5</v>
      </c>
      <c r="B10" s="13" t="s">
        <v>29</v>
      </c>
      <c r="C10" s="13">
        <v>1</v>
      </c>
      <c r="D10" s="4">
        <v>150</v>
      </c>
      <c r="E10" s="17">
        <v>0</v>
      </c>
      <c r="F10" s="1">
        <f t="shared" si="0"/>
        <v>0</v>
      </c>
    </row>
    <row r="11" spans="1:6" x14ac:dyDescent="0.25">
      <c r="A11" s="3" t="s">
        <v>14</v>
      </c>
      <c r="B11" s="13" t="s">
        <v>29</v>
      </c>
      <c r="C11" s="13">
        <v>1</v>
      </c>
      <c r="D11" s="4">
        <v>150</v>
      </c>
      <c r="E11" s="17">
        <v>0</v>
      </c>
      <c r="F11" s="1">
        <f t="shared" si="0"/>
        <v>0</v>
      </c>
    </row>
    <row r="12" spans="1:6" x14ac:dyDescent="0.25">
      <c r="A12" s="3" t="s">
        <v>11</v>
      </c>
      <c r="B12" s="13" t="s">
        <v>29</v>
      </c>
      <c r="C12" s="13">
        <v>1</v>
      </c>
      <c r="D12" s="4">
        <v>350</v>
      </c>
      <c r="E12" s="17">
        <v>0</v>
      </c>
      <c r="F12" s="1">
        <f t="shared" si="0"/>
        <v>0</v>
      </c>
    </row>
    <row r="13" spans="1:6" x14ac:dyDescent="0.25">
      <c r="A13" s="3" t="s">
        <v>15</v>
      </c>
      <c r="B13" s="13" t="s">
        <v>29</v>
      </c>
      <c r="C13" s="13">
        <v>1</v>
      </c>
      <c r="D13" s="4">
        <v>15</v>
      </c>
      <c r="E13" s="17">
        <v>0</v>
      </c>
      <c r="F13" s="1">
        <f t="shared" si="0"/>
        <v>0</v>
      </c>
    </row>
    <row r="14" spans="1:6" x14ac:dyDescent="0.25">
      <c r="A14" s="3" t="s">
        <v>2</v>
      </c>
      <c r="B14" s="13" t="s">
        <v>33</v>
      </c>
      <c r="C14" s="13">
        <v>1</v>
      </c>
      <c r="D14" s="4">
        <v>2000</v>
      </c>
      <c r="E14" s="17">
        <v>0</v>
      </c>
      <c r="F14" s="1">
        <f t="shared" si="0"/>
        <v>0</v>
      </c>
    </row>
    <row r="15" spans="1:6" x14ac:dyDescent="0.25">
      <c r="A15" s="3" t="s">
        <v>17</v>
      </c>
      <c r="B15" s="13" t="s">
        <v>29</v>
      </c>
      <c r="C15" s="13">
        <v>1</v>
      </c>
      <c r="D15" s="4">
        <v>12</v>
      </c>
      <c r="E15" s="17">
        <v>0</v>
      </c>
      <c r="F15" s="1">
        <f t="shared" si="0"/>
        <v>0</v>
      </c>
    </row>
    <row r="16" spans="1:6" x14ac:dyDescent="0.25">
      <c r="A16" s="3" t="s">
        <v>19</v>
      </c>
      <c r="B16" s="13" t="s">
        <v>34</v>
      </c>
      <c r="C16" s="13">
        <v>1</v>
      </c>
      <c r="D16" s="4">
        <v>20</v>
      </c>
      <c r="E16" s="17">
        <v>0</v>
      </c>
      <c r="F16" s="1">
        <f t="shared" si="0"/>
        <v>0</v>
      </c>
    </row>
    <row r="17" spans="1:7" x14ac:dyDescent="0.25">
      <c r="A17" s="3" t="s">
        <v>13</v>
      </c>
      <c r="B17" s="13" t="s">
        <v>29</v>
      </c>
      <c r="C17" s="13">
        <v>1</v>
      </c>
      <c r="D17" s="4">
        <v>1600</v>
      </c>
      <c r="E17" s="17">
        <v>0</v>
      </c>
      <c r="F17" s="1">
        <f t="shared" si="0"/>
        <v>0</v>
      </c>
    </row>
    <row r="18" spans="1:7" x14ac:dyDescent="0.25">
      <c r="A18" s="3" t="s">
        <v>3</v>
      </c>
      <c r="B18" s="13" t="s">
        <v>29</v>
      </c>
      <c r="C18" s="13">
        <v>1</v>
      </c>
      <c r="D18" s="4">
        <v>150</v>
      </c>
      <c r="E18" s="17">
        <v>0</v>
      </c>
      <c r="F18" s="1">
        <f t="shared" si="0"/>
        <v>0</v>
      </c>
    </row>
    <row r="19" spans="1:7" x14ac:dyDescent="0.25">
      <c r="A19" s="3" t="s">
        <v>8</v>
      </c>
      <c r="B19" s="13" t="s">
        <v>33</v>
      </c>
      <c r="C19" s="13">
        <v>1</v>
      </c>
      <c r="D19" s="4">
        <v>300</v>
      </c>
      <c r="E19" s="17">
        <v>0</v>
      </c>
      <c r="F19" s="1">
        <f t="shared" si="0"/>
        <v>0</v>
      </c>
    </row>
    <row r="20" spans="1:7" x14ac:dyDescent="0.25">
      <c r="A20" s="3" t="s">
        <v>0</v>
      </c>
      <c r="B20" s="13" t="s">
        <v>29</v>
      </c>
      <c r="C20" s="13">
        <v>1</v>
      </c>
      <c r="D20" s="4">
        <v>10</v>
      </c>
      <c r="E20" s="17">
        <v>0</v>
      </c>
      <c r="F20" s="1">
        <f t="shared" si="0"/>
        <v>0</v>
      </c>
    </row>
    <row r="21" spans="1:7" x14ac:dyDescent="0.25">
      <c r="A21" s="12" t="s">
        <v>22</v>
      </c>
      <c r="B21" s="14" t="s">
        <v>29</v>
      </c>
      <c r="C21" s="14">
        <v>1</v>
      </c>
      <c r="D21" s="15">
        <v>16300</v>
      </c>
      <c r="E21" s="17">
        <v>0</v>
      </c>
      <c r="F21" s="1">
        <f t="shared" si="0"/>
        <v>0</v>
      </c>
    </row>
    <row r="22" spans="1:7" ht="36" customHeight="1" x14ac:dyDescent="0.25">
      <c r="A22" s="23" t="s">
        <v>20</v>
      </c>
      <c r="B22" s="5"/>
      <c r="C22" s="5"/>
      <c r="D22" s="5"/>
      <c r="E22" s="6"/>
      <c r="F22" s="29">
        <f>SUM(F2:F21)</f>
        <v>0</v>
      </c>
      <c r="G22" s="9"/>
    </row>
  </sheetData>
  <sheetProtection algorithmName="SHA-512" hashValue="vAj39tTrF73k6UKYwE65ScbdmsoqZ15PWKEjq7zJVXV6x86KbU9dXc24z8e/4XJSe1ChTn0RytazU4a8PjmVvQ==" saltValue="rlR5Sq/bprtlLLS3X2vaM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36E80EC69AE4996FD4E632E01C292" ma:contentTypeVersion="11" ma:contentTypeDescription="Een nieuw document maken." ma:contentTypeScope="" ma:versionID="09e0cc0553c196f4d71c8af998e86ba9">
  <xsd:schema xmlns:xsd="http://www.w3.org/2001/XMLSchema" xmlns:xs="http://www.w3.org/2001/XMLSchema" xmlns:p="http://schemas.microsoft.com/office/2006/metadata/properties" xmlns:ns2="44260c59-9a87-47e6-aa92-44c84b7b2707" xmlns:ns3="ed4d4185-e8f7-44c1-89da-e3f5d2227fce" targetNamespace="http://schemas.microsoft.com/office/2006/metadata/properties" ma:root="true" ma:fieldsID="7e10731cb4669af4b59d1f3b0dabc850" ns2:_="" ns3:_="">
    <xsd:import namespace="44260c59-9a87-47e6-aa92-44c84b7b2707"/>
    <xsd:import namespace="ed4d4185-e8f7-44c1-89da-e3f5d2227f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60c59-9a87-47e6-aa92-44c84b7b2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1cf77c6f-7d90-4f59-9429-7beb73260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d4185-e8f7-44c1-89da-e3f5d2227fc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200af45-573a-4491-9322-3d4aa5e89e1d}" ma:internalName="TaxCatchAll" ma:showField="CatchAllData" ma:web="ed4d4185-e8f7-44c1-89da-e3f5d2227f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4d4185-e8f7-44c1-89da-e3f5d2227fce" xsi:nil="true"/>
    <lcf76f155ced4ddcb4097134ff3c332f xmlns="44260c59-9a87-47e6-aa92-44c84b7b27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10CF77-475C-4023-BE41-FE37A2FB3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60c59-9a87-47e6-aa92-44c84b7b2707"/>
    <ds:schemaRef ds:uri="ed4d4185-e8f7-44c1-89da-e3f5d2227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586D08-328A-4687-AF46-89011DF5A6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05242F-4371-469F-9CAB-B4661AFA822B}">
  <ds:schemaRefs>
    <ds:schemaRef ds:uri="ed4d4185-e8f7-44c1-89da-e3f5d2227fce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4260c59-9a87-47e6-aa92-44c84b7b27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Totale inschrijfprijs</vt:lpstr>
      <vt:lpstr>chemicaliën</vt:lpstr>
      <vt:lpstr>lab artikelen</vt:lpstr>
    </vt:vector>
  </TitlesOfParts>
  <Company>Avantor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van der Velde</dc:creator>
  <cp:lastModifiedBy>Linden,Lonneke L. van der</cp:lastModifiedBy>
  <dcterms:created xsi:type="dcterms:W3CDTF">2026-01-23T09:08:19Z</dcterms:created>
  <dcterms:modified xsi:type="dcterms:W3CDTF">2026-06-23T11:08:40Z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37cc31-a029-4a70-8648-15be1a42ca99_Enabled">
    <vt:lpwstr>true</vt:lpwstr>
  </property>
  <property fmtid="{D5CDD505-2E9C-101B-9397-08002B2CF9AE}" pid="3" name="MSIP_Label_b237cc31-a029-4a70-8648-15be1a42ca99_SetDate">
    <vt:lpwstr>2026-01-23T09:19:04Z</vt:lpwstr>
  </property>
  <property fmtid="{D5CDD505-2E9C-101B-9397-08002B2CF9AE}" pid="4" name="MSIP_Label_b237cc31-a029-4a70-8648-15be1a42ca99_Method">
    <vt:lpwstr>Standard</vt:lpwstr>
  </property>
  <property fmtid="{D5CDD505-2E9C-101B-9397-08002B2CF9AE}" pid="5" name="MSIP_Label_b237cc31-a029-4a70-8648-15be1a42ca99_Name">
    <vt:lpwstr>b237cc31-a029-4a70-8648-15be1a42ca99</vt:lpwstr>
  </property>
  <property fmtid="{D5CDD505-2E9C-101B-9397-08002B2CF9AE}" pid="6" name="MSIP_Label_b237cc31-a029-4a70-8648-15be1a42ca99_SiteId">
    <vt:lpwstr>0bdb45c5-7745-49e0-aed4-f5dda44438af</vt:lpwstr>
  </property>
  <property fmtid="{D5CDD505-2E9C-101B-9397-08002B2CF9AE}" pid="7" name="MSIP_Label_b237cc31-a029-4a70-8648-15be1a42ca99_ActionId">
    <vt:lpwstr>f5bda699-3145-490c-913c-7e51c8ebde0c</vt:lpwstr>
  </property>
  <property fmtid="{D5CDD505-2E9C-101B-9397-08002B2CF9AE}" pid="8" name="MSIP_Label_b237cc31-a029-4a70-8648-15be1a42ca99_ContentBits">
    <vt:lpwstr>0</vt:lpwstr>
  </property>
  <property fmtid="{D5CDD505-2E9C-101B-9397-08002B2CF9AE}" pid="9" name="MSIP_Label_b237cc31-a029-4a70-8648-15be1a42ca99_Tag">
    <vt:lpwstr>10, 3, 0, 1</vt:lpwstr>
  </property>
  <property fmtid="{D5CDD505-2E9C-101B-9397-08002B2CF9AE}" pid="10" name="ContentTypeId">
    <vt:lpwstr>0x0101006A036E80EC69AE4996FD4E632E01C292</vt:lpwstr>
  </property>
  <property fmtid="{D5CDD505-2E9C-101B-9397-08002B2CF9AE}" pid="11" name="MediaServiceImageTags">
    <vt:lpwstr/>
  </property>
</Properties>
</file>