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defaultThemeVersion="202300"/>
  <mc:AlternateContent xmlns:mc="http://schemas.openxmlformats.org/markup-compatibility/2006">
    <mc:Choice Requires="x15">
      <x15ac:absPath xmlns:x15ac="http://schemas.microsoft.com/office/spreadsheetml/2010/11/ac" url="/Users/samonder/Desktop/16- Bassisschool De Rietvink/06-Aanbesteding aannemer/"/>
    </mc:Choice>
  </mc:AlternateContent>
  <xr:revisionPtr revIDLastSave="0" documentId="8_{D3AA69C0-6D4B-0147-B495-E6BCFAAE263A}" xr6:coauthVersionLast="47" xr6:coauthVersionMax="47" xr10:uidLastSave="{00000000-0000-0000-0000-000000000000}"/>
  <bookViews>
    <workbookView xWindow="1400" yWindow="600" windowWidth="32140" windowHeight="26400" xr2:uid="{5027FB68-9758-464C-92E0-93E346ECE4A1}"/>
  </bookViews>
  <sheets>
    <sheet name="Blad1" sheetId="1" r:id="rId1"/>
  </sheets>
  <definedNames>
    <definedName name="_xlnm.Print_Area" localSheetId="0">Blad1!$A$1:$G$13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 r="L10" i="1"/>
  <c r="N10" i="1" l="1"/>
  <c r="N7" i="1"/>
  <c r="N8" i="1"/>
  <c r="N6" i="1"/>
  <c r="L7" i="1"/>
  <c r="L8" i="1"/>
  <c r="L6" i="1"/>
  <c r="J7" i="1"/>
  <c r="J8" i="1"/>
  <c r="J6" i="1"/>
  <c r="F8" i="1"/>
  <c r="G8" i="1" s="1"/>
  <c r="F7" i="1"/>
  <c r="G7" i="1" s="1"/>
  <c r="F6" i="1"/>
  <c r="G6" i="1" s="1"/>
  <c r="J13" i="1" l="1"/>
  <c r="L13" i="1"/>
  <c r="N13" i="1"/>
</calcChain>
</file>

<file path=xl/sharedStrings.xml><?xml version="1.0" encoding="utf-8"?>
<sst xmlns="http://schemas.openxmlformats.org/spreadsheetml/2006/main" count="29" uniqueCount="29">
  <si>
    <t>onderdeel</t>
  </si>
  <si>
    <t>onderwerp</t>
  </si>
  <si>
    <t>criterium</t>
  </si>
  <si>
    <t>wegingsfactor</t>
  </si>
  <si>
    <t>gewogen score</t>
  </si>
  <si>
    <t>MAXIMALE SCORE</t>
  </si>
  <si>
    <t>punten 0 t/m 5</t>
  </si>
  <si>
    <t>De hoogte van het inschrijfbedrag</t>
  </si>
  <si>
    <t>PARTIJ 1</t>
  </si>
  <si>
    <t>PARTIJ 2</t>
  </si>
  <si>
    <t>PARTIJ 3</t>
  </si>
  <si>
    <t>0=onvoldoende</t>
  </si>
  <si>
    <t>1=voldoende</t>
  </si>
  <si>
    <t>3=goed</t>
  </si>
  <si>
    <t>5=uitstekend</t>
  </si>
  <si>
    <t xml:space="preserve">                  VOORBEELD TER ILLUSTRATIE WERKINGSPRINCIPE</t>
  </si>
  <si>
    <t>PRIJS  (40%)</t>
  </si>
  <si>
    <t xml:space="preserve">      Volgens formule</t>
  </si>
  <si>
    <t>Gunningsmatrix nieuwbouw RK Basischool De Rietvink - Zaandam</t>
  </si>
  <si>
    <t>KWALITEIT  (60%)</t>
  </si>
  <si>
    <t>hoogst</t>
  </si>
  <si>
    <t>laagst</t>
  </si>
  <si>
    <t xml:space="preserve">Beschrijving van de wijze waarop de aannemer de projectorganisatie en uitvoering intern en extern zal inrichten en hoe dit de procesbeheersing ten goede komt. De beheersaspecten organisatie, informatie, planning, financiën en kwaliteit dienen hierbij allemaal aan de orde te komen. </t>
  </si>
  <si>
    <t>Beschrijving van de wijze waarop Agora, Gemeente Zaanstad, Carree architecten Straman, Strackee constructeurs en Bongers Jansen installatie adviseurs betrokken zullen worden bij het bouwproces en hoe deze samenwerking het bouwproces ten goede komt.
Hierbij dient specifiek aandacht gegeven te worden aan de W/E installaties waarvan de installateur de detailengineering nog dient uit te voeren, en de afstemming/uitvoering van de houtconstructies.</t>
  </si>
  <si>
    <t>Projectorganisatie aannemer en projectbeheersing</t>
  </si>
  <si>
    <t>Samenwerking projectgroep, vormgeving engineering en inrichting bouwproces</t>
  </si>
  <si>
    <t>Bouwplaatsinrichting en BLVC-plan</t>
  </si>
  <si>
    <t>Het inschrijfbedrag binnen (excl. BTW) wordt als volgt beoordeeld. Score = (hoogste inschrijfbedrag - uw inschrijfbedrag) / (hoogste inschrijfbedrag -laagste inschrijfbedrag) x 40</t>
  </si>
  <si>
    <t>Beschrijving van de bouwplaatsinrichting en BLVC-plan en hoe dit de efficiëntie, het voorkomen van overlast en het bevorderen van de veiligheid ten goede komt. En beschrijving van de wijze waarop de aannemer de communicatie en zorg naar de omgeving (omwonenden en aangrenzende belanghebbenden) procesmatig borgt en in de praktijk uitvoert.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</si>
</sst>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_(&quot;€&quot;\ * \(#,##0\);_(&quot;€&quot;\ * &quot;-&quot;_);_(@_)"/>
    <numFmt numFmtId="164" formatCode="0.0"/>
  </numFmts>
  <fonts count="22" x14ac:knownFonts="1">
    <font>
      <sz val="12"/>
      <color theme="1"/>
      <name val="Aptos Narrow"/>
      <family val="2"/>
      <scheme val="minor"/>
    </font>
    <font>
      <b/>
      <sz val="12"/>
      <color theme="0"/>
      <name val="Aptos Narrow"/>
      <family val="2"/>
      <scheme val="minor"/>
    </font>
    <font>
      <b/>
      <sz val="12"/>
      <color theme="1"/>
      <name val="Aptos Narrow"/>
      <family val="2"/>
      <scheme val="minor"/>
    </font>
    <font>
      <sz val="12"/>
      <color theme="0"/>
      <name val="Aptos Narrow"/>
      <family val="2"/>
      <scheme val="minor"/>
    </font>
    <font>
      <b/>
      <sz val="12"/>
      <color theme="3" tint="-0.249977111117893"/>
      <name val="Aptos Narrow"/>
      <family val="2"/>
      <scheme val="minor"/>
    </font>
    <font>
      <sz val="12"/>
      <color theme="3" tint="-0.249977111117893"/>
      <name val="Aptos Narrow"/>
      <family val="2"/>
      <scheme val="minor"/>
    </font>
    <font>
      <sz val="10"/>
      <color theme="3" tint="-0.249977111117893"/>
      <name val="Aptos Narrow"/>
      <family val="2"/>
      <scheme val="minor"/>
    </font>
    <font>
      <b/>
      <sz val="18"/>
      <color rgb="FFFF0000"/>
      <name val="Aptos Narrow"/>
      <family val="2"/>
      <scheme val="minor"/>
    </font>
    <font>
      <b/>
      <sz val="11"/>
      <name val="Aptos Narrow"/>
      <family val="2"/>
      <scheme val="minor"/>
    </font>
    <font>
      <sz val="10"/>
      <name val="Aptos Narrow"/>
      <family val="2"/>
      <scheme val="minor"/>
    </font>
    <font>
      <sz val="10"/>
      <color theme="1"/>
      <name val="Aptos Narrow"/>
      <family val="2"/>
      <scheme val="minor"/>
    </font>
    <font>
      <sz val="11"/>
      <color theme="1"/>
      <name val="Aptos Narrow"/>
      <family val="2"/>
      <scheme val="minor"/>
    </font>
    <font>
      <b/>
      <sz val="11"/>
      <color theme="1"/>
      <name val="Aptos Narrow"/>
      <family val="2"/>
      <scheme val="minor"/>
    </font>
    <font>
      <b/>
      <sz val="11"/>
      <color rgb="FFFF0000"/>
      <name val="Aptos Narrow"/>
      <family val="2"/>
      <scheme val="minor"/>
    </font>
    <font>
      <b/>
      <sz val="18"/>
      <color theme="3" tint="-0.249977111117893"/>
      <name val="Aptos Narrow"/>
      <family val="2"/>
      <scheme val="minor"/>
    </font>
    <font>
      <b/>
      <sz val="11"/>
      <color theme="0"/>
      <name val="Aptos Narrow"/>
      <family val="2"/>
      <scheme val="minor"/>
    </font>
    <font>
      <sz val="10"/>
      <color theme="3" tint="-0.249977111117893"/>
      <name val="Aptos Narrow"/>
      <scheme val="minor"/>
    </font>
    <font>
      <sz val="10"/>
      <color theme="1"/>
      <name val="Aptos Narrow"/>
      <scheme val="minor"/>
    </font>
    <font>
      <sz val="12"/>
      <color rgb="FF00B0F0"/>
      <name val="Aptos Narrow"/>
      <family val="2"/>
      <scheme val="minor"/>
    </font>
    <font>
      <b/>
      <sz val="12"/>
      <color theme="0"/>
      <name val="Aptos Narrow"/>
      <scheme val="minor"/>
    </font>
    <font>
      <b/>
      <sz val="12"/>
      <color theme="1"/>
      <name val="Aptos Narrow"/>
      <scheme val="minor"/>
    </font>
    <font>
      <sz val="8"/>
      <color theme="1"/>
      <name val="Aptos Narrow"/>
      <family val="2"/>
      <scheme val="minor"/>
    </font>
  </fonts>
  <fills count="8">
    <fill>
      <patternFill patternType="none"/>
    </fill>
    <fill>
      <patternFill patternType="gray125"/>
    </fill>
    <fill>
      <patternFill patternType="solid">
        <fgColor theme="3" tint="-0.249977111117893"/>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3" tint="0.249977111117893"/>
        <bgColor indexed="64"/>
      </patternFill>
    </fill>
    <fill>
      <patternFill patternType="solid">
        <fgColor theme="1"/>
        <bgColor indexed="64"/>
      </patternFill>
    </fill>
    <fill>
      <patternFill patternType="solid">
        <fgColor theme="0" tint="-4.9989318521683403E-2"/>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indexed="64"/>
      </right>
      <top style="medium">
        <color auto="1"/>
      </top>
      <bottom/>
      <diagonal/>
    </border>
    <border>
      <left/>
      <right style="medium">
        <color indexed="64"/>
      </right>
      <top style="thin">
        <color auto="1"/>
      </top>
      <bottom style="thin">
        <color auto="1"/>
      </bottom>
      <diagonal/>
    </border>
    <border>
      <left/>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73">
    <xf numFmtId="0" fontId="0" fillId="0" borderId="0" xfId="0"/>
    <xf numFmtId="0" fontId="4" fillId="0" borderId="2" xfId="0" applyFont="1" applyBorder="1" applyProtection="1">
      <protection locked="0"/>
    </xf>
    <xf numFmtId="0" fontId="5" fillId="0" borderId="2" xfId="0" applyFont="1" applyBorder="1" applyProtection="1">
      <protection locked="0"/>
    </xf>
    <xf numFmtId="0" fontId="0" fillId="0" borderId="2" xfId="0" applyBorder="1" applyProtection="1">
      <protection locked="0"/>
    </xf>
    <xf numFmtId="0" fontId="0" fillId="0" borderId="3" xfId="0" applyBorder="1" applyProtection="1">
      <protection locked="0"/>
    </xf>
    <xf numFmtId="14" fontId="6" fillId="0" borderId="4" xfId="0" applyNumberFormat="1" applyFont="1" applyBorder="1" applyAlignment="1" applyProtection="1">
      <alignment horizontal="left"/>
      <protection locked="0"/>
    </xf>
    <xf numFmtId="0" fontId="0" fillId="0" borderId="5" xfId="0" applyBorder="1" applyProtection="1">
      <protection locked="0"/>
    </xf>
    <xf numFmtId="0" fontId="0" fillId="0" borderId="4" xfId="0" applyBorder="1" applyProtection="1">
      <protection locked="0"/>
    </xf>
    <xf numFmtId="0" fontId="11" fillId="0" borderId="4" xfId="0" applyFont="1" applyBorder="1" applyAlignment="1" applyProtection="1">
      <alignment horizontal="left" vertical="top"/>
      <protection locked="0"/>
    </xf>
    <xf numFmtId="0" fontId="0" fillId="0" borderId="5" xfId="0" applyBorder="1" applyAlignment="1">
      <alignment vertical="top"/>
    </xf>
    <xf numFmtId="0" fontId="13" fillId="0" borderId="4" xfId="0" applyFont="1" applyBorder="1" applyAlignment="1" applyProtection="1">
      <alignment horizontal="left" vertical="top"/>
      <protection locked="0"/>
    </xf>
    <xf numFmtId="0" fontId="2" fillId="0" borderId="4" xfId="0" applyFont="1" applyBorder="1" applyProtection="1">
      <protection locked="0"/>
    </xf>
    <xf numFmtId="0" fontId="1" fillId="0" borderId="5" xfId="0" applyFont="1" applyBorder="1" applyProtection="1">
      <protection locked="0"/>
    </xf>
    <xf numFmtId="0" fontId="0" fillId="2" borderId="11" xfId="0" applyFill="1" applyBorder="1" applyProtection="1">
      <protection locked="0"/>
    </xf>
    <xf numFmtId="0" fontId="0" fillId="2" borderId="12" xfId="0" applyFill="1" applyBorder="1" applyProtection="1">
      <protection locked="0"/>
    </xf>
    <xf numFmtId="0" fontId="14" fillId="0" borderId="1" xfId="0" applyFont="1" applyBorder="1" applyProtection="1">
      <protection locked="0"/>
    </xf>
    <xf numFmtId="0" fontId="9" fillId="0" borderId="0" xfId="0" applyFont="1" applyAlignment="1" applyProtection="1">
      <alignment vertical="top" wrapText="1"/>
      <protection locked="0"/>
    </xf>
    <xf numFmtId="49" fontId="7" fillId="0" borderId="0" xfId="0" applyNumberFormat="1" applyFont="1" applyAlignment="1" applyProtection="1">
      <alignment horizontal="center"/>
      <protection locked="0"/>
    </xf>
    <xf numFmtId="0" fontId="0" fillId="0" borderId="0" xfId="0" applyProtection="1">
      <protection locked="0"/>
    </xf>
    <xf numFmtId="0" fontId="10" fillId="0" borderId="0" xfId="0" applyFont="1" applyAlignment="1" applyProtection="1">
      <alignment vertical="top"/>
      <protection locked="0"/>
    </xf>
    <xf numFmtId="0" fontId="8" fillId="4" borderId="17" xfId="0" applyFont="1" applyFill="1" applyBorder="1" applyAlignment="1" applyProtection="1">
      <alignment horizontal="left" vertical="top" wrapText="1"/>
      <protection locked="0"/>
    </xf>
    <xf numFmtId="0" fontId="8" fillId="4" borderId="19" xfId="0" applyFont="1" applyFill="1" applyBorder="1" applyAlignment="1" applyProtection="1">
      <alignment horizontal="left" vertical="top" wrapText="1"/>
      <protection locked="0"/>
    </xf>
    <xf numFmtId="0" fontId="8" fillId="4" borderId="20" xfId="0" applyFont="1" applyFill="1" applyBorder="1" applyAlignment="1" applyProtection="1">
      <alignment horizontal="left" vertical="top" wrapText="1"/>
      <protection locked="0"/>
    </xf>
    <xf numFmtId="0" fontId="9" fillId="0" borderId="0" xfId="0" applyFont="1" applyAlignment="1" applyProtection="1">
      <alignment horizontal="left" vertical="center" wrapText="1"/>
      <protection locked="0"/>
    </xf>
    <xf numFmtId="0" fontId="10" fillId="0" borderId="0" xfId="0" applyFont="1" applyAlignment="1" applyProtection="1">
      <alignment horizontal="right" vertical="top"/>
      <protection locked="0"/>
    </xf>
    <xf numFmtId="0" fontId="15" fillId="5" borderId="6" xfId="0" applyFont="1" applyFill="1" applyBorder="1" applyAlignment="1" applyProtection="1">
      <alignment horizontal="center" vertical="center" textRotation="90"/>
      <protection locked="0"/>
    </xf>
    <xf numFmtId="0" fontId="15" fillId="5" borderId="7" xfId="0" applyFont="1" applyFill="1" applyBorder="1" applyAlignment="1" applyProtection="1">
      <alignment horizontal="center" vertical="center" textRotation="90"/>
      <protection locked="0"/>
    </xf>
    <xf numFmtId="0" fontId="15" fillId="2" borderId="8" xfId="0" applyFont="1" applyFill="1" applyBorder="1" applyAlignment="1" applyProtection="1">
      <alignment horizontal="center" vertical="center" textRotation="90"/>
      <protection locked="0"/>
    </xf>
    <xf numFmtId="0" fontId="10" fillId="0" borderId="0" xfId="0" applyFont="1" applyAlignment="1" applyProtection="1">
      <alignment vertical="center"/>
      <protection locked="0"/>
    </xf>
    <xf numFmtId="0" fontId="9" fillId="0" borderId="0" xfId="0" applyFont="1" applyAlignment="1" applyProtection="1">
      <alignment vertical="center"/>
      <protection locked="0"/>
    </xf>
    <xf numFmtId="0" fontId="0" fillId="0" borderId="5" xfId="0" applyBorder="1" applyAlignment="1">
      <alignment vertical="center"/>
    </xf>
    <xf numFmtId="0" fontId="3" fillId="0" borderId="5" xfId="0" applyFont="1" applyBorder="1" applyAlignment="1" applyProtection="1">
      <alignment vertical="center"/>
      <protection locked="0"/>
    </xf>
    <xf numFmtId="0" fontId="10" fillId="0" borderId="0" xfId="0" applyFont="1" applyAlignment="1" applyProtection="1">
      <alignment vertical="center" wrapText="1"/>
      <protection locked="0"/>
    </xf>
    <xf numFmtId="0" fontId="16" fillId="0" borderId="0" xfId="0" applyFont="1" applyProtection="1">
      <protection locked="0"/>
    </xf>
    <xf numFmtId="2" fontId="0" fillId="0" borderId="0" xfId="0" applyNumberFormat="1"/>
    <xf numFmtId="2" fontId="1" fillId="2" borderId="9" xfId="0" applyNumberFormat="1" applyFont="1" applyFill="1" applyBorder="1" applyAlignment="1" applyProtection="1">
      <alignment vertical="center"/>
      <protection locked="0"/>
    </xf>
    <xf numFmtId="2" fontId="1" fillId="2" borderId="18" xfId="0" applyNumberFormat="1" applyFont="1" applyFill="1" applyBorder="1" applyAlignment="1" applyProtection="1">
      <alignment vertical="center"/>
      <protection locked="0"/>
    </xf>
    <xf numFmtId="2" fontId="1" fillId="2" borderId="13" xfId="0" applyNumberFormat="1" applyFont="1" applyFill="1" applyBorder="1" applyProtection="1">
      <protection locked="0"/>
    </xf>
    <xf numFmtId="1" fontId="10" fillId="0" borderId="0" xfId="0" applyNumberFormat="1" applyFont="1" applyAlignment="1" applyProtection="1">
      <alignment vertical="center"/>
      <protection locked="0"/>
    </xf>
    <xf numFmtId="0" fontId="19" fillId="6" borderId="25" xfId="0" applyFont="1" applyFill="1" applyBorder="1"/>
    <xf numFmtId="0" fontId="0" fillId="7" borderId="15" xfId="0" applyFill="1" applyBorder="1"/>
    <xf numFmtId="0" fontId="15" fillId="7" borderId="10" xfId="0" applyFont="1" applyFill="1" applyBorder="1" applyAlignment="1" applyProtection="1">
      <alignment horizontal="center" vertical="center" textRotation="90"/>
      <protection locked="0"/>
    </xf>
    <xf numFmtId="0" fontId="15" fillId="7" borderId="16" xfId="0" applyFont="1" applyFill="1" applyBorder="1" applyAlignment="1" applyProtection="1">
      <alignment horizontal="center" vertical="center" textRotation="90"/>
      <protection locked="0"/>
    </xf>
    <xf numFmtId="0" fontId="0" fillId="7" borderId="21" xfId="0" applyFill="1" applyBorder="1"/>
    <xf numFmtId="0" fontId="20" fillId="7" borderId="22" xfId="0" applyFont="1" applyFill="1" applyBorder="1" applyAlignment="1">
      <alignment horizontal="center" vertical="center"/>
    </xf>
    <xf numFmtId="0" fontId="20" fillId="7" borderId="21" xfId="0" applyFont="1" applyFill="1" applyBorder="1" applyAlignment="1">
      <alignment horizontal="center" vertical="center"/>
    </xf>
    <xf numFmtId="0" fontId="18" fillId="7" borderId="23" xfId="0" applyFont="1" applyFill="1" applyBorder="1" applyAlignment="1">
      <alignment vertical="center"/>
    </xf>
    <xf numFmtId="2" fontId="0" fillId="7" borderId="24" xfId="0" applyNumberFormat="1" applyFill="1" applyBorder="1" applyAlignment="1">
      <alignment vertical="center"/>
    </xf>
    <xf numFmtId="0" fontId="0" fillId="7" borderId="23" xfId="0" applyFill="1" applyBorder="1" applyAlignment="1">
      <alignment horizontal="right" vertical="center"/>
    </xf>
    <xf numFmtId="42" fontId="18" fillId="7" borderId="24" xfId="0" applyNumberFormat="1" applyFont="1" applyFill="1" applyBorder="1" applyAlignment="1">
      <alignment vertical="center"/>
    </xf>
    <xf numFmtId="0" fontId="0" fillId="7" borderId="23" xfId="0" applyFill="1" applyBorder="1" applyAlignment="1">
      <alignment vertical="center"/>
    </xf>
    <xf numFmtId="0" fontId="0" fillId="7" borderId="23" xfId="0" applyFill="1" applyBorder="1"/>
    <xf numFmtId="2" fontId="0" fillId="7" borderId="24" xfId="0" applyNumberFormat="1" applyFill="1" applyBorder="1"/>
    <xf numFmtId="0" fontId="12" fillId="7" borderId="10" xfId="0" applyFont="1" applyFill="1" applyBorder="1" applyAlignment="1" applyProtection="1">
      <alignment horizontal="left" vertical="center"/>
      <protection locked="0"/>
    </xf>
    <xf numFmtId="42" fontId="18" fillId="7" borderId="23" xfId="0" applyNumberFormat="1" applyFont="1" applyFill="1" applyBorder="1" applyAlignment="1">
      <alignment vertical="center"/>
    </xf>
    <xf numFmtId="164" fontId="19" fillId="6" borderId="26" xfId="0" applyNumberFormat="1" applyFont="1" applyFill="1" applyBorder="1"/>
    <xf numFmtId="164" fontId="19" fillId="6" borderId="25" xfId="0" applyNumberFormat="1" applyFont="1" applyFill="1" applyBorder="1"/>
    <xf numFmtId="0" fontId="21" fillId="7" borderId="0" xfId="0" applyFont="1" applyFill="1" applyAlignment="1">
      <alignment vertical="top"/>
    </xf>
    <xf numFmtId="2" fontId="18" fillId="7" borderId="24" xfId="0" applyNumberFormat="1" applyFont="1" applyFill="1" applyBorder="1" applyAlignment="1">
      <alignment vertical="center"/>
    </xf>
    <xf numFmtId="2" fontId="18" fillId="7" borderId="23" xfId="0" applyNumberFormat="1" applyFont="1" applyFill="1" applyBorder="1" applyAlignment="1">
      <alignment vertical="center"/>
    </xf>
    <xf numFmtId="42" fontId="0" fillId="7" borderId="24" xfId="0" applyNumberFormat="1" applyFill="1" applyBorder="1" applyAlignment="1">
      <alignment vertical="center"/>
    </xf>
    <xf numFmtId="42" fontId="0" fillId="7" borderId="23" xfId="0" applyNumberFormat="1" applyFill="1" applyBorder="1" applyAlignment="1">
      <alignment horizontal="right" vertical="center"/>
    </xf>
    <xf numFmtId="2" fontId="0" fillId="7" borderId="23" xfId="0" applyNumberFormat="1" applyFill="1" applyBorder="1" applyAlignment="1">
      <alignment vertical="center"/>
    </xf>
    <xf numFmtId="0" fontId="10" fillId="3" borderId="15" xfId="0" applyFont="1" applyFill="1" applyBorder="1" applyAlignment="1" applyProtection="1">
      <alignment horizontal="center" vertical="center" wrapText="1"/>
      <protection locked="0"/>
    </xf>
    <xf numFmtId="0" fontId="10" fillId="3" borderId="10" xfId="0" applyFont="1" applyFill="1" applyBorder="1" applyAlignment="1" applyProtection="1">
      <alignment horizontal="center" vertical="center" wrapText="1"/>
      <protection locked="0"/>
    </xf>
    <xf numFmtId="0" fontId="10" fillId="3" borderId="16" xfId="0" applyFont="1" applyFill="1" applyBorder="1" applyAlignment="1" applyProtection="1">
      <alignment horizontal="center" vertical="center" wrapText="1"/>
      <protection locked="0"/>
    </xf>
    <xf numFmtId="0" fontId="9" fillId="4" borderId="16" xfId="0" applyFont="1" applyFill="1" applyBorder="1" applyAlignment="1" applyProtection="1">
      <alignment vertical="center" wrapText="1"/>
      <protection locked="0"/>
    </xf>
    <xf numFmtId="0" fontId="17" fillId="4" borderId="14" xfId="0" applyFont="1" applyFill="1" applyBorder="1" applyAlignment="1">
      <alignment vertical="center" wrapText="1"/>
    </xf>
    <xf numFmtId="0" fontId="9" fillId="4" borderId="14" xfId="0" applyFont="1" applyFill="1" applyBorder="1" applyAlignment="1" applyProtection="1">
      <alignment horizontal="left" vertical="center" wrapText="1"/>
      <protection locked="0"/>
    </xf>
    <xf numFmtId="0" fontId="10" fillId="3" borderId="14" xfId="0" applyFont="1" applyFill="1" applyBorder="1" applyAlignment="1" applyProtection="1">
      <alignment horizontal="left" vertical="center"/>
      <protection locked="0"/>
    </xf>
    <xf numFmtId="1" fontId="10" fillId="3" borderId="14" xfId="0" applyNumberFormat="1" applyFont="1" applyFill="1" applyBorder="1" applyAlignment="1" applyProtection="1">
      <alignment horizontal="left" vertical="center"/>
      <protection locked="0"/>
    </xf>
    <xf numFmtId="0" fontId="10" fillId="4" borderId="14" xfId="0" applyFont="1" applyFill="1" applyBorder="1" applyAlignment="1" applyProtection="1">
      <alignment horizontal="left" vertical="center" wrapText="1"/>
      <protection locked="0"/>
    </xf>
    <xf numFmtId="0" fontId="10" fillId="4" borderId="14" xfId="0" applyFont="1" applyFill="1" applyBorder="1" applyAlignment="1" applyProtection="1">
      <alignment horizontal="left" vertical="center"/>
      <protection locked="0"/>
    </xf>
  </cellXfs>
  <cellStyles count="1">
    <cellStyle name="Standaard" xfId="0" builtinId="0"/>
  </cellStyles>
  <dxfs count="0"/>
  <tableStyles count="0" defaultTableStyle="TableStyleMedium2" defaultPivotStyle="PivotStyleLight16"/>
  <colors>
    <mruColors>
      <color rgb="FFC0DF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117764</xdr:colOff>
      <xdr:row>5</xdr:row>
      <xdr:rowOff>555625</xdr:rowOff>
    </xdr:from>
    <xdr:to>
      <xdr:col>2</xdr:col>
      <xdr:colOff>858597</xdr:colOff>
      <xdr:row>5</xdr:row>
      <xdr:rowOff>743725</xdr:rowOff>
    </xdr:to>
    <xdr:sp macro="" textlink="">
      <xdr:nvSpPr>
        <xdr:cNvPr id="2" name="Rechthoek 1">
          <a:extLst>
            <a:ext uri="{FF2B5EF4-FFF2-40B4-BE49-F238E27FC236}">
              <a16:creationId xmlns:a16="http://schemas.microsoft.com/office/drawing/2014/main" id="{8764C8D0-01AB-7D4E-9A7A-DCE6141BD444}"/>
            </a:ext>
          </a:extLst>
        </xdr:cNvPr>
        <xdr:cNvSpPr>
          <a:spLocks noChangeArrowheads="1"/>
        </xdr:cNvSpPr>
      </xdr:nvSpPr>
      <xdr:spPr bwMode="auto">
        <a:xfrm>
          <a:off x="6099753" y="2929659"/>
          <a:ext cx="740833" cy="1881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rtlCol="0"/>
        <a:lstStyle/>
        <a:p>
          <a:pPr algn="ctr"/>
          <a:endParaRPr lang="nl-NL"/>
        </a:p>
      </xdr:txBody>
    </xdr:sp>
    <xdr:clientData/>
  </xdr:twoCellAnchor>
  <xdr:oneCellAnchor>
    <xdr:from>
      <xdr:col>2</xdr:col>
      <xdr:colOff>88900</xdr:colOff>
      <xdr:row>3</xdr:row>
      <xdr:rowOff>12700</xdr:rowOff>
    </xdr:from>
    <xdr:ext cx="740833" cy="184580"/>
    <xdr:sp macro="" textlink="">
      <xdr:nvSpPr>
        <xdr:cNvPr id="3" name="Rechthoek 2">
          <a:extLst>
            <a:ext uri="{FF2B5EF4-FFF2-40B4-BE49-F238E27FC236}">
              <a16:creationId xmlns:a16="http://schemas.microsoft.com/office/drawing/2014/main" id="{642AEFD4-6980-324E-B085-18C8D1B75712}"/>
            </a:ext>
          </a:extLst>
        </xdr:cNvPr>
        <xdr:cNvSpPr>
          <a:spLocks noChangeArrowheads="1"/>
        </xdr:cNvSpPr>
      </xdr:nvSpPr>
      <xdr:spPr bwMode="auto">
        <a:xfrm>
          <a:off x="5219700" y="787400"/>
          <a:ext cx="740833" cy="18458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rtlCol="0"/>
        <a:lstStyle/>
        <a:p>
          <a:pPr algn="ctr"/>
          <a:endParaRPr lang="nl-NL"/>
        </a:p>
      </xdr:txBody>
    </xdr:sp>
    <xdr:clientData/>
  </xdr:oneCellAnchor>
  <xdr:oneCellAnchor>
    <xdr:from>
      <xdr:col>9</xdr:col>
      <xdr:colOff>88900</xdr:colOff>
      <xdr:row>8</xdr:row>
      <xdr:rowOff>0</xdr:rowOff>
    </xdr:from>
    <xdr:ext cx="740833" cy="188100"/>
    <xdr:sp macro="" textlink="">
      <xdr:nvSpPr>
        <xdr:cNvPr id="5" name="Rechthoek 4">
          <a:extLst>
            <a:ext uri="{FF2B5EF4-FFF2-40B4-BE49-F238E27FC236}">
              <a16:creationId xmlns:a16="http://schemas.microsoft.com/office/drawing/2014/main" id="{21754948-3EBD-324A-B486-AD34ABEBC920}"/>
            </a:ext>
          </a:extLst>
        </xdr:cNvPr>
        <xdr:cNvSpPr>
          <a:spLocks noChangeArrowheads="1"/>
        </xdr:cNvSpPr>
      </xdr:nvSpPr>
      <xdr:spPr bwMode="auto">
        <a:xfrm>
          <a:off x="6072011" y="2976033"/>
          <a:ext cx="740833" cy="1881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rtlCol="0"/>
        <a:lstStyle/>
        <a:p>
          <a:pPr algn="ctr"/>
          <a:endParaRPr lang="nl-NL"/>
        </a:p>
      </xdr:txBody>
    </xdr:sp>
    <xdr:clientData/>
  </xdr:oneCellAnchor>
  <xdr:oneCellAnchor>
    <xdr:from>
      <xdr:col>2</xdr:col>
      <xdr:colOff>88900</xdr:colOff>
      <xdr:row>8</xdr:row>
      <xdr:rowOff>0</xdr:rowOff>
    </xdr:from>
    <xdr:ext cx="740833" cy="188100"/>
    <xdr:sp macro="" textlink="">
      <xdr:nvSpPr>
        <xdr:cNvPr id="6" name="Rechthoek 5">
          <a:extLst>
            <a:ext uri="{FF2B5EF4-FFF2-40B4-BE49-F238E27FC236}">
              <a16:creationId xmlns:a16="http://schemas.microsoft.com/office/drawing/2014/main" id="{89AA0BC7-AA2E-574E-89EA-A90E5A4578B3}"/>
            </a:ext>
          </a:extLst>
        </xdr:cNvPr>
        <xdr:cNvSpPr>
          <a:spLocks noChangeArrowheads="1"/>
        </xdr:cNvSpPr>
      </xdr:nvSpPr>
      <xdr:spPr bwMode="auto">
        <a:xfrm>
          <a:off x="14773863" y="3766256"/>
          <a:ext cx="740833" cy="1881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rtlCol="0"/>
        <a:lstStyle/>
        <a:p>
          <a:pPr algn="ctr"/>
          <a:endParaRPr lang="nl-NL"/>
        </a:p>
      </xdr:txBody>
    </xdr:sp>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90408-2095-1D4E-BF76-3EDFFF88509F}">
  <sheetPr>
    <pageSetUpPr fitToPage="1"/>
  </sheetPr>
  <dimension ref="A1:N22"/>
  <sheetViews>
    <sheetView tabSelected="1" topLeftCell="B1" zoomScale="176" zoomScaleNormal="176" workbookViewId="0">
      <selection activeCell="C7" sqref="C7"/>
    </sheetView>
  </sheetViews>
  <sheetFormatPr baseColWidth="10" defaultColWidth="10.6640625" defaultRowHeight="16" x14ac:dyDescent="0.2"/>
  <cols>
    <col min="1" max="1" width="25.83203125" customWidth="1"/>
    <col min="2" max="2" width="52.6640625" customWidth="1"/>
    <col min="3" max="3" width="75.83203125" customWidth="1"/>
    <col min="4" max="6" width="5.5" customWidth="1"/>
    <col min="8" max="8" width="10.83203125" customWidth="1"/>
    <col min="9" max="9" width="6.33203125" customWidth="1"/>
    <col min="10" max="10" width="13.83203125" customWidth="1"/>
    <col min="11" max="11" width="6.33203125" customWidth="1"/>
    <col min="12" max="12" width="13.6640625" customWidth="1"/>
    <col min="13" max="13" width="6.83203125" customWidth="1"/>
    <col min="14" max="14" width="14" customWidth="1"/>
  </cols>
  <sheetData>
    <row r="1" spans="1:14" ht="24" x14ac:dyDescent="0.3">
      <c r="A1" s="15" t="s">
        <v>18</v>
      </c>
      <c r="B1" s="1"/>
      <c r="C1" s="2"/>
      <c r="D1" s="3"/>
      <c r="E1" s="3"/>
      <c r="F1" s="3"/>
      <c r="G1" s="4"/>
    </row>
    <row r="2" spans="1:14" ht="24" x14ac:dyDescent="0.3">
      <c r="A2" s="5">
        <v>46189</v>
      </c>
      <c r="B2" s="33"/>
      <c r="C2" s="17"/>
      <c r="D2" s="18"/>
      <c r="E2" s="18"/>
      <c r="F2" s="18"/>
      <c r="G2" s="6"/>
    </row>
    <row r="3" spans="1:14" ht="17" thickBot="1" x14ac:dyDescent="0.25">
      <c r="A3" s="7"/>
      <c r="B3" s="18"/>
      <c r="C3" s="18"/>
      <c r="D3" s="18"/>
      <c r="E3" s="18"/>
      <c r="F3" s="18"/>
      <c r="G3" s="6"/>
    </row>
    <row r="4" spans="1:14" ht="104" customHeight="1" x14ac:dyDescent="0.2">
      <c r="A4" s="25" t="s">
        <v>0</v>
      </c>
      <c r="B4" s="26" t="s">
        <v>1</v>
      </c>
      <c r="C4" s="26" t="s">
        <v>2</v>
      </c>
      <c r="D4" s="26" t="s">
        <v>6</v>
      </c>
      <c r="E4" s="26" t="s">
        <v>3</v>
      </c>
      <c r="F4" s="26" t="s">
        <v>4</v>
      </c>
      <c r="G4" s="27" t="s">
        <v>5</v>
      </c>
      <c r="I4" s="40"/>
      <c r="J4" s="53" t="s">
        <v>15</v>
      </c>
      <c r="K4" s="41"/>
      <c r="L4" s="41"/>
      <c r="M4" s="41"/>
      <c r="N4" s="42"/>
    </row>
    <row r="5" spans="1:14" ht="18" customHeight="1" x14ac:dyDescent="0.2">
      <c r="A5" s="8"/>
      <c r="B5" s="19"/>
      <c r="C5" s="19"/>
      <c r="D5" s="19"/>
      <c r="E5" s="19"/>
      <c r="F5" s="19"/>
      <c r="G5" s="9"/>
      <c r="I5" s="43"/>
      <c r="J5" s="44" t="s">
        <v>8</v>
      </c>
      <c r="K5" s="45"/>
      <c r="L5" s="44" t="s">
        <v>9</v>
      </c>
      <c r="M5" s="45"/>
      <c r="N5" s="44" t="s">
        <v>10</v>
      </c>
    </row>
    <row r="6" spans="1:14" ht="71" customHeight="1" x14ac:dyDescent="0.2">
      <c r="A6" s="20" t="s">
        <v>19</v>
      </c>
      <c r="B6" s="68" t="s">
        <v>24</v>
      </c>
      <c r="C6" s="68" t="s">
        <v>22</v>
      </c>
      <c r="D6" s="69">
        <v>5</v>
      </c>
      <c r="E6" s="70">
        <v>5</v>
      </c>
      <c r="F6" s="69">
        <f>D6*E6</f>
        <v>25</v>
      </c>
      <c r="G6" s="36">
        <f>F6</f>
        <v>25</v>
      </c>
      <c r="I6" s="46">
        <v>5</v>
      </c>
      <c r="J6" s="47">
        <f>I6*E6</f>
        <v>25</v>
      </c>
      <c r="K6" s="46">
        <v>3</v>
      </c>
      <c r="L6" s="47">
        <f>K6*E6</f>
        <v>15</v>
      </c>
      <c r="M6" s="46">
        <v>1</v>
      </c>
      <c r="N6" s="47">
        <f>M6*E6</f>
        <v>5</v>
      </c>
    </row>
    <row r="7" spans="1:14" ht="97" customHeight="1" x14ac:dyDescent="0.2">
      <c r="A7" s="21"/>
      <c r="B7" s="71" t="s">
        <v>25</v>
      </c>
      <c r="C7" s="68" t="s">
        <v>23</v>
      </c>
      <c r="D7" s="69">
        <v>5</v>
      </c>
      <c r="E7" s="70">
        <v>5</v>
      </c>
      <c r="F7" s="69">
        <f>D7*E7</f>
        <v>25</v>
      </c>
      <c r="G7" s="36">
        <f>F7</f>
        <v>25</v>
      </c>
      <c r="I7" s="46">
        <v>5</v>
      </c>
      <c r="J7" s="47">
        <f t="shared" ref="J7:J8" si="0">I7*E7</f>
        <v>25</v>
      </c>
      <c r="K7" s="46">
        <v>3</v>
      </c>
      <c r="L7" s="47">
        <f t="shared" ref="L7:L8" si="1">K7*E7</f>
        <v>15</v>
      </c>
      <c r="M7" s="46">
        <v>1</v>
      </c>
      <c r="N7" s="47">
        <f t="shared" ref="N7:N8" si="2">M7*E7</f>
        <v>5</v>
      </c>
    </row>
    <row r="8" spans="1:14" ht="74" customHeight="1" x14ac:dyDescent="0.2">
      <c r="A8" s="21"/>
      <c r="B8" s="72" t="s">
        <v>26</v>
      </c>
      <c r="C8" s="68" t="s">
        <v>28</v>
      </c>
      <c r="D8" s="69">
        <v>5</v>
      </c>
      <c r="E8" s="70">
        <v>2</v>
      </c>
      <c r="F8" s="69">
        <f>D8*E8</f>
        <v>10</v>
      </c>
      <c r="G8" s="36">
        <f>F8</f>
        <v>10</v>
      </c>
      <c r="I8" s="46">
        <v>3</v>
      </c>
      <c r="J8" s="47">
        <f t="shared" si="0"/>
        <v>6</v>
      </c>
      <c r="K8" s="46">
        <v>3</v>
      </c>
      <c r="L8" s="47">
        <f t="shared" si="1"/>
        <v>6</v>
      </c>
      <c r="M8" s="46">
        <v>3</v>
      </c>
      <c r="N8" s="47">
        <f t="shared" si="2"/>
        <v>6</v>
      </c>
    </row>
    <row r="9" spans="1:14" ht="18" customHeight="1" x14ac:dyDescent="0.2">
      <c r="A9" s="8"/>
      <c r="B9" s="28"/>
      <c r="C9" s="32"/>
      <c r="D9" s="28"/>
      <c r="E9" s="38"/>
      <c r="F9" s="28"/>
      <c r="G9" s="30"/>
      <c r="I9" s="48" t="s">
        <v>20</v>
      </c>
      <c r="J9" s="60">
        <v>11000000</v>
      </c>
      <c r="K9" s="54"/>
      <c r="L9" s="49">
        <v>10000000</v>
      </c>
      <c r="M9" s="61" t="s">
        <v>21</v>
      </c>
      <c r="N9" s="60">
        <v>9000000</v>
      </c>
    </row>
    <row r="10" spans="1:14" ht="93" customHeight="1" x14ac:dyDescent="0.2">
      <c r="A10" s="22" t="s">
        <v>16</v>
      </c>
      <c r="B10" s="66" t="s">
        <v>7</v>
      </c>
      <c r="C10" s="67" t="s">
        <v>27</v>
      </c>
      <c r="D10" s="63" t="s">
        <v>17</v>
      </c>
      <c r="E10" s="64"/>
      <c r="F10" s="65"/>
      <c r="G10" s="35">
        <v>40</v>
      </c>
      <c r="I10" s="50"/>
      <c r="J10" s="47">
        <v>0</v>
      </c>
      <c r="K10" s="59"/>
      <c r="L10" s="58">
        <f>((J9-L9)/(J9-N9))*40</f>
        <v>20</v>
      </c>
      <c r="M10" s="62"/>
      <c r="N10" s="47">
        <f>G10</f>
        <v>40</v>
      </c>
    </row>
    <row r="11" spans="1:14" ht="18" customHeight="1" x14ac:dyDescent="0.2">
      <c r="A11" s="10"/>
      <c r="B11" s="29"/>
      <c r="C11" s="16"/>
      <c r="D11" s="32"/>
      <c r="E11" s="38"/>
      <c r="F11" s="28"/>
      <c r="G11" s="31"/>
      <c r="I11" s="50"/>
      <c r="J11" s="47"/>
      <c r="K11" s="50"/>
      <c r="L11" s="47"/>
      <c r="M11" s="50"/>
      <c r="N11" s="47"/>
    </row>
    <row r="12" spans="1:14" ht="18" customHeight="1" x14ac:dyDescent="0.2">
      <c r="A12" s="11"/>
      <c r="B12" s="19"/>
      <c r="C12" s="23"/>
      <c r="D12" s="24"/>
      <c r="E12" s="24"/>
      <c r="F12" s="24"/>
      <c r="G12" s="12"/>
      <c r="I12" s="51"/>
      <c r="J12" s="52"/>
      <c r="K12" s="51"/>
      <c r="L12" s="52"/>
      <c r="M12" s="51"/>
      <c r="N12" s="52"/>
    </row>
    <row r="13" spans="1:14" ht="17" thickBot="1" x14ac:dyDescent="0.25">
      <c r="A13" s="13"/>
      <c r="B13" s="14"/>
      <c r="C13" s="14"/>
      <c r="D13" s="14"/>
      <c r="E13" s="14"/>
      <c r="F13" s="14"/>
      <c r="G13" s="37">
        <f>G6+G7+G8+G10</f>
        <v>100</v>
      </c>
      <c r="I13" s="39"/>
      <c r="J13" s="55">
        <f>SUM(J6:J12)-J9</f>
        <v>56</v>
      </c>
      <c r="K13" s="56"/>
      <c r="L13" s="55">
        <f>SUM(L6:L12)-L9</f>
        <v>56</v>
      </c>
      <c r="M13" s="56"/>
      <c r="N13" s="55">
        <f>SUM(N6:N12)-N9</f>
        <v>56</v>
      </c>
    </row>
    <row r="15" spans="1:14" x14ac:dyDescent="0.2">
      <c r="J15" s="57" t="s">
        <v>11</v>
      </c>
    </row>
    <row r="16" spans="1:14" x14ac:dyDescent="0.2">
      <c r="J16" s="57" t="s">
        <v>12</v>
      </c>
    </row>
    <row r="17" spans="10:14" x14ac:dyDescent="0.2">
      <c r="J17" s="57" t="s">
        <v>13</v>
      </c>
    </row>
    <row r="18" spans="10:14" x14ac:dyDescent="0.2">
      <c r="J18" s="57" t="s">
        <v>14</v>
      </c>
    </row>
    <row r="22" spans="10:14" x14ac:dyDescent="0.2">
      <c r="N22" s="34"/>
    </row>
  </sheetData>
  <mergeCells count="1">
    <mergeCell ref="D10:F10"/>
  </mergeCells>
  <pageMargins left="0.7" right="0.7" top="0.75" bottom="0.75" header="0.3" footer="0.3"/>
  <pageSetup paperSize="9" scale="68" orientation="landscape" horizontalDpi="0" verticalDpi="0"/>
  <drawing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Manager>SO</Manager>
  <Company>STRAMAN Management en Advies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Beoordelingsmatrix</dc:title>
  <dc:subject/>
  <dc:creator>JdW</dc:creator>
  <cp:keywords/>
  <dc:description/>
  <cp:lastModifiedBy>Sam Onder</cp:lastModifiedBy>
  <cp:lastPrinted>2026-03-25T15:14:57Z</cp:lastPrinted>
  <dcterms:created xsi:type="dcterms:W3CDTF">2025-06-10T10:38:25Z</dcterms:created>
  <dcterms:modified xsi:type="dcterms:W3CDTF">2026-06-16T16:58:48Z</dcterms:modified>
  <cp:category/>
</cp:coreProperties>
</file>