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nl.sharepoint.com/sites/FIN-OE-Inkoop/Shared Documents/Aanbestedingen/C&amp;M 202602 Media inkoop/08 Offertefase/01 Offerteaanvraag/"/>
    </mc:Choice>
  </mc:AlternateContent>
  <xr:revisionPtr revIDLastSave="108" documentId="8_{AC41CA3C-288F-C44E-9658-C575E9F634BF}" xr6:coauthVersionLast="47" xr6:coauthVersionMax="47" xr10:uidLastSave="{F7CECAF8-EFFA-DA4A-86F4-5DEEDA1E94F5}"/>
  <bookViews>
    <workbookView xWindow="0" yWindow="760" windowWidth="29400" windowHeight="16940" xr2:uid="{4DBC2A04-E7C6-BC47-BE50-EAFEA059D96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5" i="1" l="1"/>
  <c r="B26" i="1"/>
  <c r="B17" i="1" s="1"/>
  <c r="B16" i="1" l="1"/>
  <c r="B46" i="1" l="1"/>
  <c r="C26" i="1"/>
  <c r="E21" i="1" l="1"/>
  <c r="E23" i="1" s="1"/>
  <c r="B43" i="1" s="1"/>
  <c r="D16" i="1"/>
  <c r="C39" i="1"/>
  <c r="D39" i="1" s="1"/>
  <c r="B45" i="1" s="1"/>
  <c r="C35" i="1"/>
  <c r="E30" i="1"/>
  <c r="E32" i="1" l="1"/>
  <c r="B44" i="1" s="1"/>
  <c r="B42" i="1" l="1"/>
  <c r="B47" i="1" s="1"/>
</calcChain>
</file>

<file path=xl/sharedStrings.xml><?xml version="1.0" encoding="utf-8"?>
<sst xmlns="http://schemas.openxmlformats.org/spreadsheetml/2006/main" count="57" uniqueCount="45">
  <si>
    <t>Bijlage 7 - Prijzenblad</t>
  </si>
  <si>
    <t>Europese Openbare Aanbesteding ‘EA Mediastrategie, campagnemanagement en media inkoop’</t>
  </si>
  <si>
    <t>Instructies</t>
  </si>
  <si>
    <t>Vul de lichtoranje cellen in.</t>
  </si>
  <si>
    <t>Dit betreffen automatische berekeningen</t>
  </si>
  <si>
    <t>Fictieve berekening prijsonderdeel</t>
  </si>
  <si>
    <t xml:space="preserve">Fictieve aantallen. Deze dienen om tot een vergelijkingsprijs te komen. U kunt hier geen rechten aan ontlenen. </t>
  </si>
  <si>
    <t xml:space="preserve"> </t>
  </si>
  <si>
    <t>Fictieve inschrijfsom</t>
  </si>
  <si>
    <t>Alle bedragen betreffen all-in tarieven excl btw.</t>
  </si>
  <si>
    <t>Cellen C25 en C34 moeten uitkomen op 100%</t>
  </si>
  <si>
    <t>Prijsonderdeel A Mediastrategie</t>
  </si>
  <si>
    <t>Prijsonderdeel Ai opstellen mediastrategie</t>
  </si>
  <si>
    <t>Uurtarief</t>
  </si>
  <si>
    <t>Aantal uur</t>
  </si>
  <si>
    <t>Prijs voor vier jaar mediastrategie (één keer opstellen en drie keer actualiseren)</t>
  </si>
  <si>
    <t>Opstellen mediastrategie</t>
  </si>
  <si>
    <t>Actualiseren mediastrategie</t>
  </si>
  <si>
    <t>Prijsonderdeel Aii ad hoc mediastrategie</t>
  </si>
  <si>
    <t>Functionaris</t>
  </si>
  <si>
    <t>Procentuele inzet</t>
  </si>
  <si>
    <t>Fictief aantal uur per jaar</t>
  </si>
  <si>
    <t xml:space="preserve">Fictieve prijs per jaar  </t>
  </si>
  <si>
    <t>functionaris a</t>
  </si>
  <si>
    <t>functionaris b</t>
  </si>
  <si>
    <t xml:space="preserve">Fictieve prijs vier jaar  </t>
  </si>
  <si>
    <t>functionaris c</t>
  </si>
  <si>
    <t>functionaris d</t>
  </si>
  <si>
    <t>functionaris e</t>
  </si>
  <si>
    <t>Gewogen gemiddeld uurtarief ad hoc mediastrategie</t>
  </si>
  <si>
    <t>Prijsonderdeel B Campagnemanagement</t>
  </si>
  <si>
    <t>Gewogen gemiddeld uurtarief campagnemanagement</t>
  </si>
  <si>
    <t>Prijsonderdeel C Mediainkoop</t>
  </si>
  <si>
    <t>Fee</t>
  </si>
  <si>
    <t>Fictief mediabudget voor een jaar</t>
  </si>
  <si>
    <t>Fictieve prijs per jaar</t>
  </si>
  <si>
    <t>Fictieve prijs vier jaar</t>
  </si>
  <si>
    <t>Fictieve inschrijfprijs</t>
  </si>
  <si>
    <t>Prijsonderdeel Ai</t>
  </si>
  <si>
    <t>Prijsonderdeel Aii</t>
  </si>
  <si>
    <t>Prijsonderdeel B</t>
  </si>
  <si>
    <t>Prijsonderdeel C</t>
  </si>
  <si>
    <t>Aftrek fictief mediabudget</t>
  </si>
  <si>
    <t>TOTAAL fictieve inschrijfprijs</t>
  </si>
  <si>
    <t>U mag het prijzenblad NIET aanpassen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</si>
</sst>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2" borderId="1" xfId="0" applyFill="1" applyBorder="1"/>
    <xf numFmtId="10" fontId="0" fillId="2" borderId="1" xfId="0" applyNumberFormat="1" applyFill="1" applyBorder="1"/>
    <xf numFmtId="0" fontId="0" fillId="3" borderId="0" xfId="0" applyFill="1"/>
    <xf numFmtId="44" fontId="0" fillId="7" borderId="1" xfId="0" applyNumberFormat="1" applyFill="1" applyBorder="1"/>
    <xf numFmtId="44" fontId="0" fillId="2" borderId="1" xfId="0" applyNumberFormat="1" applyFill="1" applyBorder="1"/>
    <xf numFmtId="0" fontId="2" fillId="0" borderId="0" xfId="0" applyFont="1"/>
    <xf numFmtId="164" fontId="0" fillId="0" borderId="0" xfId="0" applyNumberFormat="1"/>
    <xf numFmtId="44" fontId="0" fillId="3" borderId="0" xfId="0" applyNumberFormat="1" applyFill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vertical="top" wrapText="1"/>
    </xf>
    <xf numFmtId="0" fontId="2" fillId="0" borderId="7" xfId="0" applyFont="1" applyBorder="1"/>
    <xf numFmtId="44" fontId="0" fillId="8" borderId="8" xfId="0" applyNumberFormat="1" applyFill="1" applyBorder="1"/>
    <xf numFmtId="0" fontId="2" fillId="0" borderId="9" xfId="0" applyFont="1" applyBorder="1"/>
    <xf numFmtId="44" fontId="0" fillId="7" borderId="10" xfId="0" applyNumberFormat="1" applyFill="1" applyBorder="1"/>
    <xf numFmtId="0" fontId="0" fillId="2" borderId="10" xfId="0" applyFill="1" applyBorder="1"/>
    <xf numFmtId="164" fontId="0" fillId="0" borderId="11" xfId="0" applyNumberFormat="1" applyBorder="1"/>
    <xf numFmtId="0" fontId="1" fillId="0" borderId="12" xfId="0" applyFont="1" applyBorder="1"/>
    <xf numFmtId="0" fontId="0" fillId="2" borderId="13" xfId="0" applyFill="1" applyBorder="1"/>
    <xf numFmtId="0" fontId="0" fillId="4" borderId="13" xfId="0" applyFill="1" applyBorder="1"/>
    <xf numFmtId="0" fontId="0" fillId="8" borderId="13" xfId="0" applyFill="1" applyBorder="1"/>
    <xf numFmtId="0" fontId="0" fillId="5" borderId="13" xfId="0" applyFill="1" applyBorder="1" applyAlignment="1">
      <alignment vertical="top" wrapText="1"/>
    </xf>
    <xf numFmtId="0" fontId="0" fillId="6" borderId="13" xfId="0" applyFill="1" applyBorder="1"/>
    <xf numFmtId="0" fontId="0" fillId="3" borderId="13" xfId="0" applyFill="1" applyBorder="1"/>
    <xf numFmtId="0" fontId="0" fillId="3" borderId="14" xfId="0" applyFill="1" applyBorder="1"/>
    <xf numFmtId="0" fontId="1" fillId="0" borderId="15" xfId="0" applyFont="1" applyBorder="1"/>
    <xf numFmtId="0" fontId="1" fillId="0" borderId="2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6" xfId="0" applyFont="1" applyBorder="1"/>
    <xf numFmtId="0" fontId="0" fillId="2" borderId="7" xfId="0" applyFill="1" applyBorder="1"/>
    <xf numFmtId="44" fontId="0" fillId="4" borderId="8" xfId="0" applyNumberFormat="1" applyFill="1" applyBorder="1"/>
    <xf numFmtId="0" fontId="1" fillId="0" borderId="8" xfId="0" applyFont="1" applyBorder="1"/>
    <xf numFmtId="44" fontId="0" fillId="8" borderId="11" xfId="0" applyNumberFormat="1" applyFill="1" applyBorder="1"/>
    <xf numFmtId="0" fontId="1" fillId="0" borderId="18" xfId="0" applyFont="1" applyBorder="1"/>
    <xf numFmtId="0" fontId="0" fillId="9" borderId="3" xfId="0" applyFill="1" applyBorder="1"/>
    <xf numFmtId="0" fontId="0" fillId="0" borderId="19" xfId="0" applyBorder="1"/>
    <xf numFmtId="10" fontId="0" fillId="2" borderId="8" xfId="0" applyNumberFormat="1" applyFill="1" applyBorder="1"/>
    <xf numFmtId="0" fontId="1" fillId="3" borderId="9" xfId="0" applyFont="1" applyFill="1" applyBorder="1" applyAlignment="1">
      <alignment vertical="top" wrapText="1"/>
    </xf>
    <xf numFmtId="10" fontId="0" fillId="3" borderId="11" xfId="0" applyNumberFormat="1" applyFill="1" applyBorder="1"/>
    <xf numFmtId="0" fontId="1" fillId="0" borderId="20" xfId="0" applyFont="1" applyBorder="1"/>
    <xf numFmtId="0" fontId="1" fillId="0" borderId="17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10" fontId="2" fillId="2" borderId="9" xfId="0" applyNumberFormat="1" applyFont="1" applyFill="1" applyBorder="1" applyAlignment="1">
      <alignment vertical="top"/>
    </xf>
    <xf numFmtId="44" fontId="2" fillId="9" borderId="10" xfId="0" applyNumberFormat="1" applyFont="1" applyFill="1" applyBorder="1" applyAlignment="1">
      <alignment vertical="top" wrapText="1"/>
    </xf>
    <xf numFmtId="44" fontId="2" fillId="4" borderId="10" xfId="0" applyNumberFormat="1" applyFont="1" applyFill="1" applyBorder="1" applyAlignment="1">
      <alignment vertical="top"/>
    </xf>
    <xf numFmtId="44" fontId="2" fillId="8" borderId="11" xfId="0" applyNumberFormat="1" applyFont="1" applyFill="1" applyBorder="1" applyAlignment="1">
      <alignment vertical="top"/>
    </xf>
    <xf numFmtId="0" fontId="0" fillId="0" borderId="6" xfId="0" applyBorder="1"/>
    <xf numFmtId="0" fontId="1" fillId="0" borderId="7" xfId="0" applyFont="1" applyBorder="1"/>
    <xf numFmtId="44" fontId="0" fillId="9" borderId="8" xfId="0" applyNumberFormat="1" applyFill="1" applyBorder="1"/>
    <xf numFmtId="0" fontId="1" fillId="0" borderId="9" xfId="0" applyFont="1" applyBorder="1"/>
    <xf numFmtId="44" fontId="0" fillId="6" borderId="11" xfId="0" applyNumberFormat="1" applyFill="1" applyBorder="1"/>
    <xf numFmtId="0" fontId="0" fillId="3" borderId="21" xfId="0" applyFill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5EEB-2B80-0E4F-9128-C360B4E8E206}">
  <dimension ref="A1:E47"/>
  <sheetViews>
    <sheetView tabSelected="1" zoomScale="160" zoomScaleNormal="160" workbookViewId="0">
      <selection activeCell="C16" sqref="C16"/>
    </sheetView>
  </sheetViews>
  <sheetFormatPr baseColWidth="10" defaultColWidth="11" defaultRowHeight="16" x14ac:dyDescent="0.2"/>
  <cols>
    <col min="1" max="1" width="40.83203125" customWidth="1"/>
    <col min="2" max="2" width="31.5" customWidth="1"/>
    <col min="3" max="3" width="33.33203125" customWidth="1"/>
    <col min="4" max="4" width="35.5" customWidth="1"/>
    <col min="5" max="5" width="22.6640625" customWidth="1"/>
    <col min="6" max="6" width="14.83203125" customWidth="1"/>
    <col min="7" max="8" width="22" customWidth="1"/>
    <col min="9" max="9" width="15.33203125" customWidth="1"/>
    <col min="10" max="10" width="15" customWidth="1"/>
    <col min="11" max="11" width="15.5" customWidth="1"/>
    <col min="12" max="12" width="14.83203125" customWidth="1"/>
    <col min="13" max="13" width="15.1640625" customWidth="1"/>
    <col min="14" max="14" width="17.33203125" customWidth="1"/>
    <col min="15" max="15" width="15.6640625" customWidth="1"/>
  </cols>
  <sheetData>
    <row r="1" spans="1:4" s="1" customFormat="1" x14ac:dyDescent="0.2">
      <c r="A1" s="1" t="s">
        <v>0</v>
      </c>
    </row>
    <row r="2" spans="1:4" s="1" customFormat="1" ht="17" thickBot="1" x14ac:dyDescent="0.25">
      <c r="A2" s="58" t="s">
        <v>1</v>
      </c>
      <c r="B2" s="58"/>
      <c r="C2" s="58"/>
    </row>
    <row r="3" spans="1:4" x14ac:dyDescent="0.2">
      <c r="A3" s="20" t="s">
        <v>2</v>
      </c>
    </row>
    <row r="4" spans="1:4" x14ac:dyDescent="0.2">
      <c r="A4" s="21" t="s">
        <v>3</v>
      </c>
    </row>
    <row r="5" spans="1:4" x14ac:dyDescent="0.2">
      <c r="A5" s="22" t="s">
        <v>4</v>
      </c>
    </row>
    <row r="6" spans="1:4" x14ac:dyDescent="0.2">
      <c r="A6" s="23" t="s">
        <v>5</v>
      </c>
    </row>
    <row r="7" spans="1:4" ht="51" x14ac:dyDescent="0.2">
      <c r="A7" s="24" t="s">
        <v>6</v>
      </c>
      <c r="C7" t="s">
        <v>7</v>
      </c>
    </row>
    <row r="8" spans="1:4" x14ac:dyDescent="0.2">
      <c r="A8" s="25" t="s">
        <v>8</v>
      </c>
    </row>
    <row r="9" spans="1:4" x14ac:dyDescent="0.2">
      <c r="A9" s="26" t="s">
        <v>9</v>
      </c>
    </row>
    <row r="10" spans="1:4" x14ac:dyDescent="0.2">
      <c r="A10" s="57" t="s">
        <v>44</v>
      </c>
    </row>
    <row r="11" spans="1:4" ht="17" thickBot="1" x14ac:dyDescent="0.25">
      <c r="A11" s="27" t="s">
        <v>10</v>
      </c>
    </row>
    <row r="12" spans="1:4" x14ac:dyDescent="0.2">
      <c r="A12" s="4"/>
    </row>
    <row r="13" spans="1:4" ht="17" thickBot="1" x14ac:dyDescent="0.25"/>
    <row r="14" spans="1:4" s="1" customFormat="1" ht="17" thickBot="1" x14ac:dyDescent="0.25">
      <c r="A14" s="29" t="s">
        <v>11</v>
      </c>
    </row>
    <row r="15" spans="1:4" ht="32" customHeight="1" x14ac:dyDescent="0.2">
      <c r="A15" s="11" t="s">
        <v>12</v>
      </c>
      <c r="B15" s="12" t="s">
        <v>13</v>
      </c>
      <c r="C15" s="12" t="s">
        <v>14</v>
      </c>
      <c r="D15" s="13" t="s">
        <v>15</v>
      </c>
    </row>
    <row r="16" spans="1:4" x14ac:dyDescent="0.2">
      <c r="A16" s="14" t="s">
        <v>16</v>
      </c>
      <c r="B16" s="5">
        <f>B26</f>
        <v>0</v>
      </c>
      <c r="C16" s="2"/>
      <c r="D16" s="15">
        <f>(C16*B26)+(C17*B26*3)</f>
        <v>0</v>
      </c>
    </row>
    <row r="17" spans="1:5" ht="17" thickBot="1" x14ac:dyDescent="0.25">
      <c r="A17" s="16" t="s">
        <v>17</v>
      </c>
      <c r="B17" s="17">
        <f>B26</f>
        <v>0</v>
      </c>
      <c r="C17" s="18"/>
      <c r="D17" s="19"/>
    </row>
    <row r="18" spans="1:5" ht="17" thickBot="1" x14ac:dyDescent="0.25">
      <c r="A18" s="7"/>
      <c r="B18" s="9"/>
      <c r="C18" s="4"/>
      <c r="D18" s="8"/>
    </row>
    <row r="19" spans="1:5" ht="17" thickBot="1" x14ac:dyDescent="0.25">
      <c r="A19" s="30" t="s">
        <v>18</v>
      </c>
      <c r="B19" s="1"/>
      <c r="C19" s="1"/>
      <c r="D19" s="1"/>
      <c r="E19" s="1"/>
    </row>
    <row r="20" spans="1:5" s="1" customFormat="1" x14ac:dyDescent="0.2">
      <c r="A20" s="31" t="s">
        <v>19</v>
      </c>
      <c r="B20" s="12" t="s">
        <v>13</v>
      </c>
      <c r="C20" s="32" t="s">
        <v>20</v>
      </c>
      <c r="D20" s="37" t="s">
        <v>21</v>
      </c>
      <c r="E20" s="32" t="s">
        <v>22</v>
      </c>
    </row>
    <row r="21" spans="1:5" x14ac:dyDescent="0.2">
      <c r="A21" s="33" t="s">
        <v>23</v>
      </c>
      <c r="B21" s="6"/>
      <c r="C21" s="3"/>
      <c r="D21" s="38">
        <v>500</v>
      </c>
      <c r="E21" s="34">
        <f>D21*B26</f>
        <v>0</v>
      </c>
    </row>
    <row r="22" spans="1:5" x14ac:dyDescent="0.2">
      <c r="A22" s="33" t="s">
        <v>24</v>
      </c>
      <c r="B22" s="6"/>
      <c r="C22" s="3"/>
      <c r="D22" s="10"/>
      <c r="E22" s="35" t="s">
        <v>25</v>
      </c>
    </row>
    <row r="23" spans="1:5" ht="17" thickBot="1" x14ac:dyDescent="0.25">
      <c r="A23" s="33" t="s">
        <v>26</v>
      </c>
      <c r="B23" s="6"/>
      <c r="C23" s="3"/>
      <c r="D23" s="39"/>
      <c r="E23" s="36">
        <f>E21*4</f>
        <v>0</v>
      </c>
    </row>
    <row r="24" spans="1:5" x14ac:dyDescent="0.2">
      <c r="A24" s="33" t="s">
        <v>27</v>
      </c>
      <c r="B24" s="6"/>
      <c r="C24" s="40"/>
    </row>
    <row r="25" spans="1:5" x14ac:dyDescent="0.2">
      <c r="A25" s="33" t="s">
        <v>28</v>
      </c>
      <c r="B25" s="6"/>
      <c r="C25" s="40"/>
      <c r="D25" s="1"/>
      <c r="E25" s="1"/>
    </row>
    <row r="26" spans="1:5" s="1" customFormat="1" ht="35" thickBot="1" x14ac:dyDescent="0.25">
      <c r="A26" s="41" t="s">
        <v>29</v>
      </c>
      <c r="B26" s="17">
        <f>(B21*C21)+(B22*C22)+(B23*C23)+(B24*C24)+(B25*C25)</f>
        <v>0</v>
      </c>
      <c r="C26" s="42">
        <f>C21+C22+C23+C24+C25</f>
        <v>0</v>
      </c>
      <c r="D26"/>
      <c r="E26"/>
    </row>
    <row r="27" spans="1:5" ht="17" thickBot="1" x14ac:dyDescent="0.25"/>
    <row r="28" spans="1:5" ht="17" thickBot="1" x14ac:dyDescent="0.25">
      <c r="A28" s="30" t="s">
        <v>30</v>
      </c>
      <c r="B28" s="1"/>
      <c r="C28" s="43"/>
      <c r="D28" s="1"/>
      <c r="E28" s="1"/>
    </row>
    <row r="29" spans="1:5" x14ac:dyDescent="0.2">
      <c r="A29" s="31" t="s">
        <v>19</v>
      </c>
      <c r="B29" s="12" t="s">
        <v>13</v>
      </c>
      <c r="C29" s="28" t="s">
        <v>20</v>
      </c>
      <c r="D29" s="37" t="s">
        <v>21</v>
      </c>
      <c r="E29" s="32" t="s">
        <v>22</v>
      </c>
    </row>
    <row r="30" spans="1:5" x14ac:dyDescent="0.2">
      <c r="A30" s="33" t="s">
        <v>23</v>
      </c>
      <c r="B30" s="6"/>
      <c r="C30" s="3"/>
      <c r="D30" s="38">
        <v>2000</v>
      </c>
      <c r="E30" s="34">
        <f>D30*B35</f>
        <v>0</v>
      </c>
    </row>
    <row r="31" spans="1:5" x14ac:dyDescent="0.2">
      <c r="A31" s="33" t="s">
        <v>24</v>
      </c>
      <c r="B31" s="6"/>
      <c r="C31" s="3"/>
      <c r="D31" s="10"/>
      <c r="E31" s="35" t="s">
        <v>25</v>
      </c>
    </row>
    <row r="32" spans="1:5" ht="15" customHeight="1" thickBot="1" x14ac:dyDescent="0.25">
      <c r="A32" s="33" t="s">
        <v>26</v>
      </c>
      <c r="B32" s="6"/>
      <c r="C32" s="3"/>
      <c r="D32" s="39"/>
      <c r="E32" s="36">
        <f>E30*4</f>
        <v>0</v>
      </c>
    </row>
    <row r="33" spans="1:5" x14ac:dyDescent="0.2">
      <c r="A33" s="33" t="s">
        <v>27</v>
      </c>
      <c r="B33" s="6"/>
      <c r="C33" s="40"/>
    </row>
    <row r="34" spans="1:5" x14ac:dyDescent="0.2">
      <c r="A34" s="33" t="s">
        <v>28</v>
      </c>
      <c r="B34" s="6"/>
      <c r="C34" s="40"/>
      <c r="D34" s="1"/>
      <c r="E34" s="1"/>
    </row>
    <row r="35" spans="1:5" ht="35" thickBot="1" x14ac:dyDescent="0.25">
      <c r="A35" s="41" t="s">
        <v>31</v>
      </c>
      <c r="B35" s="17">
        <f>(B30*C30)+(B31*C31)+(B32*C32)+(B33*C33)+(B34*C34)</f>
        <v>0</v>
      </c>
      <c r="C35" s="42">
        <f>C30+C31+C32+C33+C34</f>
        <v>0</v>
      </c>
    </row>
    <row r="36" spans="1:5" ht="17" thickBot="1" x14ac:dyDescent="0.25"/>
    <row r="37" spans="1:5" ht="17" thickBot="1" x14ac:dyDescent="0.25">
      <c r="A37" s="30" t="s">
        <v>32</v>
      </c>
    </row>
    <row r="38" spans="1:5" ht="21" customHeight="1" x14ac:dyDescent="0.2">
      <c r="A38" s="44" t="s">
        <v>33</v>
      </c>
      <c r="B38" s="45" t="s">
        <v>34</v>
      </c>
      <c r="C38" s="46" t="s">
        <v>35</v>
      </c>
      <c r="D38" s="47" t="s">
        <v>36</v>
      </c>
    </row>
    <row r="39" spans="1:5" ht="17" thickBot="1" x14ac:dyDescent="0.25">
      <c r="A39" s="48">
        <v>0.05</v>
      </c>
      <c r="B39" s="49">
        <v>750000</v>
      </c>
      <c r="C39" s="50">
        <f>B39+(A39*B39)</f>
        <v>787500</v>
      </c>
      <c r="D39" s="51">
        <f>C39*4</f>
        <v>3150000</v>
      </c>
    </row>
    <row r="40" spans="1:5" ht="17" thickBot="1" x14ac:dyDescent="0.25"/>
    <row r="41" spans="1:5" s="1" customFormat="1" x14ac:dyDescent="0.2">
      <c r="A41" s="31" t="s">
        <v>37</v>
      </c>
      <c r="B41" s="52"/>
      <c r="C41"/>
      <c r="D41"/>
      <c r="E41"/>
    </row>
    <row r="42" spans="1:5" x14ac:dyDescent="0.2">
      <c r="A42" s="53" t="s">
        <v>38</v>
      </c>
      <c r="B42" s="15">
        <f>D16</f>
        <v>0</v>
      </c>
    </row>
    <row r="43" spans="1:5" x14ac:dyDescent="0.2">
      <c r="A43" s="53" t="s">
        <v>39</v>
      </c>
      <c r="B43" s="15">
        <f>E23</f>
        <v>0</v>
      </c>
    </row>
    <row r="44" spans="1:5" x14ac:dyDescent="0.2">
      <c r="A44" s="53" t="s">
        <v>40</v>
      </c>
      <c r="B44" s="15">
        <f>E32</f>
        <v>0</v>
      </c>
    </row>
    <row r="45" spans="1:5" x14ac:dyDescent="0.2">
      <c r="A45" s="53" t="s">
        <v>41</v>
      </c>
      <c r="B45" s="15">
        <f>D39</f>
        <v>3150000</v>
      </c>
    </row>
    <row r="46" spans="1:5" x14ac:dyDescent="0.2">
      <c r="A46" s="53" t="s">
        <v>42</v>
      </c>
      <c r="B46" s="54">
        <f>-(3*B39)</f>
        <v>-2250000</v>
      </c>
    </row>
    <row r="47" spans="1:5" ht="17" thickBot="1" x14ac:dyDescent="0.25">
      <c r="A47" s="55" t="s">
        <v>43</v>
      </c>
      <c r="B47" s="56">
        <f>B42+B43+B44+B45+B46</f>
        <v>900000</v>
      </c>
    </row>
  </sheetData>
  <mergeCells count="1">
    <mergeCell ref="A2:C2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adb20e-fcb9-4ca2-836e-ea836713a079" xsi:nil="true"/>
    <lcf76f155ced4ddcb4097134ff3c332f xmlns="b8de6d27-816b-4f9c-802c-db8cb503e4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54AF3726EBED428E3C971330E1B181" ma:contentTypeVersion="15" ma:contentTypeDescription="Een nieuw document maken." ma:contentTypeScope="" ma:versionID="d246f1f68f99af6d2bc1f5dac12243ce">
  <xsd:schema xmlns:xsd="http://www.w3.org/2001/XMLSchema" xmlns:xs="http://www.w3.org/2001/XMLSchema" xmlns:p="http://schemas.microsoft.com/office/2006/metadata/properties" xmlns:ns2="b8de6d27-816b-4f9c-802c-db8cb503e4ff" xmlns:ns3="edadb20e-fcb9-4ca2-836e-ea836713a079" targetNamespace="http://schemas.microsoft.com/office/2006/metadata/properties" ma:root="true" ma:fieldsID="5d6c87fd57eb044dd7b9d0db22cb6b52" ns2:_="" ns3:_="">
    <xsd:import namespace="b8de6d27-816b-4f9c-802c-db8cb503e4ff"/>
    <xsd:import namespace="edadb20e-fcb9-4ca2-836e-ea836713a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e6d27-816b-4f9c-802c-db8cb503e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db20e-fcb9-4ca2-836e-ea836713a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e427ad3-e4f6-468d-8059-0427dec97e0a}" ma:internalName="TaxCatchAll" ma:showField="CatchAllData" ma:web="edadb20e-fcb9-4ca2-836e-ea836713a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97E6E7-461F-4B1F-A30F-72D9992C271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dadb20e-fcb9-4ca2-836e-ea836713a079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b8de6d27-816b-4f9c-802c-db8cb503e4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4BDF5B8-BE00-4EAF-A322-2D72F503D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e6d27-816b-4f9c-802c-db8cb503e4ff"/>
    <ds:schemaRef ds:uri="edadb20e-fcb9-4ca2-836e-ea836713a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8B5702-B5D4-4A61-9204-1365E6973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Koesen, D.M. (Dieuwertje)</dc:creator>
  <cp:keywords/>
  <dc:description/>
  <cp:lastModifiedBy>Koesen, D.M. (Dieuwertje)</cp:lastModifiedBy>
  <cp:revision/>
  <dcterms:created xsi:type="dcterms:W3CDTF">2026-06-12T20:03:08Z</dcterms:created>
  <dcterms:modified xsi:type="dcterms:W3CDTF">2026-08-05T12:00:49Z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0x0101000C54AF3726EBED428E3C971330E1B181</vt:lpwstr>
  </property>
  <property fmtid="{D5CDD505-2E9C-101B-9397-08002B2CF9AE}" pid="3" name="MediaServiceImageTags">
    <vt:lpwstr/>
  </property>
</Properties>
</file>