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nl.sharepoint.com/sites/FCO-BV-EAVending/Shared Documents/General/Publicatie/"/>
    </mc:Choice>
  </mc:AlternateContent>
  <xr:revisionPtr revIDLastSave="79" documentId="8_{B1191D3B-9534-4AD8-8C1A-E66551A99A60}" xr6:coauthVersionLast="47" xr6:coauthVersionMax="47" xr10:uidLastSave="{4061350C-0902-426D-BBE3-B880ADA7C5A4}"/>
  <bookViews>
    <workbookView xWindow="-110" yWindow="-110" windowWidth="19420" windowHeight="11500" activeTab="1" xr2:uid="{89D6887C-B574-4049-B868-AB2D26712750}"/>
  </bookViews>
  <sheets>
    <sheet name="Invulinstructie en voorwaarden" sheetId="4" r:id="rId1"/>
    <sheet name="Prijsopgave" sheetId="1" r:id="rId2"/>
    <sheet name="Specificatie vaste kosten  " sheetId="3" r:id="rId3"/>
  </sheets>
  <definedNames>
    <definedName name="_xlnm.Print_Area" localSheetId="1">Prijsopgave!$B$2:$O$53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9" i="1"/>
  <c r="C11" i="3"/>
  <c r="I30" i="1"/>
  <c r="J30" i="1" s="1"/>
  <c r="K30" i="1" s="1"/>
  <c r="M30" i="1" s="1"/>
  <c r="I31" i="1"/>
  <c r="J31" i="1" s="1"/>
  <c r="K31" i="1" s="1"/>
  <c r="M31" i="1" s="1"/>
  <c r="I29" i="1"/>
  <c r="J29" i="1" s="1"/>
  <c r="K29" i="1" s="1"/>
  <c r="M29" i="1" s="1"/>
  <c r="I18" i="1"/>
  <c r="J18" i="1" s="1"/>
  <c r="K18" i="1" s="1"/>
  <c r="I19" i="1"/>
  <c r="J19" i="1" s="1"/>
  <c r="K19" i="1" s="1"/>
  <c r="M19" i="1" s="1"/>
  <c r="I17" i="1"/>
  <c r="J17" i="1" s="1"/>
  <c r="K17" i="1" s="1"/>
  <c r="M17" i="1" s="1"/>
  <c r="M32" i="1" l="1"/>
  <c r="Q4" i="1"/>
  <c r="C27" i="3" l="1"/>
  <c r="C19" i="3"/>
  <c r="M18" i="1" l="1"/>
  <c r="M20" i="1" s="1"/>
  <c r="M41" i="1" s="1"/>
</calcChain>
</file>

<file path=xl/sharedStrings.xml><?xml version="1.0" encoding="utf-8"?>
<sst xmlns="http://schemas.openxmlformats.org/spreadsheetml/2006/main" count="82" uniqueCount="63">
  <si>
    <t>Europese aanbesteding:</t>
  </si>
  <si>
    <t xml:space="preserve">Kenmerk: </t>
  </si>
  <si>
    <t xml:space="preserve">Naam Inschrijver: </t>
  </si>
  <si>
    <t xml:space="preserve">Datum: </t>
  </si>
  <si>
    <t>Ondertekening</t>
  </si>
  <si>
    <t>Aldus naar waarheid ingevuld,</t>
  </si>
  <si>
    <t>Naam Inschrijver</t>
  </si>
  <si>
    <t>Naam tekenbevoegde functionaris</t>
  </si>
  <si>
    <t>Functie</t>
  </si>
  <si>
    <t xml:space="preserve">Datum </t>
  </si>
  <si>
    <t>Handtekening</t>
  </si>
  <si>
    <t>Warme dranken automaten</t>
  </si>
  <si>
    <t>Aangeboden Merk en Type</t>
  </si>
  <si>
    <t>A1.</t>
  </si>
  <si>
    <t>A2.</t>
  </si>
  <si>
    <t>A3.</t>
  </si>
  <si>
    <t>Aantal automaten</t>
  </si>
  <si>
    <t>Nr.</t>
  </si>
  <si>
    <t xml:space="preserve">A. Vaste kosten - automaten en betaalsysteem (initiele contracttermijn + verlenging) </t>
  </si>
  <si>
    <t>B1.</t>
  </si>
  <si>
    <t>Inschrijver dient alle gele velden in te vullen!</t>
  </si>
  <si>
    <t>Vaste kosten</t>
  </si>
  <si>
    <t>Kosten/maand</t>
  </si>
  <si>
    <t xml:space="preserve">Huur machine </t>
  </si>
  <si>
    <t>Verzorging van de automaten, inclusief het bijvullen van ingrediënten</t>
  </si>
  <si>
    <t>Totaalprijs automaat</t>
  </si>
  <si>
    <t>Automaat, op basis van koffiebonen</t>
  </si>
  <si>
    <t>Automaat, op basis van snelzetsysteem</t>
  </si>
  <si>
    <t>Specificatie van de geoffreerde kosten (tabblad 1) per automaat tov indexatie</t>
  </si>
  <si>
    <t>Automaat voor vergaderruimten</t>
  </si>
  <si>
    <t>Technisch onderhoud en service (inclusief betaalsysteem)</t>
  </si>
  <si>
    <t>Contractduur 
in jaren</t>
  </si>
  <si>
    <t>Vending VU</t>
  </si>
  <si>
    <t>FCO202508</t>
  </si>
  <si>
    <t>Invulinstructie &amp; voorwaarden:</t>
  </si>
  <si>
    <t>Het invoeren van een negatieve prijs is niet toegestaan, dit leidt tot uitsluiting.</t>
  </si>
  <si>
    <t>Kosten moeten worden toegekend aan de posten waar ze toebehoren.</t>
  </si>
  <si>
    <t>Naast de genoemde kosten kunnen er geen andere kosten door inschrijver bij opdrachtgever in rekening worden gebracht.</t>
  </si>
  <si>
    <t>Bijlage 13- Tariefblad Vending VU</t>
  </si>
  <si>
    <t xml:space="preserve">Inschrijver dient alleen de gele cellen (tabblad prijsopgave en specificatie vaste kosten) in te vullen. </t>
  </si>
  <si>
    <t>De kosten omvatten alle kosten (ook eventuele kosten als reis en verblijfskosten) voor het uitvoeren van de werkzaamheden/ dienstverlening zoals aangeven in het tabblad prijsopgave.</t>
  </si>
  <si>
    <t xml:space="preserve">B. Variabele kosten - (initiele contracttermijn + verlenging) </t>
  </si>
  <si>
    <t xml:space="preserve">B2. </t>
  </si>
  <si>
    <t>B3</t>
  </si>
  <si>
    <t>Totaal kosten consumpties per jaar</t>
  </si>
  <si>
    <t xml:space="preserve">Totale (fictieve) inschrijfprijs </t>
  </si>
  <si>
    <t>Totaal kosten automaten 
per jaar (incl. BTW)</t>
  </si>
  <si>
    <t>Totaal vaste kosten automaten (incl. BTW)</t>
  </si>
  <si>
    <t>Kosten per machine 
per maand (excl. BTW)</t>
  </si>
  <si>
    <t>21% BTW</t>
  </si>
  <si>
    <t>Kosten per machine per maand (incl. BTW)</t>
  </si>
  <si>
    <t>9% BTW</t>
  </si>
  <si>
    <t>Kosten per consumptie 
(excl. BTW)</t>
  </si>
  <si>
    <t>Totaal variabele kosten consumpties (incl. BTW)</t>
  </si>
  <si>
    <t>Aantal consumpties 
per jaar</t>
  </si>
  <si>
    <t xml:space="preserve">Prijzen voor de onderdelen A en B worden beoordeeld inclusief BTW. </t>
  </si>
  <si>
    <t>Aan aantallen consumpties kunnen geen rechten worden ontleend.</t>
  </si>
  <si>
    <t>Automaat - koffiebonen</t>
  </si>
  <si>
    <t>Automaat - snelzetsysteem</t>
  </si>
  <si>
    <t>Automaat - vergaderruimten</t>
  </si>
  <si>
    <t>Kosten per consumptie 
(incl. BTW)</t>
  </si>
  <si>
    <t xml:space="preserve">Variabele kosten, zijn kosten voor de ingredienten, condimenten en theezakjes. </t>
  </si>
  <si>
    <t>Vaste kosten: alle kosten voor plaatsing, transport, onderhoud, betaalsysteem, schoonmaak, onderkasten/meubels, technische service, onderdelen, vervanging en overig (all-in).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</si>
</sst>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u/>
      <sz val="11"/>
      <color theme="1"/>
      <name val="Aptos"/>
      <family val="2"/>
    </font>
    <font>
      <b/>
      <sz val="10"/>
      <color theme="0"/>
      <name val="Aptos"/>
      <family val="2"/>
    </font>
    <font>
      <sz val="10"/>
      <name val="Aptos"/>
      <family val="2"/>
    </font>
    <font>
      <sz val="10"/>
      <color theme="1"/>
      <name val="Aptos"/>
      <family val="2"/>
    </font>
    <font>
      <b/>
      <sz val="10"/>
      <name val="Aptos"/>
      <family val="2"/>
    </font>
    <font>
      <sz val="10.5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9C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89CF"/>
      </left>
      <right/>
      <top style="thin">
        <color rgb="FF0089CF"/>
      </top>
      <bottom style="thin">
        <color rgb="FF0089CF"/>
      </bottom>
      <diagonal/>
    </border>
    <border>
      <left/>
      <right/>
      <top style="thin">
        <color rgb="FF0089CF"/>
      </top>
      <bottom style="thin">
        <color rgb="FF0089CF"/>
      </bottom>
      <diagonal/>
    </border>
    <border>
      <left/>
      <right style="thin">
        <color rgb="FF0089CF"/>
      </right>
      <top style="thin">
        <color rgb="FF0089CF"/>
      </top>
      <bottom style="thin">
        <color rgb="FF0089CF"/>
      </bottom>
      <diagonal/>
    </border>
    <border>
      <left/>
      <right/>
      <top/>
      <bottom style="thin">
        <color indexed="64"/>
      </bottom>
      <diagonal/>
    </border>
    <border>
      <left style="thick">
        <color rgb="FF0089CF"/>
      </left>
      <right/>
      <top/>
      <bottom/>
      <diagonal/>
    </border>
    <border>
      <left/>
      <right style="thick">
        <color rgb="FF0089CF"/>
      </right>
      <top/>
      <bottom/>
      <diagonal/>
    </border>
    <border>
      <left style="thick">
        <color rgb="FF0089CF"/>
      </left>
      <right/>
      <top/>
      <bottom style="thick">
        <color rgb="FF0089CF"/>
      </bottom>
      <diagonal/>
    </border>
    <border>
      <left/>
      <right/>
      <top/>
      <bottom style="thick">
        <color rgb="FF0089CF"/>
      </bottom>
      <diagonal/>
    </border>
    <border>
      <left/>
      <right style="thick">
        <color rgb="FF0089CF"/>
      </right>
      <top/>
      <bottom style="thick">
        <color rgb="FF0089CF"/>
      </bottom>
      <diagonal/>
    </border>
    <border>
      <left style="thin">
        <color rgb="FF0089CF"/>
      </left>
      <right/>
      <top style="thin">
        <color rgb="FF0089CF"/>
      </top>
      <bottom/>
      <diagonal/>
    </border>
    <border>
      <left/>
      <right/>
      <top style="thin">
        <color rgb="FF0089CF"/>
      </top>
      <bottom/>
      <diagonal/>
    </border>
    <border>
      <left/>
      <right style="thin">
        <color rgb="FF0089CF"/>
      </right>
      <top style="thin">
        <color rgb="FF0089CF"/>
      </top>
      <bottom/>
      <diagonal/>
    </border>
    <border>
      <left style="thin">
        <color rgb="FF0089CF"/>
      </left>
      <right/>
      <top/>
      <bottom/>
      <diagonal/>
    </border>
    <border>
      <left/>
      <right style="thin">
        <color rgb="FF0089CF"/>
      </right>
      <top/>
      <bottom/>
      <diagonal/>
    </border>
    <border>
      <left style="thin">
        <color rgb="FF0089CF"/>
      </left>
      <right/>
      <top/>
      <bottom style="thin">
        <color rgb="FF0089CF"/>
      </bottom>
      <diagonal/>
    </border>
    <border>
      <left/>
      <right/>
      <top/>
      <bottom style="thin">
        <color rgb="FF0089CF"/>
      </bottom>
      <diagonal/>
    </border>
    <border>
      <left/>
      <right style="thin">
        <color rgb="FF0089CF"/>
      </right>
      <top/>
      <bottom style="thin">
        <color rgb="FF0089CF"/>
      </bottom>
      <diagonal/>
    </border>
    <border>
      <left style="thin">
        <color rgb="FF0089CF"/>
      </left>
      <right/>
      <top/>
      <bottom style="thin">
        <color indexed="64"/>
      </bottom>
      <diagonal/>
    </border>
    <border>
      <left/>
      <right style="thin">
        <color rgb="FF0089CF"/>
      </right>
      <top/>
      <bottom style="thin">
        <color indexed="64"/>
      </bottom>
      <diagonal/>
    </border>
    <border>
      <left style="thin">
        <color rgb="FF0089C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89C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89CF"/>
      </right>
      <top style="thin">
        <color indexed="64"/>
      </top>
      <bottom/>
      <diagonal/>
    </border>
    <border>
      <left style="thin">
        <color indexed="64"/>
      </left>
      <right style="thin">
        <color rgb="FF0089CF"/>
      </right>
      <top/>
      <bottom/>
      <diagonal/>
    </border>
    <border>
      <left style="thin">
        <color rgb="FF0089CF"/>
      </left>
      <right style="thin">
        <color indexed="64"/>
      </right>
      <top style="thin">
        <color indexed="64"/>
      </top>
      <bottom style="thin">
        <color rgb="FF0089C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89CF"/>
      </bottom>
      <diagonal/>
    </border>
    <border>
      <left style="thin">
        <color indexed="64"/>
      </left>
      <right style="thin">
        <color rgb="FF0089CF"/>
      </right>
      <top/>
      <bottom style="thin">
        <color rgb="FF0089C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Fill="0"/>
  </cellStyleXfs>
  <cellXfs count="108">
    <xf numFmtId="0" fontId="0" fillId="0" borderId="0" xfId="0"/>
    <xf numFmtId="0" fontId="5" fillId="2" borderId="0" xfId="0" applyFont="1" applyFill="1"/>
    <xf numFmtId="0" fontId="14" fillId="4" borderId="1" xfId="0" applyFont="1" applyFill="1" applyBorder="1" applyProtection="1">
      <protection locked="0"/>
    </xf>
    <xf numFmtId="0" fontId="2" fillId="4" borderId="4" xfId="0" applyFont="1" applyFill="1" applyBorder="1" applyAlignment="1" applyProtection="1">
      <alignment horizontal="left"/>
      <protection locked="0"/>
    </xf>
    <xf numFmtId="0" fontId="14" fillId="4" borderId="32" xfId="0" applyFont="1" applyFill="1" applyBorder="1" applyProtection="1">
      <protection locked="0"/>
    </xf>
    <xf numFmtId="0" fontId="0" fillId="2" borderId="0" xfId="0" applyFill="1"/>
    <xf numFmtId="0" fontId="24" fillId="2" borderId="0" xfId="0" applyFont="1" applyFill="1"/>
    <xf numFmtId="0" fontId="25" fillId="2" borderId="0" xfId="0" applyFont="1" applyFill="1"/>
    <xf numFmtId="44" fontId="9" fillId="4" borderId="2" xfId="0" applyNumberFormat="1" applyFont="1" applyFill="1" applyBorder="1" applyAlignment="1" applyProtection="1">
      <alignment horizontal="right"/>
      <protection locked="0"/>
    </xf>
    <xf numFmtId="0" fontId="0" fillId="0" borderId="0" xfId="0" applyProtection="1">
      <protection hidden="1"/>
    </xf>
    <xf numFmtId="0" fontId="2" fillId="0" borderId="16" xfId="0" applyFont="1" applyBorder="1" applyProtection="1">
      <protection hidden="1"/>
    </xf>
    <xf numFmtId="0" fontId="14" fillId="0" borderId="0" xfId="0" applyFont="1" applyAlignment="1" applyProtection="1">
      <alignment horizontal="left"/>
      <protection hidden="1"/>
    </xf>
    <xf numFmtId="0" fontId="14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4" fillId="0" borderId="0" xfId="0" applyFont="1" applyAlignment="1" applyProtection="1">
      <alignment wrapText="1"/>
      <protection hidden="1"/>
    </xf>
    <xf numFmtId="0" fontId="2" fillId="0" borderId="17" xfId="0" applyFont="1" applyBorder="1" applyProtection="1">
      <protection hidden="1"/>
    </xf>
    <xf numFmtId="0" fontId="15" fillId="0" borderId="15" xfId="0" applyFont="1" applyBorder="1" applyProtection="1">
      <protection hidden="1"/>
    </xf>
    <xf numFmtId="0" fontId="16" fillId="0" borderId="0" xfId="0" applyFont="1" applyProtection="1">
      <protection hidden="1"/>
    </xf>
    <xf numFmtId="0" fontId="15" fillId="0" borderId="1" xfId="0" applyFont="1" applyBorder="1" applyProtection="1">
      <protection hidden="1"/>
    </xf>
    <xf numFmtId="0" fontId="14" fillId="0" borderId="0" xfId="0" applyFont="1" applyAlignment="1" applyProtection="1">
      <alignment horizontal="left" vertical="top" wrapText="1"/>
      <protection hidden="1"/>
    </xf>
    <xf numFmtId="0" fontId="3" fillId="0" borderId="16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7" xfId="0" applyFont="1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2" fillId="0" borderId="21" xfId="0" applyFont="1" applyBorder="1" applyProtection="1">
      <protection hidden="1"/>
    </xf>
    <xf numFmtId="0" fontId="2" fillId="0" borderId="22" xfId="0" applyFont="1" applyBorder="1" applyProtection="1">
      <protection hidden="1"/>
    </xf>
    <xf numFmtId="0" fontId="19" fillId="0" borderId="22" xfId="0" applyFont="1" applyBorder="1" applyProtection="1">
      <protection hidden="1"/>
    </xf>
    <xf numFmtId="0" fontId="14" fillId="0" borderId="22" xfId="0" applyFont="1" applyBorder="1" applyProtection="1">
      <protection hidden="1"/>
    </xf>
    <xf numFmtId="0" fontId="16" fillId="0" borderId="22" xfId="0" applyFont="1" applyBorder="1" applyAlignment="1" applyProtection="1">
      <alignment vertical="center"/>
      <protection hidden="1"/>
    </xf>
    <xf numFmtId="0" fontId="2" fillId="0" borderId="23" xfId="0" applyFont="1" applyBorder="1" applyProtection="1">
      <protection hidden="1"/>
    </xf>
    <xf numFmtId="0" fontId="2" fillId="0" borderId="24" xfId="0" applyFont="1" applyBorder="1" applyProtection="1">
      <protection hidden="1"/>
    </xf>
    <xf numFmtId="0" fontId="11" fillId="0" borderId="0" xfId="0" applyFont="1" applyProtection="1">
      <protection hidden="1"/>
    </xf>
    <xf numFmtId="0" fontId="16" fillId="0" borderId="0" xfId="0" applyFont="1" applyAlignment="1" applyProtection="1">
      <alignment vertical="center"/>
      <protection hidden="1"/>
    </xf>
    <xf numFmtId="0" fontId="2" fillId="0" borderId="25" xfId="0" applyFont="1" applyBorder="1" applyProtection="1">
      <protection hidden="1"/>
    </xf>
    <xf numFmtId="0" fontId="2" fillId="0" borderId="15" xfId="0" applyFont="1" applyBorder="1" applyProtection="1">
      <protection hidden="1"/>
    </xf>
    <xf numFmtId="0" fontId="19" fillId="0" borderId="0" xfId="0" applyFont="1" applyProtection="1">
      <protection hidden="1"/>
    </xf>
    <xf numFmtId="0" fontId="20" fillId="3" borderId="4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Protection="1">
      <protection hidden="1"/>
    </xf>
    <xf numFmtId="0" fontId="2" fillId="0" borderId="4" xfId="0" applyFont="1" applyBorder="1" applyProtection="1">
      <protection hidden="1"/>
    </xf>
    <xf numFmtId="0" fontId="2" fillId="0" borderId="4" xfId="0" applyFont="1" applyBorder="1" applyAlignment="1" applyProtection="1">
      <alignment horizontal="left"/>
      <protection hidden="1"/>
    </xf>
    <xf numFmtId="3" fontId="15" fillId="2" borderId="4" xfId="0" applyNumberFormat="1" applyFont="1" applyFill="1" applyBorder="1" applyAlignment="1" applyProtection="1">
      <alignment horizontal="center" vertical="top"/>
      <protection hidden="1"/>
    </xf>
    <xf numFmtId="44" fontId="2" fillId="0" borderId="4" xfId="0" applyNumberFormat="1" applyFont="1" applyBorder="1" applyProtection="1">
      <protection hidden="1"/>
    </xf>
    <xf numFmtId="0" fontId="2" fillId="0" borderId="4" xfId="0" applyFont="1" applyBorder="1" applyAlignment="1" applyProtection="1">
      <alignment horizontal="center"/>
      <protection hidden="1"/>
    </xf>
    <xf numFmtId="3" fontId="15" fillId="0" borderId="4" xfId="0" applyNumberFormat="1" applyFont="1" applyBorder="1" applyAlignment="1" applyProtection="1">
      <alignment horizontal="center"/>
      <protection hidden="1"/>
    </xf>
    <xf numFmtId="44" fontId="14" fillId="0" borderId="0" xfId="0" applyNumberFormat="1" applyFont="1" applyProtection="1">
      <protection hidden="1"/>
    </xf>
    <xf numFmtId="164" fontId="21" fillId="5" borderId="11" xfId="0" applyNumberFormat="1" applyFont="1" applyFill="1" applyBorder="1" applyProtection="1">
      <protection hidden="1"/>
    </xf>
    <xf numFmtId="44" fontId="2" fillId="0" borderId="0" xfId="0" applyNumberFormat="1" applyFont="1" applyProtection="1">
      <protection hidden="1"/>
    </xf>
    <xf numFmtId="0" fontId="2" fillId="0" borderId="26" xfId="0" applyFont="1" applyBorder="1" applyProtection="1">
      <protection hidden="1"/>
    </xf>
    <xf numFmtId="0" fontId="2" fillId="0" borderId="27" xfId="0" applyFont="1" applyBorder="1" applyProtection="1">
      <protection hidden="1"/>
    </xf>
    <xf numFmtId="0" fontId="14" fillId="0" borderId="27" xfId="0" applyFont="1" applyBorder="1" applyProtection="1">
      <protection hidden="1"/>
    </xf>
    <xf numFmtId="44" fontId="2" fillId="0" borderId="27" xfId="0" applyNumberFormat="1" applyFont="1" applyBorder="1" applyProtection="1">
      <protection hidden="1"/>
    </xf>
    <xf numFmtId="0" fontId="2" fillId="0" borderId="28" xfId="0" applyFont="1" applyBorder="1" applyProtection="1">
      <protection hidden="1"/>
    </xf>
    <xf numFmtId="0" fontId="22" fillId="0" borderId="0" xfId="0" applyFont="1" applyAlignment="1" applyProtection="1">
      <alignment horizontal="left" vertical="top"/>
      <protection hidden="1"/>
    </xf>
    <xf numFmtId="3" fontId="22" fillId="0" borderId="0" xfId="0" applyNumberFormat="1" applyFont="1" applyProtection="1">
      <protection hidden="1"/>
    </xf>
    <xf numFmtId="3" fontId="14" fillId="0" borderId="0" xfId="0" applyNumberFormat="1" applyFont="1" applyAlignment="1" applyProtection="1">
      <alignment horizontal="center" vertical="top"/>
      <protection hidden="1"/>
    </xf>
    <xf numFmtId="164" fontId="14" fillId="0" borderId="0" xfId="0" applyNumberFormat="1" applyFont="1" applyProtection="1"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23" fillId="3" borderId="10" xfId="0" applyFont="1" applyFill="1" applyBorder="1" applyAlignment="1" applyProtection="1">
      <alignment horizontal="center" vertical="center" wrapText="1"/>
      <protection hidden="1"/>
    </xf>
    <xf numFmtId="0" fontId="19" fillId="0" borderId="27" xfId="0" applyFont="1" applyBorder="1" applyProtection="1">
      <protection hidden="1"/>
    </xf>
    <xf numFmtId="44" fontId="26" fillId="0" borderId="0" xfId="0" applyNumberFormat="1" applyFont="1" applyProtection="1">
      <protection hidden="1"/>
    </xf>
    <xf numFmtId="164" fontId="3" fillId="7" borderId="39" xfId="0" applyNumberFormat="1" applyFont="1" applyFill="1" applyBorder="1" applyProtection="1">
      <protection hidden="1"/>
    </xf>
    <xf numFmtId="0" fontId="12" fillId="0" borderId="0" xfId="0" applyFont="1" applyProtection="1">
      <protection hidden="1"/>
    </xf>
    <xf numFmtId="44" fontId="2" fillId="4" borderId="4" xfId="0" applyNumberFormat="1" applyFont="1" applyFill="1" applyBorder="1" applyProtection="1">
      <protection locked="0"/>
    </xf>
    <xf numFmtId="0" fontId="4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right"/>
      <protection hidden="1"/>
    </xf>
    <xf numFmtId="0" fontId="5" fillId="2" borderId="0" xfId="0" applyFont="1" applyFill="1" applyProtection="1">
      <protection hidden="1"/>
    </xf>
    <xf numFmtId="0" fontId="6" fillId="2" borderId="0" xfId="0" quotePrefix="1" applyFont="1" applyFill="1" applyProtection="1"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7" fillId="6" borderId="8" xfId="1" applyFont="1" applyFill="1" applyBorder="1" applyAlignment="1" applyProtection="1">
      <alignment horizontal="left" vertical="center"/>
      <protection hidden="1"/>
    </xf>
    <xf numFmtId="0" fontId="7" fillId="6" borderId="9" xfId="1" applyFont="1" applyFill="1" applyBorder="1" applyAlignment="1" applyProtection="1">
      <alignment horizontal="right" vertical="center"/>
      <protection hidden="1"/>
    </xf>
    <xf numFmtId="0" fontId="8" fillId="2" borderId="3" xfId="0" applyFont="1" applyFill="1" applyBorder="1" applyAlignment="1" applyProtection="1">
      <alignment vertical="center" wrapText="1"/>
      <protection hidden="1"/>
    </xf>
    <xf numFmtId="0" fontId="10" fillId="2" borderId="6" xfId="0" applyFont="1" applyFill="1" applyBorder="1" applyAlignment="1" applyProtection="1">
      <alignment vertical="center"/>
      <protection hidden="1"/>
    </xf>
    <xf numFmtId="44" fontId="10" fillId="2" borderId="7" xfId="0" applyNumberFormat="1" applyFont="1" applyFill="1" applyBorder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horizontal="left" vertical="center"/>
      <protection hidden="1"/>
    </xf>
    <xf numFmtId="0" fontId="10" fillId="2" borderId="0" xfId="0" applyFont="1" applyFill="1" applyAlignment="1" applyProtection="1">
      <alignment horizontal="right" vertical="center"/>
      <protection hidden="1"/>
    </xf>
    <xf numFmtId="0" fontId="7" fillId="6" borderId="38" xfId="1" applyFont="1" applyFill="1" applyBorder="1" applyAlignment="1" applyProtection="1">
      <alignment horizontal="left" vertical="center"/>
      <protection hidden="1"/>
    </xf>
    <xf numFmtId="0" fontId="7" fillId="6" borderId="4" xfId="1" applyFont="1" applyFill="1" applyBorder="1" applyAlignment="1" applyProtection="1">
      <alignment horizontal="right" vertical="center"/>
      <protection hidden="1"/>
    </xf>
    <xf numFmtId="0" fontId="5" fillId="2" borderId="0" xfId="0" applyFont="1" applyFill="1" applyProtection="1">
      <protection locked="0"/>
    </xf>
    <xf numFmtId="44" fontId="2" fillId="0" borderId="4" xfId="0" applyNumberFormat="1" applyFont="1" applyBorder="1" applyProtection="1">
      <protection locked="0"/>
    </xf>
    <xf numFmtId="0" fontId="2" fillId="0" borderId="18" xfId="0" applyFont="1" applyBorder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/>
      <protection hidden="1"/>
    </xf>
    <xf numFmtId="0" fontId="2" fillId="0" borderId="20" xfId="0" applyFont="1" applyBorder="1" applyAlignment="1" applyProtection="1">
      <alignment horizontal="center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4" xfId="0" applyFont="1" applyFill="1" applyBorder="1" applyAlignment="1" applyProtection="1">
      <alignment horizontal="left" vertical="top" wrapText="1"/>
      <protection hidden="1"/>
    </xf>
    <xf numFmtId="0" fontId="22" fillId="2" borderId="35" xfId="0" applyFont="1" applyFill="1" applyBorder="1" applyAlignment="1" applyProtection="1">
      <alignment horizontal="left" vertical="top" wrapText="1"/>
      <protection hidden="1"/>
    </xf>
    <xf numFmtId="0" fontId="22" fillId="2" borderId="36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wrapText="1"/>
      <protection hidden="1"/>
    </xf>
    <xf numFmtId="0" fontId="22" fillId="2" borderId="4" xfId="0" applyFont="1" applyFill="1" applyBorder="1" applyAlignment="1" applyProtection="1">
      <alignment horizontal="left" wrapText="1"/>
      <protection hidden="1"/>
    </xf>
    <xf numFmtId="0" fontId="18" fillId="3" borderId="12" xfId="0" applyFont="1" applyFill="1" applyBorder="1" applyAlignment="1" applyProtection="1">
      <alignment horizontal="left" vertical="top"/>
      <protection hidden="1"/>
    </xf>
    <xf numFmtId="0" fontId="18" fillId="3" borderId="13" xfId="0" applyFont="1" applyFill="1" applyBorder="1" applyAlignment="1" applyProtection="1">
      <alignment horizontal="left" vertical="top"/>
      <protection hidden="1"/>
    </xf>
    <xf numFmtId="0" fontId="18" fillId="3" borderId="14" xfId="0" applyFont="1" applyFill="1" applyBorder="1" applyAlignment="1" applyProtection="1">
      <alignment horizontal="left" vertical="top"/>
      <protection hidden="1"/>
    </xf>
    <xf numFmtId="0" fontId="15" fillId="0" borderId="0" xfId="0" applyFont="1" applyAlignment="1" applyProtection="1">
      <alignment horizontal="left"/>
      <protection hidden="1"/>
    </xf>
    <xf numFmtId="0" fontId="13" fillId="3" borderId="16" xfId="0" applyFont="1" applyFill="1" applyBorder="1" applyAlignment="1" applyProtection="1">
      <alignment horizontal="left" wrapText="1"/>
      <protection hidden="1"/>
    </xf>
    <xf numFmtId="0" fontId="13" fillId="3" borderId="0" xfId="0" applyFont="1" applyFill="1" applyAlignment="1" applyProtection="1">
      <alignment horizontal="left" wrapText="1"/>
      <protection hidden="1"/>
    </xf>
    <xf numFmtId="0" fontId="13" fillId="3" borderId="17" xfId="0" applyFont="1" applyFill="1" applyBorder="1" applyAlignment="1" applyProtection="1">
      <alignment horizontal="left" wrapText="1"/>
      <protection hidden="1"/>
    </xf>
    <xf numFmtId="0" fontId="14" fillId="4" borderId="33" xfId="0" applyFont="1" applyFill="1" applyBorder="1" applyAlignment="1" applyProtection="1">
      <alignment horizontal="center" vertical="top"/>
      <protection locked="0"/>
    </xf>
    <xf numFmtId="0" fontId="14" fillId="4" borderId="34" xfId="0" applyFont="1" applyFill="1" applyBorder="1" applyAlignment="1" applyProtection="1">
      <alignment horizontal="center" vertical="top"/>
      <protection locked="0"/>
    </xf>
    <xf numFmtId="0" fontId="14" fillId="4" borderId="37" xfId="0" applyFont="1" applyFill="1" applyBorder="1" applyAlignment="1" applyProtection="1">
      <alignment horizontal="center" vertical="top"/>
      <protection locked="0"/>
    </xf>
    <xf numFmtId="0" fontId="22" fillId="2" borderId="29" xfId="0" applyFont="1" applyFill="1" applyBorder="1" applyAlignment="1" applyProtection="1">
      <alignment horizontal="left" wrapText="1"/>
      <protection hidden="1"/>
    </xf>
    <xf numFmtId="0" fontId="22" fillId="2" borderId="15" xfId="0" applyFont="1" applyFill="1" applyBorder="1" applyAlignment="1" applyProtection="1">
      <alignment horizontal="left" wrapText="1"/>
      <protection hidden="1"/>
    </xf>
    <xf numFmtId="0" fontId="22" fillId="2" borderId="30" xfId="0" applyFont="1" applyFill="1" applyBorder="1" applyAlignment="1" applyProtection="1">
      <alignment horizontal="left" wrapText="1"/>
      <protection hidden="1"/>
    </xf>
    <xf numFmtId="0" fontId="17" fillId="8" borderId="5" xfId="0" applyFont="1" applyFill="1" applyBorder="1" applyAlignment="1" applyProtection="1">
      <alignment horizontal="center" vertical="top" wrapText="1"/>
      <protection hidden="1"/>
    </xf>
    <xf numFmtId="0" fontId="17" fillId="8" borderId="1" xfId="0" applyFont="1" applyFill="1" applyBorder="1" applyAlignment="1" applyProtection="1">
      <alignment horizontal="center" vertical="top" wrapText="1"/>
      <protection hidden="1"/>
    </xf>
    <xf numFmtId="0" fontId="17" fillId="8" borderId="10" xfId="0" applyFont="1" applyFill="1" applyBorder="1" applyAlignment="1" applyProtection="1">
      <alignment horizontal="center" vertical="top" wrapText="1"/>
      <protection hidden="1"/>
    </xf>
    <xf numFmtId="0" fontId="18" fillId="3" borderId="12" xfId="0" applyFont="1" applyFill="1" applyBorder="1" applyAlignment="1" applyProtection="1">
      <alignment horizontal="left" vertical="center" wrapText="1"/>
      <protection hidden="1"/>
    </xf>
    <xf numFmtId="0" fontId="18" fillId="3" borderId="13" xfId="0" applyFont="1" applyFill="1" applyBorder="1" applyAlignment="1" applyProtection="1">
      <alignment horizontal="left" vertical="center" wrapText="1"/>
      <protection hidden="1"/>
    </xf>
    <xf numFmtId="0" fontId="18" fillId="3" borderId="14" xfId="0" applyFont="1" applyFill="1" applyBorder="1" applyAlignment="1" applyProtection="1">
      <alignment horizontal="left" vertical="center" wrapText="1"/>
      <protection hidden="1"/>
    </xf>
  </cellXfs>
  <cellStyles count="2">
    <cellStyle name="Standaard" xfId="0" builtinId="0"/>
    <cellStyle name="Standaard_Gemeente Nijmegen-begrotingsmodel" xfId="1" xr:uid="{260ABD28-18D6-4491-A221-D33930EABBEC}"/>
  </cellStyles>
  <dxfs count="0"/>
  <tableStyles count="0" defaultTableStyle="TableStyleMedium2" defaultPivotStyle="PivotStyleLight16"/>
  <colors>
    <mruColors>
      <color rgb="FFFFFFCC"/>
      <color rgb="FF0089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86392-3239-423E-B992-1DE0CE38F086}">
  <dimension ref="A3:F10"/>
  <sheetViews>
    <sheetView workbookViewId="0">
      <selection activeCell="A11" sqref="A11"/>
    </sheetView>
  </sheetViews>
  <sheetFormatPr defaultColWidth="9.1796875" defaultRowHeight="14.5" x14ac:dyDescent="0.35"/>
  <cols>
    <col min="1" max="16384" width="9.1796875" style="5"/>
  </cols>
  <sheetData>
    <row r="3" spans="1:6" x14ac:dyDescent="0.35">
      <c r="A3" s="6"/>
      <c r="B3" s="7" t="s">
        <v>34</v>
      </c>
      <c r="C3" s="6"/>
      <c r="D3" s="6"/>
      <c r="E3" s="6"/>
      <c r="F3" s="6"/>
    </row>
    <row r="4" spans="1:6" x14ac:dyDescent="0.35">
      <c r="A4" s="6">
        <v>1</v>
      </c>
      <c r="B4" s="6" t="s">
        <v>39</v>
      </c>
      <c r="C4" s="6"/>
      <c r="D4" s="6"/>
      <c r="E4" s="6"/>
      <c r="F4" s="6"/>
    </row>
    <row r="5" spans="1:6" x14ac:dyDescent="0.35">
      <c r="A5" s="6">
        <v>2</v>
      </c>
      <c r="B5" s="1" t="s">
        <v>55</v>
      </c>
      <c r="C5" s="6"/>
      <c r="D5" s="6"/>
      <c r="E5" s="6"/>
      <c r="F5" s="6"/>
    </row>
    <row r="6" spans="1:6" x14ac:dyDescent="0.35">
      <c r="A6" s="6">
        <v>3</v>
      </c>
      <c r="B6" s="6" t="s">
        <v>35</v>
      </c>
      <c r="C6" s="6"/>
      <c r="D6" s="6"/>
      <c r="E6" s="6"/>
      <c r="F6" s="6"/>
    </row>
    <row r="7" spans="1:6" x14ac:dyDescent="0.35">
      <c r="A7" s="6">
        <v>4</v>
      </c>
      <c r="B7" s="6" t="s">
        <v>36</v>
      </c>
      <c r="C7" s="6"/>
      <c r="D7" s="6"/>
      <c r="E7" s="6"/>
      <c r="F7" s="6"/>
    </row>
    <row r="8" spans="1:6" x14ac:dyDescent="0.35">
      <c r="A8" s="6">
        <v>5</v>
      </c>
      <c r="B8" s="6" t="s">
        <v>40</v>
      </c>
      <c r="C8" s="6"/>
      <c r="D8" s="6"/>
      <c r="E8" s="6"/>
      <c r="F8" s="6"/>
    </row>
    <row r="9" spans="1:6" x14ac:dyDescent="0.35">
      <c r="A9" s="6">
        <v>6</v>
      </c>
      <c r="B9" s="6" t="s">
        <v>37</v>
      </c>
      <c r="C9" s="6"/>
      <c r="D9" s="6"/>
      <c r="E9" s="6"/>
      <c r="F9" s="6"/>
    </row>
    <row r="10" spans="1:6" x14ac:dyDescent="0.35">
      <c r="A10" s="6">
        <v>7</v>
      </c>
      <c r="B10" s="1" t="s">
        <v>56</v>
      </c>
      <c r="C10" s="6"/>
      <c r="D10" s="6"/>
      <c r="E10" s="6"/>
      <c r="F10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663AB-A626-43BB-9586-D71E41D4B889}">
  <sheetPr>
    <pageSetUpPr fitToPage="1"/>
  </sheetPr>
  <dimension ref="B2:W54"/>
  <sheetViews>
    <sheetView showGridLines="0" tabSelected="1" topLeftCell="A14" zoomScaleNormal="100" workbookViewId="0">
      <selection activeCell="F14" sqref="F14"/>
    </sheetView>
  </sheetViews>
  <sheetFormatPr defaultColWidth="8.54296875" defaultRowHeight="14.5" x14ac:dyDescent="0.35"/>
  <cols>
    <col min="1" max="2" width="2.81640625" style="9" customWidth="1"/>
    <col min="3" max="3" width="3.81640625" style="9" bestFit="1" customWidth="1"/>
    <col min="4" max="4" width="6.54296875" style="9" customWidth="1"/>
    <col min="5" max="5" width="30.7265625" style="9" customWidth="1"/>
    <col min="6" max="6" width="37.81640625" style="9" bestFit="1" customWidth="1"/>
    <col min="7" max="7" width="19.453125" style="9" customWidth="1"/>
    <col min="8" max="8" width="23" style="9" bestFit="1" customWidth="1"/>
    <col min="9" max="10" width="23" style="9" customWidth="1"/>
    <col min="11" max="11" width="22.81640625" style="9" bestFit="1" customWidth="1"/>
    <col min="12" max="12" width="19.1796875" style="9" customWidth="1"/>
    <col min="13" max="13" width="24.81640625" style="9" customWidth="1"/>
    <col min="14" max="16" width="2.81640625" style="9" customWidth="1"/>
    <col min="17" max="17" width="66.54296875" style="9" customWidth="1"/>
    <col min="18" max="18" width="65.81640625" style="9" bestFit="1" customWidth="1"/>
    <col min="19" max="19" width="19.81640625" style="9" bestFit="1" customWidth="1"/>
    <col min="20" max="16384" width="8.54296875" style="9"/>
  </cols>
  <sheetData>
    <row r="2" spans="2:23" ht="26" x14ac:dyDescent="0.6">
      <c r="B2" s="93" t="s">
        <v>38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5"/>
    </row>
    <row r="3" spans="2:23" s="13" customFormat="1" ht="13" x14ac:dyDescent="0.3">
      <c r="B3" s="10"/>
      <c r="C3" s="11"/>
      <c r="D3" s="11"/>
      <c r="E3" s="11"/>
      <c r="F3" s="12"/>
      <c r="H3" s="14"/>
      <c r="I3" s="14"/>
      <c r="J3" s="14"/>
      <c r="K3" s="14"/>
      <c r="L3" s="12"/>
      <c r="M3" s="12"/>
      <c r="O3" s="15"/>
    </row>
    <row r="4" spans="2:23" s="13" customFormat="1" ht="13" x14ac:dyDescent="0.3">
      <c r="B4" s="10"/>
      <c r="C4" s="92" t="s">
        <v>0</v>
      </c>
      <c r="D4" s="92"/>
      <c r="E4" s="92"/>
      <c r="F4" s="16" t="s">
        <v>32</v>
      </c>
      <c r="H4" s="17"/>
      <c r="I4" s="17"/>
      <c r="J4" s="17"/>
      <c r="K4" s="12"/>
      <c r="L4" s="12"/>
      <c r="M4" s="12"/>
      <c r="O4" s="15"/>
      <c r="Q4" s="13">
        <f>0.35/3</f>
        <v>0.11666666666666665</v>
      </c>
    </row>
    <row r="5" spans="2:23" s="13" customFormat="1" ht="13" x14ac:dyDescent="0.3">
      <c r="B5" s="10"/>
      <c r="C5" s="92" t="s">
        <v>1</v>
      </c>
      <c r="D5" s="92"/>
      <c r="E5" s="92"/>
      <c r="F5" s="18" t="s">
        <v>33</v>
      </c>
      <c r="H5" s="17"/>
      <c r="I5" s="17"/>
      <c r="J5" s="17"/>
      <c r="K5" s="12"/>
      <c r="L5" s="12"/>
      <c r="M5" s="12"/>
      <c r="O5" s="15"/>
    </row>
    <row r="6" spans="2:23" s="13" customFormat="1" ht="13" x14ac:dyDescent="0.3">
      <c r="B6" s="10"/>
      <c r="C6" s="92" t="s">
        <v>2</v>
      </c>
      <c r="D6" s="92"/>
      <c r="E6" s="92"/>
      <c r="F6" s="2"/>
      <c r="H6" s="14"/>
      <c r="I6" s="14"/>
      <c r="J6" s="14"/>
      <c r="K6" s="17"/>
      <c r="L6" s="12"/>
      <c r="M6" s="12"/>
      <c r="O6" s="15"/>
    </row>
    <row r="7" spans="2:23" s="13" customFormat="1" ht="13" x14ac:dyDescent="0.3">
      <c r="B7" s="10"/>
      <c r="C7" s="92" t="s">
        <v>3</v>
      </c>
      <c r="D7" s="92"/>
      <c r="E7" s="92"/>
      <c r="F7" s="2"/>
      <c r="H7" s="14"/>
      <c r="I7" s="14"/>
      <c r="J7" s="14"/>
      <c r="K7" s="14"/>
      <c r="L7" s="12"/>
      <c r="M7" s="12"/>
      <c r="O7" s="15"/>
    </row>
    <row r="8" spans="2:23" s="13" customFormat="1" ht="13" x14ac:dyDescent="0.3">
      <c r="B8" s="10"/>
      <c r="C8" s="11"/>
      <c r="D8" s="11"/>
      <c r="E8" s="11"/>
      <c r="F8" s="12"/>
      <c r="H8" s="14"/>
      <c r="I8" s="14"/>
      <c r="J8" s="14"/>
      <c r="K8" s="14"/>
      <c r="L8" s="12"/>
      <c r="M8" s="12"/>
      <c r="O8" s="15"/>
    </row>
    <row r="9" spans="2:23" s="13" customFormat="1" ht="13" x14ac:dyDescent="0.3">
      <c r="B9" s="1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O9" s="15"/>
    </row>
    <row r="10" spans="2:23" s="21" customFormat="1" ht="18.5" x14ac:dyDescent="0.45">
      <c r="B10" s="20"/>
      <c r="C10" s="102" t="s">
        <v>20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4"/>
      <c r="O10" s="22"/>
    </row>
    <row r="11" spans="2:23" s="13" customFormat="1" ht="13" x14ac:dyDescent="0.3">
      <c r="B11" s="10"/>
      <c r="E11" s="12"/>
      <c r="F11" s="12"/>
      <c r="G11" s="12"/>
      <c r="H11" s="12"/>
      <c r="I11" s="12"/>
      <c r="J11" s="12"/>
      <c r="K11" s="12"/>
      <c r="L11" s="12"/>
      <c r="M11" s="12"/>
      <c r="O11" s="15"/>
    </row>
    <row r="12" spans="2:23" ht="18.5" x14ac:dyDescent="0.35">
      <c r="B12" s="23"/>
      <c r="C12" s="89" t="s">
        <v>18</v>
      </c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1"/>
      <c r="O12" s="24"/>
    </row>
    <row r="13" spans="2:23" s="13" customFormat="1" ht="13" x14ac:dyDescent="0.3">
      <c r="B13" s="10"/>
      <c r="C13" s="25"/>
      <c r="D13" s="26"/>
      <c r="E13" s="27"/>
      <c r="F13" s="28"/>
      <c r="G13" s="28"/>
      <c r="H13" s="28"/>
      <c r="I13" s="28"/>
      <c r="J13" s="28"/>
      <c r="K13" s="28"/>
      <c r="L13" s="29"/>
      <c r="M13" s="29"/>
      <c r="N13" s="30"/>
      <c r="O13" s="15"/>
    </row>
    <row r="14" spans="2:23" s="13" customFormat="1" ht="14" x14ac:dyDescent="0.35">
      <c r="B14" s="10"/>
      <c r="C14" s="31"/>
      <c r="E14" s="32" t="s">
        <v>62</v>
      </c>
      <c r="G14" s="12"/>
      <c r="H14" s="12"/>
      <c r="I14" s="12"/>
      <c r="J14" s="12"/>
      <c r="K14" s="12"/>
      <c r="L14" s="33"/>
      <c r="M14" s="33"/>
      <c r="N14" s="34"/>
      <c r="O14" s="15"/>
    </row>
    <row r="15" spans="2:23" s="13" customFormat="1" ht="13" x14ac:dyDescent="0.3">
      <c r="B15" s="10"/>
      <c r="C15" s="31"/>
      <c r="D15" s="35"/>
      <c r="E15" s="36"/>
      <c r="F15" s="12"/>
      <c r="G15" s="12"/>
      <c r="H15" s="12"/>
      <c r="I15" s="12"/>
      <c r="J15" s="12"/>
      <c r="K15" s="12"/>
      <c r="L15" s="33"/>
      <c r="M15" s="33"/>
      <c r="N15" s="34"/>
      <c r="O15" s="15"/>
    </row>
    <row r="16" spans="2:23" s="13" customFormat="1" ht="26" x14ac:dyDescent="0.3">
      <c r="B16" s="10"/>
      <c r="C16" s="31"/>
      <c r="D16" s="37" t="s">
        <v>17</v>
      </c>
      <c r="E16" s="37" t="s">
        <v>11</v>
      </c>
      <c r="F16" s="37" t="s">
        <v>12</v>
      </c>
      <c r="G16" s="37" t="s">
        <v>16</v>
      </c>
      <c r="H16" s="37" t="s">
        <v>48</v>
      </c>
      <c r="I16" s="37" t="s">
        <v>49</v>
      </c>
      <c r="J16" s="37" t="s">
        <v>50</v>
      </c>
      <c r="K16" s="37" t="s">
        <v>46</v>
      </c>
      <c r="L16" s="37" t="s">
        <v>31</v>
      </c>
      <c r="M16" s="37" t="s">
        <v>47</v>
      </c>
      <c r="N16" s="34"/>
      <c r="O16" s="15"/>
      <c r="W16" s="38"/>
    </row>
    <row r="17" spans="2:23" s="13" customFormat="1" ht="13" x14ac:dyDescent="0.3">
      <c r="B17" s="10"/>
      <c r="C17" s="31"/>
      <c r="D17" s="39" t="s">
        <v>13</v>
      </c>
      <c r="E17" s="40" t="s">
        <v>57</v>
      </c>
      <c r="F17" s="3"/>
      <c r="G17" s="41">
        <v>100</v>
      </c>
      <c r="H17" s="63"/>
      <c r="I17" s="79">
        <f>H17*0.21</f>
        <v>0</v>
      </c>
      <c r="J17" s="42">
        <f>H17+I17</f>
        <v>0</v>
      </c>
      <c r="K17" s="42">
        <f>(J17*G17)*12</f>
        <v>0</v>
      </c>
      <c r="L17" s="43">
        <v>10</v>
      </c>
      <c r="M17" s="42">
        <f>K17*L17</f>
        <v>0</v>
      </c>
      <c r="N17" s="34"/>
      <c r="O17" s="15"/>
      <c r="S17" s="12"/>
    </row>
    <row r="18" spans="2:23" s="13" customFormat="1" ht="13" x14ac:dyDescent="0.3">
      <c r="B18" s="10"/>
      <c r="C18" s="31"/>
      <c r="D18" s="39" t="s">
        <v>14</v>
      </c>
      <c r="E18" s="40" t="s">
        <v>58</v>
      </c>
      <c r="F18" s="3"/>
      <c r="G18" s="44">
        <v>37</v>
      </c>
      <c r="H18" s="63"/>
      <c r="I18" s="42">
        <f t="shared" ref="I18:I19" si="0">H18*0.21</f>
        <v>0</v>
      </c>
      <c r="J18" s="42">
        <f t="shared" ref="J18:J19" si="1">H18+I18</f>
        <v>0</v>
      </c>
      <c r="K18" s="42">
        <f t="shared" ref="K18:K19" si="2">(J18*G18)*12</f>
        <v>0</v>
      </c>
      <c r="L18" s="43">
        <v>10</v>
      </c>
      <c r="M18" s="42">
        <f>K18*L18</f>
        <v>0</v>
      </c>
      <c r="N18" s="34"/>
      <c r="O18" s="15"/>
    </row>
    <row r="19" spans="2:23" s="13" customFormat="1" ht="13" x14ac:dyDescent="0.3">
      <c r="B19" s="10"/>
      <c r="C19" s="31"/>
      <c r="D19" s="39" t="s">
        <v>15</v>
      </c>
      <c r="E19" s="40" t="s">
        <v>59</v>
      </c>
      <c r="F19" s="3"/>
      <c r="G19" s="44">
        <v>10</v>
      </c>
      <c r="H19" s="63"/>
      <c r="I19" s="42">
        <f t="shared" si="0"/>
        <v>0</v>
      </c>
      <c r="J19" s="42">
        <f t="shared" si="1"/>
        <v>0</v>
      </c>
      <c r="K19" s="42">
        <f t="shared" si="2"/>
        <v>0</v>
      </c>
      <c r="L19" s="43">
        <v>10</v>
      </c>
      <c r="M19" s="42">
        <f>K19*L19</f>
        <v>0</v>
      </c>
      <c r="N19" s="34"/>
      <c r="O19" s="15"/>
    </row>
    <row r="20" spans="2:23" s="13" customFormat="1" ht="18.5" x14ac:dyDescent="0.45">
      <c r="B20" s="10"/>
      <c r="C20" s="31"/>
      <c r="E20" s="12"/>
      <c r="F20" s="12"/>
      <c r="G20" s="12"/>
      <c r="H20" s="12"/>
      <c r="I20" s="12"/>
      <c r="J20" s="12"/>
      <c r="K20" s="45"/>
      <c r="L20" s="12"/>
      <c r="M20" s="46">
        <f>SUM(M17:M19)</f>
        <v>0</v>
      </c>
      <c r="N20" s="34"/>
      <c r="O20" s="15"/>
    </row>
    <row r="21" spans="2:23" s="13" customFormat="1" ht="13" x14ac:dyDescent="0.3">
      <c r="B21" s="10"/>
      <c r="C21" s="31"/>
      <c r="E21" s="12"/>
      <c r="F21" s="12"/>
      <c r="G21" s="12"/>
      <c r="H21" s="12"/>
      <c r="I21" s="12"/>
      <c r="J21" s="12"/>
      <c r="K21" s="12"/>
      <c r="L21" s="12"/>
      <c r="M21" s="47"/>
      <c r="N21" s="34"/>
      <c r="O21" s="15"/>
    </row>
    <row r="22" spans="2:23" s="13" customFormat="1" ht="13" x14ac:dyDescent="0.3">
      <c r="B22" s="10"/>
      <c r="C22" s="48"/>
      <c r="D22" s="49"/>
      <c r="E22" s="50"/>
      <c r="F22" s="50"/>
      <c r="G22" s="50"/>
      <c r="H22" s="50"/>
      <c r="I22" s="50"/>
      <c r="J22" s="50"/>
      <c r="K22" s="50"/>
      <c r="L22" s="50"/>
      <c r="M22" s="51"/>
      <c r="N22" s="52"/>
      <c r="O22" s="15"/>
    </row>
    <row r="23" spans="2:23" s="13" customFormat="1" ht="13" x14ac:dyDescent="0.3">
      <c r="B23" s="10"/>
      <c r="E23" s="36"/>
      <c r="F23" s="36"/>
      <c r="G23" s="12"/>
      <c r="H23" s="12"/>
      <c r="I23" s="12"/>
      <c r="J23" s="12"/>
      <c r="K23" s="12"/>
      <c r="L23" s="12"/>
      <c r="M23" s="12"/>
      <c r="O23" s="15"/>
      <c r="S23" s="53"/>
      <c r="T23" s="53"/>
      <c r="U23" s="53"/>
    </row>
    <row r="24" spans="2:23" ht="18.5" x14ac:dyDescent="0.35">
      <c r="B24" s="23"/>
      <c r="C24" s="89" t="s">
        <v>41</v>
      </c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1"/>
      <c r="O24" s="24"/>
    </row>
    <row r="25" spans="2:23" s="13" customFormat="1" ht="13" x14ac:dyDescent="0.3">
      <c r="B25" s="10"/>
      <c r="C25" s="25"/>
      <c r="D25" s="26"/>
      <c r="E25" s="27"/>
      <c r="F25" s="28"/>
      <c r="G25" s="28"/>
      <c r="H25" s="28"/>
      <c r="I25" s="28"/>
      <c r="J25" s="28"/>
      <c r="K25" s="28"/>
      <c r="L25" s="29"/>
      <c r="M25" s="29"/>
      <c r="N25" s="30"/>
      <c r="O25" s="15"/>
    </row>
    <row r="26" spans="2:23" s="13" customFormat="1" ht="14" x14ac:dyDescent="0.35">
      <c r="B26" s="10"/>
      <c r="C26" s="31"/>
      <c r="E26" s="32" t="s">
        <v>61</v>
      </c>
      <c r="G26" s="12"/>
      <c r="H26" s="12"/>
      <c r="I26" s="12"/>
      <c r="J26" s="12"/>
      <c r="K26" s="12"/>
      <c r="L26" s="33"/>
      <c r="M26" s="33"/>
      <c r="N26" s="34"/>
      <c r="O26" s="15"/>
    </row>
    <row r="27" spans="2:23" s="13" customFormat="1" ht="13" x14ac:dyDescent="0.3">
      <c r="B27" s="10"/>
      <c r="C27" s="31"/>
      <c r="D27" s="35"/>
      <c r="E27" s="36"/>
      <c r="F27" s="12"/>
      <c r="G27" s="12"/>
      <c r="H27" s="12"/>
      <c r="I27" s="12"/>
      <c r="J27" s="12"/>
      <c r="K27" s="12"/>
      <c r="L27" s="33"/>
      <c r="M27" s="33"/>
      <c r="N27" s="34"/>
      <c r="O27" s="15"/>
    </row>
    <row r="28" spans="2:23" s="13" customFormat="1" ht="26" x14ac:dyDescent="0.3">
      <c r="B28" s="10"/>
      <c r="C28" s="31"/>
      <c r="D28" s="37" t="s">
        <v>17</v>
      </c>
      <c r="E28" s="37" t="s">
        <v>11</v>
      </c>
      <c r="F28" s="37" t="s">
        <v>12</v>
      </c>
      <c r="G28" s="37" t="s">
        <v>54</v>
      </c>
      <c r="H28" s="37" t="s">
        <v>52</v>
      </c>
      <c r="I28" s="37" t="s">
        <v>51</v>
      </c>
      <c r="J28" s="37" t="s">
        <v>60</v>
      </c>
      <c r="K28" s="37" t="s">
        <v>44</v>
      </c>
      <c r="L28" s="37" t="s">
        <v>31</v>
      </c>
      <c r="M28" s="37" t="s">
        <v>53</v>
      </c>
      <c r="N28" s="34"/>
      <c r="O28" s="15"/>
      <c r="W28" s="38"/>
    </row>
    <row r="29" spans="2:23" s="13" customFormat="1" ht="13" x14ac:dyDescent="0.3">
      <c r="B29" s="10"/>
      <c r="C29" s="31"/>
      <c r="D29" s="39" t="s">
        <v>19</v>
      </c>
      <c r="E29" s="40" t="s">
        <v>57</v>
      </c>
      <c r="F29" s="40">
        <f>F17</f>
        <v>0</v>
      </c>
      <c r="G29" s="41">
        <v>1900000</v>
      </c>
      <c r="H29" s="63"/>
      <c r="I29" s="42">
        <f>H29*0.09</f>
        <v>0</v>
      </c>
      <c r="J29" s="42">
        <f>H29+I29</f>
        <v>0</v>
      </c>
      <c r="K29" s="42">
        <f>(J29*G29)</f>
        <v>0</v>
      </c>
      <c r="L29" s="43">
        <v>10</v>
      </c>
      <c r="M29" s="42">
        <f>K29*L29</f>
        <v>0</v>
      </c>
      <c r="N29" s="34"/>
      <c r="O29" s="15"/>
      <c r="S29" s="12"/>
    </row>
    <row r="30" spans="2:23" s="13" customFormat="1" ht="13" x14ac:dyDescent="0.3">
      <c r="B30" s="10"/>
      <c r="C30" s="31"/>
      <c r="D30" s="39" t="s">
        <v>42</v>
      </c>
      <c r="E30" s="40" t="s">
        <v>58</v>
      </c>
      <c r="F30" s="40">
        <f>F18</f>
        <v>0</v>
      </c>
      <c r="G30" s="44">
        <v>300000</v>
      </c>
      <c r="H30" s="63"/>
      <c r="I30" s="42">
        <f t="shared" ref="I30:I31" si="3">H30*0.09</f>
        <v>0</v>
      </c>
      <c r="J30" s="42">
        <f t="shared" ref="J30:J31" si="4">H30+I30</f>
        <v>0</v>
      </c>
      <c r="K30" s="42">
        <f t="shared" ref="K30:K31" si="5">(J30*G30)</f>
        <v>0</v>
      </c>
      <c r="L30" s="43">
        <v>10</v>
      </c>
      <c r="M30" s="42">
        <f>K30*L30</f>
        <v>0</v>
      </c>
      <c r="N30" s="34"/>
      <c r="O30" s="15"/>
    </row>
    <row r="31" spans="2:23" s="13" customFormat="1" ht="13" x14ac:dyDescent="0.3">
      <c r="B31" s="10"/>
      <c r="C31" s="31"/>
      <c r="D31" s="39" t="s">
        <v>43</v>
      </c>
      <c r="E31" s="40" t="s">
        <v>59</v>
      </c>
      <c r="F31" s="40">
        <f>F19</f>
        <v>0</v>
      </c>
      <c r="G31" s="44">
        <v>100000</v>
      </c>
      <c r="H31" s="63"/>
      <c r="I31" s="42">
        <f t="shared" si="3"/>
        <v>0</v>
      </c>
      <c r="J31" s="42">
        <f t="shared" si="4"/>
        <v>0</v>
      </c>
      <c r="K31" s="42">
        <f t="shared" si="5"/>
        <v>0</v>
      </c>
      <c r="L31" s="43">
        <v>10</v>
      </c>
      <c r="M31" s="42">
        <f>K31*L31</f>
        <v>0</v>
      </c>
      <c r="N31" s="34"/>
      <c r="O31" s="15"/>
    </row>
    <row r="32" spans="2:23" s="13" customFormat="1" ht="18.5" x14ac:dyDescent="0.45">
      <c r="B32" s="10"/>
      <c r="C32" s="31"/>
      <c r="E32" s="12"/>
      <c r="F32" s="12"/>
      <c r="G32" s="12"/>
      <c r="H32" s="12"/>
      <c r="I32" s="12"/>
      <c r="J32" s="12"/>
      <c r="K32" s="45"/>
      <c r="L32" s="12"/>
      <c r="M32" s="46">
        <f>SUM(M29:M31)</f>
        <v>0</v>
      </c>
      <c r="N32" s="34"/>
      <c r="O32" s="15"/>
    </row>
    <row r="33" spans="2:21" s="13" customFormat="1" ht="13" x14ac:dyDescent="0.3">
      <c r="B33" s="10"/>
      <c r="C33" s="31"/>
      <c r="E33" s="12"/>
      <c r="F33" s="12"/>
      <c r="G33" s="12"/>
      <c r="H33" s="12"/>
      <c r="I33" s="12"/>
      <c r="J33" s="12"/>
      <c r="K33" s="12"/>
      <c r="L33" s="12"/>
      <c r="M33" s="47"/>
      <c r="N33" s="34"/>
      <c r="O33" s="15"/>
    </row>
    <row r="34" spans="2:21" s="13" customFormat="1" ht="13" x14ac:dyDescent="0.3">
      <c r="B34" s="10"/>
      <c r="C34" s="48"/>
      <c r="D34" s="49"/>
      <c r="E34" s="50"/>
      <c r="F34" s="50"/>
      <c r="G34" s="50"/>
      <c r="H34" s="50"/>
      <c r="I34" s="50"/>
      <c r="J34" s="50"/>
      <c r="K34" s="50"/>
      <c r="L34" s="50"/>
      <c r="M34" s="51"/>
      <c r="N34" s="52"/>
      <c r="O34" s="15"/>
    </row>
    <row r="35" spans="2:21" s="13" customFormat="1" ht="13" x14ac:dyDescent="0.3">
      <c r="B35" s="10"/>
      <c r="C35" s="31"/>
      <c r="E35" s="36"/>
      <c r="F35" s="12"/>
      <c r="G35" s="12"/>
      <c r="H35" s="12"/>
      <c r="I35" s="12"/>
      <c r="J35" s="12"/>
      <c r="K35" s="12"/>
      <c r="L35" s="12"/>
      <c r="M35" s="12"/>
      <c r="N35" s="34"/>
      <c r="O35" s="15"/>
      <c r="S35" s="54"/>
      <c r="T35" s="54"/>
      <c r="U35" s="54"/>
    </row>
    <row r="36" spans="2:21" s="13" customFormat="1" ht="13" x14ac:dyDescent="0.3">
      <c r="B36" s="10"/>
      <c r="E36" s="12"/>
      <c r="F36" s="12"/>
      <c r="G36" s="55"/>
      <c r="H36" s="56"/>
      <c r="I36" s="56"/>
      <c r="J36" s="56"/>
      <c r="K36" s="12"/>
      <c r="L36" s="12"/>
      <c r="M36" s="12"/>
      <c r="O36" s="15"/>
      <c r="S36" s="54"/>
      <c r="T36" s="54"/>
      <c r="U36" s="54"/>
    </row>
    <row r="37" spans="2:21" s="13" customFormat="1" ht="13" x14ac:dyDescent="0.3">
      <c r="B37" s="10"/>
      <c r="C37" s="31"/>
      <c r="E37" s="36"/>
      <c r="F37" s="12"/>
      <c r="G37" s="55"/>
      <c r="H37" s="56"/>
      <c r="I37" s="56"/>
      <c r="J37" s="56"/>
      <c r="K37" s="12"/>
      <c r="L37" s="33"/>
      <c r="M37" s="33"/>
      <c r="N37" s="34"/>
      <c r="O37" s="15"/>
      <c r="Q37" s="38"/>
    </row>
    <row r="38" spans="2:21" s="13" customFormat="1" ht="13" x14ac:dyDescent="0.3">
      <c r="B38" s="10"/>
      <c r="C38" s="31"/>
      <c r="E38" s="36"/>
      <c r="F38" s="12"/>
      <c r="G38" s="55"/>
      <c r="H38" s="56"/>
      <c r="I38" s="56"/>
      <c r="J38" s="56"/>
      <c r="K38" s="36"/>
      <c r="L38" s="36"/>
      <c r="M38" s="12"/>
      <c r="N38" s="34"/>
      <c r="O38" s="15"/>
    </row>
    <row r="39" spans="2:21" s="13" customFormat="1" ht="13" x14ac:dyDescent="0.3">
      <c r="B39" s="10"/>
      <c r="C39" s="31"/>
      <c r="E39" s="36"/>
      <c r="F39" s="12"/>
      <c r="G39" s="55"/>
      <c r="H39" s="56"/>
      <c r="I39" s="56"/>
      <c r="J39" s="56"/>
      <c r="K39" s="12"/>
      <c r="L39" s="12"/>
      <c r="M39" s="12"/>
      <c r="N39" s="34"/>
      <c r="O39" s="15"/>
    </row>
    <row r="40" spans="2:21" s="13" customFormat="1" ht="42" x14ac:dyDescent="0.3">
      <c r="B40" s="10"/>
      <c r="C40" s="31"/>
      <c r="E40" s="36"/>
      <c r="F40" s="12"/>
      <c r="G40" s="12"/>
      <c r="H40" s="12"/>
      <c r="I40" s="12"/>
      <c r="J40" s="12"/>
      <c r="K40" s="12"/>
      <c r="L40" s="57"/>
      <c r="M40" s="58" t="s">
        <v>45</v>
      </c>
      <c r="N40" s="34"/>
      <c r="O40" s="15"/>
    </row>
    <row r="41" spans="2:21" s="13" customFormat="1" ht="23.15" customHeight="1" x14ac:dyDescent="0.45">
      <c r="B41" s="10"/>
      <c r="C41" s="48"/>
      <c r="D41" s="49"/>
      <c r="E41" s="59"/>
      <c r="F41" s="50"/>
      <c r="G41" s="50"/>
      <c r="H41" s="50"/>
      <c r="I41" s="50"/>
      <c r="J41" s="50"/>
      <c r="K41" s="50"/>
      <c r="L41" s="60"/>
      <c r="M41" s="61">
        <f>M20+M32</f>
        <v>0</v>
      </c>
      <c r="N41" s="52"/>
      <c r="O41" s="15"/>
    </row>
    <row r="42" spans="2:21" s="13" customFormat="1" ht="13" x14ac:dyDescent="0.3">
      <c r="B42" s="10"/>
      <c r="E42" s="12"/>
      <c r="F42" s="12"/>
      <c r="G42" s="12"/>
      <c r="H42" s="12"/>
      <c r="I42" s="12"/>
      <c r="J42" s="12"/>
      <c r="K42" s="12"/>
      <c r="L42" s="12"/>
      <c r="M42" s="56"/>
      <c r="O42" s="15"/>
    </row>
    <row r="43" spans="2:21" s="13" customFormat="1" ht="14.5" customHeight="1" x14ac:dyDescent="0.3">
      <c r="B43" s="10"/>
      <c r="E43" s="12"/>
      <c r="F43" s="12"/>
      <c r="G43" s="12"/>
      <c r="H43" s="12"/>
      <c r="I43" s="12"/>
      <c r="J43" s="12"/>
      <c r="K43" s="12"/>
      <c r="L43" s="12"/>
      <c r="M43" s="12"/>
      <c r="O43" s="15"/>
    </row>
    <row r="44" spans="2:21" ht="18.5" x14ac:dyDescent="0.35">
      <c r="B44" s="23"/>
      <c r="C44" s="105" t="s">
        <v>4</v>
      </c>
      <c r="D44" s="106"/>
      <c r="E44" s="106"/>
      <c r="F44" s="107"/>
      <c r="G44" s="62"/>
      <c r="H44" s="62"/>
      <c r="I44" s="62"/>
      <c r="J44" s="62"/>
      <c r="K44" s="62"/>
      <c r="L44" s="62"/>
      <c r="M44" s="62"/>
      <c r="O44" s="24"/>
    </row>
    <row r="45" spans="2:21" s="13" customFormat="1" ht="14.5" customHeight="1" x14ac:dyDescent="0.3">
      <c r="B45" s="10"/>
      <c r="C45" s="99" t="s">
        <v>5</v>
      </c>
      <c r="D45" s="100"/>
      <c r="E45" s="100"/>
      <c r="F45" s="101"/>
      <c r="G45" s="12"/>
      <c r="H45" s="12"/>
      <c r="I45" s="12"/>
      <c r="J45" s="12"/>
      <c r="K45" s="12"/>
      <c r="L45" s="12"/>
      <c r="M45" s="12"/>
      <c r="O45" s="15"/>
    </row>
    <row r="46" spans="2:21" s="13" customFormat="1" ht="13" x14ac:dyDescent="0.3">
      <c r="B46" s="10"/>
      <c r="C46" s="87" t="s">
        <v>6</v>
      </c>
      <c r="D46" s="88"/>
      <c r="E46" s="88"/>
      <c r="F46" s="4"/>
      <c r="G46" s="12"/>
      <c r="H46" s="12"/>
      <c r="I46" s="12"/>
      <c r="J46" s="12"/>
      <c r="K46" s="12"/>
      <c r="L46" s="12"/>
      <c r="M46" s="12"/>
      <c r="O46" s="15"/>
    </row>
    <row r="47" spans="2:21" s="13" customFormat="1" ht="13" x14ac:dyDescent="0.3">
      <c r="B47" s="10"/>
      <c r="C47" s="87" t="s">
        <v>7</v>
      </c>
      <c r="D47" s="88"/>
      <c r="E47" s="88"/>
      <c r="F47" s="4"/>
      <c r="G47" s="12"/>
      <c r="H47" s="12"/>
      <c r="I47" s="12"/>
      <c r="J47" s="12"/>
      <c r="K47" s="12"/>
      <c r="L47" s="12"/>
      <c r="M47" s="12"/>
      <c r="O47" s="15"/>
    </row>
    <row r="48" spans="2:21" s="13" customFormat="1" ht="13" x14ac:dyDescent="0.3">
      <c r="B48" s="10"/>
      <c r="C48" s="87" t="s">
        <v>8</v>
      </c>
      <c r="D48" s="88"/>
      <c r="E48" s="88"/>
      <c r="F48" s="4"/>
      <c r="G48" s="12"/>
      <c r="H48" s="12"/>
      <c r="I48" s="12"/>
      <c r="J48" s="12"/>
      <c r="K48" s="12"/>
      <c r="L48" s="12"/>
      <c r="M48" s="12"/>
      <c r="O48" s="15"/>
    </row>
    <row r="49" spans="2:15" s="13" customFormat="1" ht="13" x14ac:dyDescent="0.3">
      <c r="B49" s="10"/>
      <c r="C49" s="87" t="s">
        <v>9</v>
      </c>
      <c r="D49" s="88"/>
      <c r="E49" s="88"/>
      <c r="F49" s="4"/>
      <c r="G49" s="12"/>
      <c r="H49" s="12"/>
      <c r="I49" s="12"/>
      <c r="J49" s="12"/>
      <c r="K49" s="12"/>
      <c r="L49" s="12"/>
      <c r="M49" s="12"/>
      <c r="O49" s="15"/>
    </row>
    <row r="50" spans="2:15" s="13" customFormat="1" ht="13" x14ac:dyDescent="0.3">
      <c r="B50" s="10"/>
      <c r="C50" s="83" t="s">
        <v>10</v>
      </c>
      <c r="D50" s="84"/>
      <c r="E50" s="84"/>
      <c r="F50" s="96"/>
      <c r="G50" s="12"/>
      <c r="H50" s="12"/>
      <c r="I50" s="12"/>
      <c r="J50" s="12"/>
      <c r="K50" s="12"/>
      <c r="L50" s="12"/>
      <c r="M50" s="12"/>
      <c r="O50" s="15"/>
    </row>
    <row r="51" spans="2:15" s="13" customFormat="1" ht="13" x14ac:dyDescent="0.3">
      <c r="B51" s="10"/>
      <c r="C51" s="83"/>
      <c r="D51" s="84"/>
      <c r="E51" s="84"/>
      <c r="F51" s="97"/>
      <c r="G51" s="12"/>
      <c r="H51" s="12"/>
      <c r="I51" s="12"/>
      <c r="J51" s="12"/>
      <c r="K51" s="12"/>
      <c r="L51" s="12"/>
      <c r="M51" s="12"/>
      <c r="O51" s="15"/>
    </row>
    <row r="52" spans="2:15" s="13" customFormat="1" ht="13" x14ac:dyDescent="0.3">
      <c r="B52" s="10"/>
      <c r="C52" s="85"/>
      <c r="D52" s="86"/>
      <c r="E52" s="86"/>
      <c r="F52" s="98"/>
      <c r="G52" s="12"/>
      <c r="H52" s="12"/>
      <c r="I52" s="12"/>
      <c r="J52" s="12"/>
      <c r="K52" s="12"/>
      <c r="L52" s="12"/>
      <c r="M52" s="12"/>
      <c r="O52" s="15"/>
    </row>
    <row r="53" spans="2:15" s="13" customFormat="1" ht="13.5" thickBot="1" x14ac:dyDescent="0.35">
      <c r="B53" s="80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2"/>
    </row>
    <row r="54" spans="2:15" ht="15" thickTop="1" x14ac:dyDescent="0.35"/>
  </sheetData>
  <sheetProtection algorithmName="SHA-512" hashValue="tWDYj6SyQQqzvuGEoLZaYpbUMDPuAD75RHWg7AMj7AmckzGyqWOCFNDyuECu0GtvdLfSsxXIuxZ855zrlw2WMQ==" saltValue="wMazgZQSVFWKZ+O+0pw5YQ==" spinCount="100000" sheet="1" objects="1" scenarios="1"/>
  <mergeCells count="17">
    <mergeCell ref="C24:N24"/>
    <mergeCell ref="C5:E5"/>
    <mergeCell ref="C4:E4"/>
    <mergeCell ref="B2:O2"/>
    <mergeCell ref="F50:F52"/>
    <mergeCell ref="C45:F45"/>
    <mergeCell ref="C12:N12"/>
    <mergeCell ref="C7:E7"/>
    <mergeCell ref="C6:E6"/>
    <mergeCell ref="C10:M10"/>
    <mergeCell ref="C46:E46"/>
    <mergeCell ref="C44:F44"/>
    <mergeCell ref="B53:O53"/>
    <mergeCell ref="C50:E52"/>
    <mergeCell ref="C49:E49"/>
    <mergeCell ref="C48:E48"/>
    <mergeCell ref="C47:E47"/>
  </mergeCells>
  <pageMargins left="0.25" right="0.25" top="0.75" bottom="0.75" header="0.3" footer="0.3"/>
  <pageSetup paperSize="8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7DB6D-5127-4CF8-BE45-724C4B118880}">
  <dimension ref="B3:H27"/>
  <sheetViews>
    <sheetView zoomScale="115" zoomScaleNormal="115" workbookViewId="0">
      <selection activeCell="G13" sqref="G13"/>
    </sheetView>
  </sheetViews>
  <sheetFormatPr defaultColWidth="8.81640625" defaultRowHeight="14.5" x14ac:dyDescent="0.35"/>
  <cols>
    <col min="1" max="1" width="8.81640625" style="66"/>
    <col min="2" max="2" width="60.81640625" style="66" customWidth="1"/>
    <col min="3" max="3" width="15.81640625" style="65" customWidth="1"/>
    <col min="4" max="16384" width="8.81640625" style="66"/>
  </cols>
  <sheetData>
    <row r="3" spans="2:3" x14ac:dyDescent="0.35">
      <c r="B3" s="64" t="s">
        <v>28</v>
      </c>
    </row>
    <row r="5" spans="2:3" x14ac:dyDescent="0.35">
      <c r="B5" s="67" t="s">
        <v>26</v>
      </c>
      <c r="C5" s="68"/>
    </row>
    <row r="6" spans="2:3" ht="15" thickBot="1" x14ac:dyDescent="0.4"/>
    <row r="7" spans="2:3" x14ac:dyDescent="0.35">
      <c r="B7" s="69" t="s">
        <v>21</v>
      </c>
      <c r="C7" s="70" t="s">
        <v>22</v>
      </c>
    </row>
    <row r="8" spans="2:3" x14ac:dyDescent="0.35">
      <c r="B8" s="71" t="s">
        <v>23</v>
      </c>
      <c r="C8" s="8"/>
    </row>
    <row r="9" spans="2:3" x14ac:dyDescent="0.35">
      <c r="B9" s="71" t="s">
        <v>24</v>
      </c>
      <c r="C9" s="8"/>
    </row>
    <row r="10" spans="2:3" x14ac:dyDescent="0.35">
      <c r="B10" s="71" t="s">
        <v>30</v>
      </c>
      <c r="C10" s="8"/>
    </row>
    <row r="11" spans="2:3" ht="15" thickBot="1" x14ac:dyDescent="0.4">
      <c r="B11" s="72" t="s">
        <v>25</v>
      </c>
      <c r="C11" s="73">
        <f>SUM(C8:C10)</f>
        <v>0</v>
      </c>
    </row>
    <row r="12" spans="2:3" x14ac:dyDescent="0.35">
      <c r="B12" s="74"/>
      <c r="C12" s="75"/>
    </row>
    <row r="13" spans="2:3" x14ac:dyDescent="0.35">
      <c r="B13" s="67" t="s">
        <v>27</v>
      </c>
      <c r="C13" s="68"/>
    </row>
    <row r="14" spans="2:3" ht="15" thickBot="1" x14ac:dyDescent="0.4"/>
    <row r="15" spans="2:3" x14ac:dyDescent="0.35">
      <c r="B15" s="76" t="s">
        <v>21</v>
      </c>
      <c r="C15" s="77" t="s">
        <v>22</v>
      </c>
    </row>
    <row r="16" spans="2:3" x14ac:dyDescent="0.35">
      <c r="B16" s="71" t="s">
        <v>23</v>
      </c>
      <c r="C16" s="8"/>
    </row>
    <row r="17" spans="2:8" x14ac:dyDescent="0.35">
      <c r="B17" s="71" t="s">
        <v>24</v>
      </c>
      <c r="C17" s="8"/>
    </row>
    <row r="18" spans="2:8" x14ac:dyDescent="0.35">
      <c r="B18" s="71" t="s">
        <v>30</v>
      </c>
      <c r="C18" s="8"/>
    </row>
    <row r="19" spans="2:8" ht="15" thickBot="1" x14ac:dyDescent="0.4">
      <c r="B19" s="72" t="s">
        <v>25</v>
      </c>
      <c r="C19" s="73">
        <f>SUM(C16:C18)</f>
        <v>0</v>
      </c>
    </row>
    <row r="21" spans="2:8" x14ac:dyDescent="0.35">
      <c r="B21" s="67" t="s">
        <v>29</v>
      </c>
      <c r="C21" s="68"/>
    </row>
    <row r="22" spans="2:8" ht="15" thickBot="1" x14ac:dyDescent="0.4">
      <c r="H22" s="78"/>
    </row>
    <row r="23" spans="2:8" x14ac:dyDescent="0.35">
      <c r="B23" s="76" t="s">
        <v>21</v>
      </c>
      <c r="C23" s="77" t="s">
        <v>22</v>
      </c>
    </row>
    <row r="24" spans="2:8" x14ac:dyDescent="0.35">
      <c r="B24" s="71" t="s">
        <v>23</v>
      </c>
      <c r="C24" s="8"/>
    </row>
    <row r="25" spans="2:8" x14ac:dyDescent="0.35">
      <c r="B25" s="71" t="s">
        <v>24</v>
      </c>
      <c r="C25" s="8"/>
    </row>
    <row r="26" spans="2:8" x14ac:dyDescent="0.35">
      <c r="B26" s="71" t="s">
        <v>30</v>
      </c>
      <c r="C26" s="8"/>
    </row>
    <row r="27" spans="2:8" ht="15" thickBot="1" x14ac:dyDescent="0.4">
      <c r="B27" s="72" t="s">
        <v>25</v>
      </c>
      <c r="C27" s="73">
        <f>SUM(C24:C26)</f>
        <v>0</v>
      </c>
    </row>
  </sheetData>
  <sheetProtection algorithmName="SHA-512" hashValue="4zt6KOFZQicJLdmcA0V8cbl6MENDyvueIJQCSB/UxkyV3xHHOURe6ZppQxHWuz1dQW1yjXB3KMw7PEYjOObTWw==" saltValue="GEotPBxKeZEsOO4s1HXgH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ec2868-313b-4592-ad6d-14b1bdc0aaae" xsi:nil="true"/>
    <lcf76f155ced4ddcb4097134ff3c332f xmlns="3cfb5aa5-cbd4-4010-bcd1-ba3f71da0b3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38F0A594005B4DA1D8BCC289F13586" ma:contentTypeVersion="10" ma:contentTypeDescription="Create a new document." ma:contentTypeScope="" ma:versionID="0d163ff52a12a56e8ba68eab7598c7fb">
  <xsd:schema xmlns:xsd="http://www.w3.org/2001/XMLSchema" xmlns:xs="http://www.w3.org/2001/XMLSchema" xmlns:p="http://schemas.microsoft.com/office/2006/metadata/properties" xmlns:ns2="3cfb5aa5-cbd4-4010-bcd1-ba3f71da0b30" xmlns:ns3="63ec2868-313b-4592-ad6d-14b1bdc0aaae" targetNamespace="http://schemas.microsoft.com/office/2006/metadata/properties" ma:root="true" ma:fieldsID="0cd4d7ea6f3bae9696bcf24008426f7a" ns2:_="" ns3:_="">
    <xsd:import namespace="3cfb5aa5-cbd4-4010-bcd1-ba3f71da0b30"/>
    <xsd:import namespace="63ec2868-313b-4592-ad6d-14b1bdc0aa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fb5aa5-cbd4-4010-bcd1-ba3f71da0b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95a2ead-fb08-4f89-b991-c2b7785951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c2868-313b-4592-ad6d-14b1bdc0aaa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f731ca6-7ecc-4912-899d-31bebdb81c5b}" ma:internalName="TaxCatchAll" ma:showField="CatchAllData" ma:web="63ec2868-313b-4592-ad6d-14b1bdc0aa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BCDE85-5A1D-4E00-8F52-D1F6FB53F1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DCE818-6944-4229-A1D2-F0EF846039E6}">
  <ds:schemaRefs>
    <ds:schemaRef ds:uri="63ec2868-313b-4592-ad6d-14b1bdc0aaa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3cfb5aa5-cbd4-4010-bcd1-ba3f71da0b30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B456E82-0FB9-46C2-BE50-2F6B15AC8C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fb5aa5-cbd4-4010-bcd1-ba3f71da0b30"/>
    <ds:schemaRef ds:uri="63ec2868-313b-4592-ad6d-14b1bdc0aa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Invulinstructie en voorwaarden</vt:lpstr>
      <vt:lpstr>Prijsopgave</vt:lpstr>
      <vt:lpstr>Specificatie vaste kosten  </vt:lpstr>
      <vt:lpstr>Prijsopgave!Afdrukbereik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Borst</dc:creator>
  <cp:keywords/>
  <dc:description/>
  <cp:lastModifiedBy>Ouchan, T. (Tarik)</cp:lastModifiedBy>
  <cp:revision/>
  <dcterms:created xsi:type="dcterms:W3CDTF">2022-10-27T07:41:50Z</dcterms:created>
  <dcterms:modified xsi:type="dcterms:W3CDTF">2026-06-17T13:01:34Z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0x010100F938F0A594005B4DA1D8BCC289F13586</vt:lpwstr>
  </property>
  <property fmtid="{D5CDD505-2E9C-101B-9397-08002B2CF9AE}" pid="3" name="Order">
    <vt:r8>67700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