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5\IUC25-602 Folio Bobbe Mainpress\03 - BESCHR DOCUMENTEN\Publicatie\"/>
    </mc:Choice>
  </mc:AlternateContent>
  <xr:revisionPtr revIDLastSave="0" documentId="8_{F9618740-D8B2-403A-A2E3-174BA0902CA6}" xr6:coauthVersionLast="47" xr6:coauthVersionMax="47" xr10:uidLastSave="{00000000-0000-0000-0000-000000000000}"/>
  <bookViews>
    <workbookView xWindow="-108" yWindow="-108" windowWidth="23256" windowHeight="12456" xr2:uid="{FC5EB632-6234-4E78-9735-90525AC1692B}"/>
  </bookViews>
  <sheets>
    <sheet name="Perceel 1" sheetId="1" r:id="rId1"/>
    <sheet name="Perceel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28" i="1" l="1"/>
  <c r="H27" i="1"/>
  <c r="H22" i="2" l="1"/>
  <c r="H35" i="2" s="1"/>
  <c r="H25" i="2"/>
  <c r="H28" i="2"/>
  <c r="H29" i="2"/>
  <c r="H33" i="2"/>
  <c r="H32" i="2"/>
  <c r="H35" i="1"/>
  <c r="H29" i="1"/>
  <c r="H32" i="1"/>
  <c r="H33" i="1"/>
  <c r="H26" i="1"/>
  <c r="H23" i="1"/>
  <c r="H22" i="1"/>
  <c r="H38" i="1" s="1"/>
  <c r="H41" i="1" s="1"/>
</calcChain>
</file>

<file path=xl/sharedStrings.xml><?xml version="1.0" encoding="utf-8"?>
<sst xmlns="http://schemas.openxmlformats.org/spreadsheetml/2006/main" count="65" uniqueCount="48">
  <si>
    <t>Perceel 1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</si>
  <si>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</si>
  <si>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</si>
  <si>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</si>
  <si>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</si>
  <si>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</si>
  <si>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 xml:space="preserve">Invulveld =    </t>
  </si>
  <si>
    <t xml:space="preserve">Voorwaarden </t>
  </si>
  <si>
    <t>* Vul hieronder de gele invulvelden in conform het gestelde in de aanbestedingsstukken.</t>
  </si>
  <si>
    <t xml:space="preserve">* Alle bedragen zijn in Euro's en exclusief omzetbelasting (btw). </t>
  </si>
  <si>
    <t>Vakliteratuur &amp; Abonnementen (IUC25-602)</t>
  </si>
  <si>
    <t>Omschrijving</t>
  </si>
  <si>
    <t>Weging</t>
  </si>
  <si>
    <t>All-in tarief</t>
  </si>
  <si>
    <t>Verzendkosten per zending</t>
  </si>
  <si>
    <t>Boeken, cd's, en dvd's</t>
  </si>
  <si>
    <t xml:space="preserve">Spoedlevering (nieuwe verschijning) </t>
  </si>
  <si>
    <t>Handelingskosten per bestelling</t>
  </si>
  <si>
    <t>Boeken, CD's en DVD's tot 100 stuks</t>
  </si>
  <si>
    <t>Boeken, CD's en DVD's 100 stuks of meer</t>
  </si>
  <si>
    <t>E-product per abonnement</t>
  </si>
  <si>
    <t xml:space="preserve">E-product per eenmalige uitgave </t>
  </si>
  <si>
    <t>Consolidatiekosten (per jaar)</t>
  </si>
  <si>
    <t>Kortingspercentage voor 100 of meer gelijke fysieke producten in één bestelling</t>
  </si>
  <si>
    <t xml:space="preserve">* De weging is slechts bedoeld ter vergelijking van de verschillende inschrijvers. Hieraan kunnen geen rechten worden 
   ontleend. </t>
  </si>
  <si>
    <t>Additie</t>
  </si>
  <si>
    <t>Vergelijkingswaarde</t>
  </si>
  <si>
    <t>Resultaat</t>
  </si>
  <si>
    <t>Totaal</t>
  </si>
  <si>
    <t>Perceel 1 - Boeken, seriewerken en abonnementen</t>
  </si>
  <si>
    <t>* Alle met de diensten gemoeide kosten zijn verwerkt in prijzen (all-in prijzen). In de tarieven verwerkt u alle kosten die 
   nodig zijn voor het uitvoeren van werkzaamheden, incl. overhead, uitvoeringskosten, algemene kosten, winst, risico, 
   afschrijvingskosten e.d.</t>
  </si>
  <si>
    <t>Perceel 2</t>
  </si>
  <si>
    <t>Perceel 2 - Dag-, week- en opiniebladen</t>
  </si>
  <si>
    <t>Administratiekosten per abonnement per jaar</t>
  </si>
  <si>
    <t>Administratiekosten</t>
  </si>
  <si>
    <t>Toeslag bezorgkosten ochtend per adres per jaar</t>
  </si>
  <si>
    <t>Bezorgkosten ochtend</t>
  </si>
  <si>
    <t>Stickerkosten per abonnement per jaar</t>
  </si>
  <si>
    <t xml:space="preserve">Stickerkosten dagblad </t>
  </si>
  <si>
    <t>Stickerkosten weekblad</t>
  </si>
  <si>
    <t>Overige kosten</t>
  </si>
  <si>
    <t>Toeslag betaalkosten wanneer niet in € wordt betaald</t>
  </si>
  <si>
    <t>Beheerkosten bij door deelnemende dienst afgekocht account (per jaar)</t>
  </si>
  <si>
    <t>Vakbladen, periodieken, losbladige en seriewerken</t>
  </si>
  <si>
    <t xml:space="preserve">* De weging is gebasseerd op één contractjaar en slechts bedoeld ter vergelijking van de verschillende inschrijvers. Hieraan
   kunnen geen rechten worden ontleend. </t>
  </si>
  <si>
    <t>Boeken, CD's en DVD's per stuk</t>
  </si>
  <si>
    <t>Handelingskosten overig - gebaseerd op schatting aantal abonnementen dat is beheerd tijdens de Opdracht</t>
  </si>
  <si>
    <t>Bijlage 10 -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</si>
</sst>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0.0%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i/>
      <sz val="9"/>
      <color indexed="8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4" fillId="4" borderId="2" xfId="0" applyFont="1" applyFill="1" applyBorder="1"/>
    <xf numFmtId="0" fontId="7" fillId="4" borderId="10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4" borderId="0" xfId="0" applyFont="1" applyFill="1" applyBorder="1"/>
    <xf numFmtId="44" fontId="3" fillId="2" borderId="11" xfId="2" applyFont="1" applyFill="1" applyBorder="1" applyAlignment="1" applyProtection="1">
      <alignment horizontal="right"/>
      <protection locked="0"/>
    </xf>
    <xf numFmtId="0" fontId="12" fillId="6" borderId="11" xfId="0" applyFont="1" applyFill="1" applyBorder="1" applyAlignment="1">
      <alignment horizontal="right"/>
    </xf>
    <xf numFmtId="164" fontId="9" fillId="7" borderId="11" xfId="0" applyNumberFormat="1" applyFont="1" applyFill="1" applyBorder="1"/>
    <xf numFmtId="165" fontId="9" fillId="7" borderId="11" xfId="1" applyNumberFormat="1" applyFont="1" applyFill="1" applyBorder="1"/>
    <xf numFmtId="44" fontId="9" fillId="7" borderId="11" xfId="0" applyNumberFormat="1" applyFont="1" applyFill="1" applyBorder="1"/>
    <xf numFmtId="164" fontId="13" fillId="6" borderId="13" xfId="0" applyNumberFormat="1" applyFont="1" applyFill="1" applyBorder="1"/>
    <xf numFmtId="164" fontId="13" fillId="7" borderId="11" xfId="0" applyNumberFormat="1" applyFont="1" applyFill="1" applyBorder="1"/>
    <xf numFmtId="0" fontId="7" fillId="4" borderId="0" xfId="0" applyFont="1" applyFill="1" applyBorder="1" applyAlignment="1"/>
    <xf numFmtId="0" fontId="9" fillId="4" borderId="2" xfId="0" quotePrefix="1" applyFont="1" applyFill="1" applyBorder="1" applyAlignment="1" applyProtection="1">
      <protection hidden="1"/>
    </xf>
    <xf numFmtId="0" fontId="9" fillId="4" borderId="3" xfId="0" quotePrefix="1" applyFont="1" applyFill="1" applyBorder="1" applyAlignment="1" applyProtection="1"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6" fillId="4" borderId="0" xfId="0" applyFont="1" applyFill="1" applyBorder="1" applyProtection="1">
      <protection hidden="1"/>
    </xf>
    <xf numFmtId="0" fontId="4" fillId="4" borderId="0" xfId="0" applyFont="1" applyFill="1" applyBorder="1"/>
    <xf numFmtId="0" fontId="7" fillId="4" borderId="3" xfId="0" applyFont="1" applyFill="1" applyBorder="1" applyAlignment="1"/>
    <xf numFmtId="0" fontId="4" fillId="0" borderId="9" xfId="0" applyFont="1" applyBorder="1"/>
    <xf numFmtId="0" fontId="4" fillId="0" borderId="8" xfId="0" applyFont="1" applyBorder="1"/>
    <xf numFmtId="0" fontId="2" fillId="0" borderId="0" xfId="0" applyFont="1"/>
    <xf numFmtId="44" fontId="3" fillId="2" borderId="14" xfId="2" applyFont="1" applyFill="1" applyBorder="1" applyAlignment="1" applyProtection="1">
      <alignment horizontal="right"/>
      <protection locked="0"/>
    </xf>
    <xf numFmtId="165" fontId="9" fillId="7" borderId="14" xfId="1" applyNumberFormat="1" applyFont="1" applyFill="1" applyBorder="1"/>
    <xf numFmtId="164" fontId="9" fillId="7" borderId="14" xfId="0" applyNumberFormat="1" applyFont="1" applyFill="1" applyBorder="1"/>
    <xf numFmtId="44" fontId="3" fillId="2" borderId="15" xfId="2" applyFont="1" applyFill="1" applyBorder="1" applyAlignment="1" applyProtection="1">
      <alignment horizontal="right"/>
      <protection locked="0"/>
    </xf>
    <xf numFmtId="165" fontId="9" fillId="7" borderId="15" xfId="1" applyNumberFormat="1" applyFont="1" applyFill="1" applyBorder="1"/>
    <xf numFmtId="164" fontId="9" fillId="7" borderId="15" xfId="0" applyNumberFormat="1" applyFont="1" applyFill="1" applyBorder="1"/>
    <xf numFmtId="0" fontId="10" fillId="9" borderId="11" xfId="0" applyFont="1" applyFill="1" applyBorder="1" applyProtection="1">
      <protection locked="0"/>
    </xf>
    <xf numFmtId="165" fontId="4" fillId="0" borderId="0" xfId="0" applyNumberFormat="1" applyFont="1"/>
    <xf numFmtId="9" fontId="0" fillId="0" borderId="0" xfId="3" applyFont="1"/>
    <xf numFmtId="44" fontId="16" fillId="2" borderId="15" xfId="2" applyFont="1" applyFill="1" applyBorder="1" applyAlignment="1" applyProtection="1">
      <alignment horizontal="right"/>
      <protection locked="0"/>
    </xf>
    <xf numFmtId="166" fontId="3" fillId="2" borderId="11" xfId="3" applyNumberFormat="1" applyFont="1" applyFill="1" applyBorder="1" applyAlignment="1" applyProtection="1">
      <alignment horizontal="right"/>
      <protection locked="0"/>
    </xf>
    <xf numFmtId="0" fontId="15" fillId="3" borderId="0" xfId="0" applyFont="1" applyFill="1" applyBorder="1" applyAlignment="1" applyProtection="1">
      <alignment horizontal="right" vertical="center" wrapText="1"/>
      <protection hidden="1"/>
    </xf>
    <xf numFmtId="0" fontId="15" fillId="3" borderId="3" xfId="0" applyFont="1" applyFill="1" applyBorder="1" applyAlignment="1" applyProtection="1">
      <alignment horizontal="right" vertical="center" wrapText="1"/>
      <protection hidden="1"/>
    </xf>
    <xf numFmtId="0" fontId="4" fillId="4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12" fillId="5" borderId="4" xfId="0" applyFont="1" applyFill="1" applyBorder="1" applyAlignment="1" applyProtection="1">
      <alignment horizontal="left" vertical="center"/>
      <protection hidden="1"/>
    </xf>
    <xf numFmtId="0" fontId="12" fillId="5" borderId="5" xfId="0" applyFont="1" applyFill="1" applyBorder="1" applyAlignment="1" applyProtection="1">
      <alignment horizontal="left" vertical="center"/>
      <protection hidden="1"/>
    </xf>
    <xf numFmtId="0" fontId="12" fillId="5" borderId="6" xfId="0" applyFont="1" applyFill="1" applyBorder="1" applyAlignment="1" applyProtection="1">
      <alignment horizontal="left" vertical="center"/>
      <protection hidden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9" fillId="8" borderId="12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7" fillId="8" borderId="10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15" fillId="3" borderId="2" xfId="0" applyFont="1" applyFill="1" applyBorder="1" applyAlignment="1" applyProtection="1">
      <alignment horizontal="left" vertical="center" wrapText="1"/>
      <protection hidden="1"/>
    </xf>
    <xf numFmtId="0" fontId="15" fillId="3" borderId="0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8" fillId="3" borderId="6" xfId="0" applyFont="1" applyFill="1" applyBorder="1" applyAlignment="1" applyProtection="1">
      <alignment horizontal="left" vertical="center"/>
      <protection hidden="1"/>
    </xf>
    <xf numFmtId="0" fontId="9" fillId="4" borderId="7" xfId="0" applyFont="1" applyFill="1" applyBorder="1" applyAlignment="1" applyProtection="1">
      <alignment horizontal="left"/>
      <protection hidden="1"/>
    </xf>
    <xf numFmtId="0" fontId="9" fillId="4" borderId="8" xfId="0" applyFont="1" applyFill="1" applyBorder="1" applyAlignment="1" applyProtection="1">
      <alignment horizontal="left"/>
      <protection hidden="1"/>
    </xf>
    <xf numFmtId="2" fontId="7" fillId="9" borderId="7" xfId="0" applyNumberFormat="1" applyFont="1" applyFill="1" applyBorder="1" applyAlignment="1" applyProtection="1">
      <alignment horizontal="left"/>
      <protection locked="0"/>
    </xf>
    <xf numFmtId="2" fontId="7" fillId="9" borderId="9" xfId="0" applyNumberFormat="1" applyFont="1" applyFill="1" applyBorder="1" applyAlignment="1" applyProtection="1">
      <alignment horizontal="left"/>
      <protection locked="0"/>
    </xf>
    <xf numFmtId="2" fontId="7" fillId="9" borderId="8" xfId="0" applyNumberFormat="1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hidden="1"/>
    </xf>
    <xf numFmtId="0" fontId="9" fillId="4" borderId="6" xfId="0" applyFont="1" applyFill="1" applyBorder="1" applyAlignment="1" applyProtection="1">
      <alignment horizontal="left"/>
      <protection hidden="1"/>
    </xf>
    <xf numFmtId="2" fontId="7" fillId="9" borderId="4" xfId="0" applyNumberFormat="1" applyFont="1" applyFill="1" applyBorder="1" applyAlignment="1" applyProtection="1">
      <alignment horizontal="left"/>
      <protection locked="0"/>
    </xf>
    <xf numFmtId="2" fontId="7" fillId="9" borderId="5" xfId="0" applyNumberFormat="1" applyFont="1" applyFill="1" applyBorder="1" applyAlignment="1" applyProtection="1">
      <alignment horizontal="left"/>
      <protection locked="0"/>
    </xf>
    <xf numFmtId="2" fontId="7" fillId="9" borderId="6" xfId="0" applyNumberFormat="1" applyFont="1" applyFill="1" applyBorder="1" applyAlignment="1" applyProtection="1">
      <alignment horizontal="left"/>
      <protection locked="0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5" borderId="2" xfId="0" applyFont="1" applyFill="1" applyBorder="1" applyAlignment="1" applyProtection="1">
      <alignment horizontal="left" vertical="top"/>
      <protection hidden="1"/>
    </xf>
    <xf numFmtId="0" fontId="7" fillId="5" borderId="0" xfId="0" applyFont="1" applyFill="1" applyBorder="1" applyAlignment="1" applyProtection="1">
      <alignment horizontal="left" vertical="top"/>
      <protection hidden="1"/>
    </xf>
    <xf numFmtId="0" fontId="7" fillId="5" borderId="3" xfId="0" applyFont="1" applyFill="1" applyBorder="1" applyAlignment="1" applyProtection="1">
      <alignment horizontal="left" vertical="top"/>
      <protection hidden="1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12" xfId="0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5" borderId="2" xfId="0" applyFont="1" applyFill="1" applyBorder="1" applyAlignment="1" applyProtection="1">
      <alignment horizontal="left" vertical="top" wrapText="1"/>
      <protection hidden="1"/>
    </xf>
    <xf numFmtId="0" fontId="7" fillId="5" borderId="0" xfId="0" applyFont="1" applyFill="1" applyBorder="1" applyAlignment="1" applyProtection="1">
      <alignment horizontal="left" vertical="top" wrapText="1"/>
      <protection hidden="1"/>
    </xf>
    <xf numFmtId="0" fontId="7" fillId="5" borderId="3" xfId="0" applyFont="1" applyFill="1" applyBorder="1" applyAlignment="1" applyProtection="1">
      <alignment horizontal="left" vertical="top" wrapText="1"/>
      <protection hidden="1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1BB8-D745-4151-86D5-6EAD3205D28D}">
  <dimension ref="A1:J41"/>
  <sheetViews>
    <sheetView tabSelected="1" zoomScaleNormal="100" workbookViewId="0">
      <selection activeCell="F11" sqref="F11"/>
    </sheetView>
  </sheetViews>
  <sheetFormatPr defaultColWidth="8.69921875" defaultRowHeight="13.8"/>
  <cols>
    <col min="1" max="3" width="8.69921875" style="1"/>
    <col min="4" max="4" width="14.3984375" style="1" customWidth="1"/>
    <col min="5" max="5" width="19.5" style="1" customWidth="1"/>
    <col min="6" max="6" width="10.09765625" style="1" customWidth="1"/>
    <col min="7" max="7" width="8.69921875" style="1"/>
    <col min="8" max="8" width="14.8984375" style="1" customWidth="1"/>
    <col min="9" max="9" width="4.09765625" style="1" customWidth="1"/>
    <col min="10" max="10" width="11.19921875" style="1" bestFit="1" customWidth="1"/>
    <col min="11" max="16384" width="8.69921875" style="1"/>
  </cols>
  <sheetData>
    <row r="1" spans="1:8" ht="16.2">
      <c r="A1" s="75" t="s">
        <v>47</v>
      </c>
      <c r="B1" s="76"/>
      <c r="C1" s="76"/>
      <c r="D1" s="76"/>
      <c r="E1" s="76"/>
      <c r="F1" s="76"/>
      <c r="G1" s="76"/>
      <c r="H1" s="77"/>
    </row>
    <row r="2" spans="1:8">
      <c r="A2" s="41"/>
      <c r="B2" s="42"/>
      <c r="C2" s="42"/>
      <c r="D2" s="42"/>
      <c r="E2" s="42"/>
      <c r="F2" s="42"/>
      <c r="G2" s="42"/>
      <c r="H2" s="43"/>
    </row>
    <row r="3" spans="1:8">
      <c r="A3" s="81" t="s">
        <v>10</v>
      </c>
      <c r="B3" s="82"/>
      <c r="C3" s="82"/>
      <c r="D3" s="82"/>
      <c r="E3" s="82"/>
      <c r="F3" s="35" t="s">
        <v>0</v>
      </c>
      <c r="G3" s="35"/>
      <c r="H3" s="36"/>
    </row>
    <row r="4" spans="1:8">
      <c r="A4" s="2"/>
      <c r="B4" s="17"/>
      <c r="C4" s="18"/>
      <c r="D4" s="18"/>
      <c r="E4" s="19"/>
      <c r="F4" s="37"/>
      <c r="G4" s="37"/>
      <c r="H4" s="37"/>
    </row>
    <row r="5" spans="1:8" ht="13.95" customHeight="1">
      <c r="A5" s="83" t="s">
        <v>1</v>
      </c>
      <c r="B5" s="84"/>
      <c r="C5" s="84"/>
      <c r="D5" s="84"/>
      <c r="E5" s="85"/>
      <c r="F5" s="38"/>
      <c r="G5" s="39"/>
      <c r="H5" s="40"/>
    </row>
    <row r="6" spans="1:8">
      <c r="A6" s="86" t="s">
        <v>2</v>
      </c>
      <c r="B6" s="87"/>
      <c r="C6" s="88"/>
      <c r="D6" s="89"/>
      <c r="E6" s="90"/>
      <c r="F6" s="38"/>
      <c r="G6" s="39"/>
      <c r="H6" s="40"/>
    </row>
    <row r="7" spans="1:8" ht="13.95" customHeight="1">
      <c r="A7" s="91" t="s">
        <v>3</v>
      </c>
      <c r="B7" s="92"/>
      <c r="C7" s="93"/>
      <c r="D7" s="94"/>
      <c r="E7" s="95"/>
      <c r="F7" s="38"/>
      <c r="G7" s="39"/>
      <c r="H7" s="40"/>
    </row>
    <row r="8" spans="1:8">
      <c r="A8" s="91" t="s">
        <v>4</v>
      </c>
      <c r="B8" s="92"/>
      <c r="C8" s="93"/>
      <c r="D8" s="94"/>
      <c r="E8" s="95"/>
      <c r="F8" s="38"/>
      <c r="G8" s="39"/>
      <c r="H8" s="40"/>
    </row>
    <row r="9" spans="1:8">
      <c r="A9" s="91" t="s">
        <v>5</v>
      </c>
      <c r="B9" s="92"/>
      <c r="C9" s="93"/>
      <c r="D9" s="94"/>
      <c r="E9" s="95"/>
      <c r="F9" s="38"/>
      <c r="G9" s="39"/>
      <c r="H9" s="40"/>
    </row>
    <row r="10" spans="1:8" ht="13.95" customHeight="1">
      <c r="A10" s="3"/>
      <c r="B10" s="4"/>
      <c r="C10" s="6"/>
      <c r="D10" s="14"/>
      <c r="E10" s="14"/>
      <c r="F10" s="14"/>
      <c r="G10" s="14"/>
      <c r="H10" s="20"/>
    </row>
    <row r="11" spans="1:8">
      <c r="A11" s="15" t="s">
        <v>6</v>
      </c>
      <c r="B11" s="16"/>
      <c r="C11" s="30"/>
      <c r="D11" s="14"/>
      <c r="E11" s="14"/>
      <c r="F11" s="14"/>
      <c r="G11" s="14"/>
      <c r="H11" s="20"/>
    </row>
    <row r="12" spans="1:8">
      <c r="A12" s="5"/>
      <c r="B12" s="6"/>
      <c r="C12" s="6"/>
      <c r="D12" s="14"/>
      <c r="E12" s="14"/>
      <c r="F12" s="14"/>
      <c r="G12" s="14"/>
      <c r="H12" s="20"/>
    </row>
    <row r="13" spans="1:8" ht="13.95" customHeight="1">
      <c r="A13" s="78" t="s">
        <v>7</v>
      </c>
      <c r="B13" s="79"/>
      <c r="C13" s="79"/>
      <c r="D13" s="79"/>
      <c r="E13" s="79"/>
      <c r="F13" s="79"/>
      <c r="G13" s="79"/>
      <c r="H13" s="80"/>
    </row>
    <row r="14" spans="1:8">
      <c r="A14" s="100" t="s">
        <v>8</v>
      </c>
      <c r="B14" s="101"/>
      <c r="C14" s="101"/>
      <c r="D14" s="101"/>
      <c r="E14" s="101"/>
      <c r="F14" s="101"/>
      <c r="G14" s="101"/>
      <c r="H14" s="102"/>
    </row>
    <row r="15" spans="1:8" ht="36" customHeight="1">
      <c r="A15" s="108" t="s">
        <v>30</v>
      </c>
      <c r="B15" s="109"/>
      <c r="C15" s="109"/>
      <c r="D15" s="109"/>
      <c r="E15" s="109"/>
      <c r="F15" s="109"/>
      <c r="G15" s="109"/>
      <c r="H15" s="110"/>
    </row>
    <row r="16" spans="1:8">
      <c r="A16" s="100" t="s">
        <v>9</v>
      </c>
      <c r="B16" s="101"/>
      <c r="C16" s="101"/>
      <c r="D16" s="101"/>
      <c r="E16" s="101"/>
      <c r="F16" s="101"/>
      <c r="G16" s="101"/>
      <c r="H16" s="102"/>
    </row>
    <row r="17" spans="1:9" ht="25.2" customHeight="1">
      <c r="A17" s="108" t="s">
        <v>44</v>
      </c>
      <c r="B17" s="109"/>
      <c r="C17" s="109"/>
      <c r="D17" s="109"/>
      <c r="E17" s="109"/>
      <c r="F17" s="109"/>
      <c r="G17" s="109"/>
      <c r="H17" s="110"/>
    </row>
    <row r="18" spans="1:9">
      <c r="A18" s="106"/>
      <c r="B18" s="107"/>
      <c r="C18" s="107"/>
      <c r="D18" s="107"/>
      <c r="E18" s="107"/>
      <c r="F18" s="107"/>
      <c r="G18" s="21"/>
      <c r="H18" s="22"/>
    </row>
    <row r="19" spans="1:9" ht="13.95" customHeight="1">
      <c r="A19" s="103" t="s">
        <v>29</v>
      </c>
      <c r="B19" s="104"/>
      <c r="C19" s="104"/>
      <c r="D19" s="104"/>
      <c r="E19" s="104"/>
      <c r="F19" s="104"/>
      <c r="G19" s="104"/>
      <c r="H19" s="105"/>
    </row>
    <row r="20" spans="1:9">
      <c r="A20" s="56" t="s">
        <v>11</v>
      </c>
      <c r="B20" s="57"/>
      <c r="C20" s="57"/>
      <c r="D20" s="57"/>
      <c r="E20" s="58"/>
      <c r="F20" s="8" t="s">
        <v>13</v>
      </c>
      <c r="G20" s="8" t="s">
        <v>12</v>
      </c>
      <c r="H20" s="8" t="s">
        <v>27</v>
      </c>
    </row>
    <row r="21" spans="1:9">
      <c r="A21" s="62" t="s">
        <v>14</v>
      </c>
      <c r="B21" s="63"/>
      <c r="C21" s="63"/>
      <c r="D21" s="63"/>
      <c r="E21" s="63"/>
      <c r="F21" s="64"/>
      <c r="G21" s="64"/>
      <c r="H21" s="65"/>
    </row>
    <row r="22" spans="1:9">
      <c r="A22" s="72" t="s">
        <v>15</v>
      </c>
      <c r="B22" s="73"/>
      <c r="C22" s="73"/>
      <c r="D22" s="73"/>
      <c r="E22" s="73"/>
      <c r="F22" s="27"/>
      <c r="G22" s="28">
        <v>20000</v>
      </c>
      <c r="H22" s="29">
        <f>F22*G22</f>
        <v>0</v>
      </c>
      <c r="I22" s="32"/>
    </row>
    <row r="23" spans="1:9">
      <c r="A23" s="69" t="s">
        <v>16</v>
      </c>
      <c r="B23" s="70"/>
      <c r="C23" s="70"/>
      <c r="D23" s="70"/>
      <c r="E23" s="70"/>
      <c r="F23" s="24"/>
      <c r="G23" s="25">
        <v>150</v>
      </c>
      <c r="H23" s="26">
        <f>F23*G23</f>
        <v>0</v>
      </c>
      <c r="I23" s="32"/>
    </row>
    <row r="24" spans="1:9">
      <c r="A24" s="59"/>
      <c r="B24" s="60"/>
      <c r="C24" s="60"/>
      <c r="D24" s="60"/>
      <c r="E24" s="60"/>
      <c r="F24" s="60"/>
      <c r="G24" s="60"/>
      <c r="H24" s="61"/>
      <c r="I24"/>
    </row>
    <row r="25" spans="1:9">
      <c r="A25" s="62" t="s">
        <v>17</v>
      </c>
      <c r="B25" s="63"/>
      <c r="C25" s="63"/>
      <c r="D25" s="63"/>
      <c r="E25" s="63"/>
      <c r="F25" s="64"/>
      <c r="G25" s="64"/>
      <c r="H25" s="65"/>
      <c r="I25"/>
    </row>
    <row r="26" spans="1:9">
      <c r="A26" s="66" t="s">
        <v>45</v>
      </c>
      <c r="B26" s="67"/>
      <c r="C26" s="67"/>
      <c r="D26" s="67"/>
      <c r="E26" s="68"/>
      <c r="F26" s="33"/>
      <c r="G26" s="28">
        <v>20000</v>
      </c>
      <c r="H26" s="29">
        <f>F26*G26</f>
        <v>0</v>
      </c>
      <c r="I26" s="32"/>
    </row>
    <row r="27" spans="1:9">
      <c r="A27" s="72" t="s">
        <v>18</v>
      </c>
      <c r="B27" s="73"/>
      <c r="C27" s="73"/>
      <c r="D27" s="73"/>
      <c r="E27" s="74"/>
      <c r="F27" s="27"/>
      <c r="G27" s="28">
        <v>100000</v>
      </c>
      <c r="H27" s="29">
        <f>F27*G27</f>
        <v>0</v>
      </c>
      <c r="I27" s="32"/>
    </row>
    <row r="28" spans="1:9">
      <c r="A28" s="69" t="s">
        <v>19</v>
      </c>
      <c r="B28" s="70"/>
      <c r="C28" s="70"/>
      <c r="D28" s="70"/>
      <c r="E28" s="71"/>
      <c r="F28" s="24"/>
      <c r="G28" s="25">
        <v>25000</v>
      </c>
      <c r="H28" s="26">
        <f>F28*G28</f>
        <v>0</v>
      </c>
      <c r="I28" s="32"/>
    </row>
    <row r="29" spans="1:9">
      <c r="A29" s="69" t="s">
        <v>21</v>
      </c>
      <c r="B29" s="70"/>
      <c r="C29" s="70"/>
      <c r="D29" s="70"/>
      <c r="E29" s="71"/>
      <c r="F29" s="24"/>
      <c r="G29" s="25">
        <v>500</v>
      </c>
      <c r="H29" s="26">
        <f>F29*G29</f>
        <v>0</v>
      </c>
      <c r="I29" s="32"/>
    </row>
    <row r="30" spans="1:9">
      <c r="A30" s="59"/>
      <c r="B30" s="60"/>
      <c r="C30" s="60"/>
      <c r="D30" s="60"/>
      <c r="E30" s="60"/>
      <c r="F30" s="60"/>
      <c r="G30" s="60"/>
      <c r="H30" s="61"/>
      <c r="I30"/>
    </row>
    <row r="31" spans="1:9">
      <c r="A31" s="96" t="s">
        <v>46</v>
      </c>
      <c r="B31" s="97"/>
      <c r="C31" s="97"/>
      <c r="D31" s="97"/>
      <c r="E31" s="97"/>
      <c r="F31" s="98"/>
      <c r="G31" s="98"/>
      <c r="H31" s="99"/>
      <c r="I31"/>
    </row>
    <row r="32" spans="1:9">
      <c r="A32" s="72" t="s">
        <v>20</v>
      </c>
      <c r="B32" s="73"/>
      <c r="C32" s="73"/>
      <c r="D32" s="73"/>
      <c r="E32" s="74"/>
      <c r="F32" s="27"/>
      <c r="G32" s="28">
        <v>2000</v>
      </c>
      <c r="H32" s="29">
        <f>F32*G32</f>
        <v>0</v>
      </c>
      <c r="I32" s="32"/>
    </row>
    <row r="33" spans="1:10">
      <c r="A33" s="69" t="s">
        <v>43</v>
      </c>
      <c r="B33" s="70"/>
      <c r="C33" s="70"/>
      <c r="D33" s="70"/>
      <c r="E33" s="71"/>
      <c r="F33" s="24"/>
      <c r="G33" s="25">
        <v>2000</v>
      </c>
      <c r="H33" s="26">
        <f>F33*G33</f>
        <v>0</v>
      </c>
      <c r="I33" s="32"/>
    </row>
    <row r="34" spans="1:10">
      <c r="A34" s="59"/>
      <c r="B34" s="60"/>
      <c r="C34" s="60"/>
      <c r="D34" s="60"/>
      <c r="E34" s="60"/>
      <c r="F34" s="60"/>
      <c r="G34" s="60"/>
      <c r="H34" s="61"/>
      <c r="I34"/>
    </row>
    <row r="35" spans="1:10">
      <c r="A35" s="53" t="s">
        <v>22</v>
      </c>
      <c r="B35" s="54"/>
      <c r="C35" s="54"/>
      <c r="D35" s="54"/>
      <c r="E35" s="55"/>
      <c r="F35" s="7"/>
      <c r="G35" s="10">
        <v>500</v>
      </c>
      <c r="H35" s="9">
        <f>F35*G35</f>
        <v>0</v>
      </c>
      <c r="I35" s="32"/>
    </row>
    <row r="36" spans="1:10">
      <c r="A36" s="59"/>
      <c r="B36" s="60"/>
      <c r="C36" s="60"/>
      <c r="D36" s="60"/>
      <c r="E36" s="60"/>
      <c r="F36" s="60"/>
      <c r="G36" s="60"/>
      <c r="H36" s="61"/>
      <c r="I36"/>
    </row>
    <row r="37" spans="1:10">
      <c r="A37" s="53" t="s">
        <v>23</v>
      </c>
      <c r="B37" s="54"/>
      <c r="C37" s="54"/>
      <c r="D37" s="54"/>
      <c r="E37" s="55"/>
      <c r="F37" s="34"/>
      <c r="G37" s="10">
        <v>100000</v>
      </c>
      <c r="H37" s="9">
        <f>-F37*G37</f>
        <v>0</v>
      </c>
      <c r="I37" s="32"/>
      <c r="J37"/>
    </row>
    <row r="38" spans="1:10">
      <c r="A38" s="46" t="s">
        <v>28</v>
      </c>
      <c r="B38" s="47"/>
      <c r="C38" s="47"/>
      <c r="D38" s="47"/>
      <c r="E38" s="47"/>
      <c r="F38" s="47"/>
      <c r="G38" s="48"/>
      <c r="H38" s="13">
        <f>SUM(H22:H37)</f>
        <v>0</v>
      </c>
      <c r="I38" s="31"/>
    </row>
    <row r="39" spans="1:10">
      <c r="A39" s="49" t="s">
        <v>25</v>
      </c>
      <c r="B39" s="50"/>
      <c r="C39" s="50"/>
      <c r="D39" s="50"/>
      <c r="E39" s="50"/>
      <c r="F39" s="50"/>
      <c r="G39" s="51"/>
      <c r="H39" s="11">
        <v>1000000</v>
      </c>
    </row>
    <row r="40" spans="1:10" ht="14.4" thickBot="1">
      <c r="A40" s="52"/>
      <c r="B40" s="52"/>
      <c r="C40" s="52"/>
      <c r="D40" s="52"/>
      <c r="E40" s="52"/>
      <c r="F40" s="52"/>
      <c r="G40" s="52"/>
      <c r="H40" s="52"/>
    </row>
    <row r="41" spans="1:10" ht="14.4" thickBot="1">
      <c r="A41" s="44" t="s">
        <v>26</v>
      </c>
      <c r="B41" s="45"/>
      <c r="C41" s="45"/>
      <c r="D41" s="45"/>
      <c r="E41" s="45"/>
      <c r="F41" s="45"/>
      <c r="G41" s="45"/>
      <c r="H41" s="12">
        <f>H38+H39</f>
        <v>1000000</v>
      </c>
    </row>
  </sheetData>
  <sheetProtection algorithmName="SHA-512" hashValue="KPfpFCeVRkt1WOk2Gz7x3n8AFuz/nHNuIhGYSsIht5o3F+Od4i4Ti/9Uu+zGongWoPnpbfOIqRTug8Z//UCjIA==" saltValue="t0cZbdI3Xxt6xGl4dyJM4g==" spinCount="100000" sheet="1" objects="1" scenarios="1"/>
  <mergeCells count="48">
    <mergeCell ref="A14:H14"/>
    <mergeCell ref="A19:H19"/>
    <mergeCell ref="A29:E29"/>
    <mergeCell ref="A18:F18"/>
    <mergeCell ref="A17:H17"/>
    <mergeCell ref="A16:H16"/>
    <mergeCell ref="A15:H15"/>
    <mergeCell ref="A25:H25"/>
    <mergeCell ref="A31:H31"/>
    <mergeCell ref="A22:E22"/>
    <mergeCell ref="A23:E23"/>
    <mergeCell ref="A34:H34"/>
    <mergeCell ref="A36:H36"/>
    <mergeCell ref="A27:E27"/>
    <mergeCell ref="A28:E28"/>
    <mergeCell ref="A30:H30"/>
    <mergeCell ref="A1:H1"/>
    <mergeCell ref="A13:H13"/>
    <mergeCell ref="F9:H9"/>
    <mergeCell ref="F8:H8"/>
    <mergeCell ref="F7:H7"/>
    <mergeCell ref="A3:E3"/>
    <mergeCell ref="A5:E5"/>
    <mergeCell ref="A6:B6"/>
    <mergeCell ref="C6:E6"/>
    <mergeCell ref="A7:B7"/>
    <mergeCell ref="C7:E7"/>
    <mergeCell ref="F6:H6"/>
    <mergeCell ref="A8:B8"/>
    <mergeCell ref="C8:E8"/>
    <mergeCell ref="A9:B9"/>
    <mergeCell ref="C9:E9"/>
    <mergeCell ref="F3:H3"/>
    <mergeCell ref="F4:H4"/>
    <mergeCell ref="F5:H5"/>
    <mergeCell ref="A2:H2"/>
    <mergeCell ref="A41:G41"/>
    <mergeCell ref="A38:G38"/>
    <mergeCell ref="A39:G39"/>
    <mergeCell ref="A40:H40"/>
    <mergeCell ref="A35:E35"/>
    <mergeCell ref="A37:E37"/>
    <mergeCell ref="A20:E20"/>
    <mergeCell ref="A24:H24"/>
    <mergeCell ref="A21:H21"/>
    <mergeCell ref="A26:E26"/>
    <mergeCell ref="A33:E33"/>
    <mergeCell ref="A32:E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80AE-2FC1-4EBD-8500-8FE980A6F30C}">
  <dimension ref="A1:I35"/>
  <sheetViews>
    <sheetView workbookViewId="0">
      <selection sqref="A1:H1"/>
    </sheetView>
  </sheetViews>
  <sheetFormatPr defaultColWidth="8.69921875" defaultRowHeight="13.8"/>
  <cols>
    <col min="1" max="3" width="8.69921875" style="1"/>
    <col min="4" max="4" width="14.3984375" style="1" customWidth="1"/>
    <col min="5" max="5" width="19.5" style="1" customWidth="1"/>
    <col min="6" max="6" width="10.09765625" style="1" customWidth="1"/>
    <col min="7" max="7" width="8.69921875" style="1"/>
    <col min="8" max="8" width="14.8984375" style="1" customWidth="1"/>
    <col min="9" max="16384" width="8.69921875" style="1"/>
  </cols>
  <sheetData>
    <row r="1" spans="1:8" ht="16.2">
      <c r="A1" s="75" t="s">
        <v>47</v>
      </c>
      <c r="B1" s="76"/>
      <c r="C1" s="76"/>
      <c r="D1" s="76"/>
      <c r="E1" s="76"/>
      <c r="F1" s="76"/>
      <c r="G1" s="76"/>
      <c r="H1" s="77"/>
    </row>
    <row r="2" spans="1:8">
      <c r="A2" s="41"/>
      <c r="B2" s="42"/>
      <c r="C2" s="42"/>
      <c r="D2" s="42"/>
      <c r="E2" s="42"/>
      <c r="F2" s="42"/>
      <c r="G2" s="42"/>
      <c r="H2" s="43"/>
    </row>
    <row r="3" spans="1:8">
      <c r="A3" s="81" t="s">
        <v>10</v>
      </c>
      <c r="B3" s="82"/>
      <c r="C3" s="82"/>
      <c r="D3" s="82"/>
      <c r="E3" s="82"/>
      <c r="F3" s="35" t="s">
        <v>31</v>
      </c>
      <c r="G3" s="35"/>
      <c r="H3" s="36"/>
    </row>
    <row r="4" spans="1:8">
      <c r="A4" s="2"/>
      <c r="B4" s="17"/>
      <c r="C4" s="18"/>
      <c r="D4" s="18"/>
      <c r="E4" s="19"/>
      <c r="F4" s="37"/>
      <c r="G4" s="37"/>
      <c r="H4" s="37"/>
    </row>
    <row r="5" spans="1:8">
      <c r="A5" s="83" t="s">
        <v>1</v>
      </c>
      <c r="B5" s="84"/>
      <c r="C5" s="84"/>
      <c r="D5" s="84"/>
      <c r="E5" s="85"/>
      <c r="F5" s="38"/>
      <c r="G5" s="39"/>
      <c r="H5" s="40"/>
    </row>
    <row r="6" spans="1:8">
      <c r="A6" s="86" t="s">
        <v>2</v>
      </c>
      <c r="B6" s="87"/>
      <c r="C6" s="88"/>
      <c r="D6" s="89"/>
      <c r="E6" s="90"/>
      <c r="F6" s="38"/>
      <c r="G6" s="39"/>
      <c r="H6" s="40"/>
    </row>
    <row r="7" spans="1:8">
      <c r="A7" s="91" t="s">
        <v>3</v>
      </c>
      <c r="B7" s="92"/>
      <c r="C7" s="93"/>
      <c r="D7" s="94"/>
      <c r="E7" s="95"/>
      <c r="F7" s="38"/>
      <c r="G7" s="39"/>
      <c r="H7" s="40"/>
    </row>
    <row r="8" spans="1:8">
      <c r="A8" s="91" t="s">
        <v>4</v>
      </c>
      <c r="B8" s="92"/>
      <c r="C8" s="93"/>
      <c r="D8" s="94"/>
      <c r="E8" s="95"/>
      <c r="F8" s="38"/>
      <c r="G8" s="39"/>
      <c r="H8" s="40"/>
    </row>
    <row r="9" spans="1:8">
      <c r="A9" s="91" t="s">
        <v>5</v>
      </c>
      <c r="B9" s="92"/>
      <c r="C9" s="93"/>
      <c r="D9" s="94"/>
      <c r="E9" s="95"/>
      <c r="F9" s="38"/>
      <c r="G9" s="39"/>
      <c r="H9" s="40"/>
    </row>
    <row r="10" spans="1:8">
      <c r="A10" s="3"/>
      <c r="B10" s="4"/>
      <c r="C10" s="6"/>
      <c r="D10" s="14"/>
      <c r="E10" s="14"/>
      <c r="F10" s="14"/>
      <c r="G10" s="14"/>
      <c r="H10" s="20"/>
    </row>
    <row r="11" spans="1:8">
      <c r="A11" s="15" t="s">
        <v>6</v>
      </c>
      <c r="B11" s="16"/>
      <c r="C11" s="30"/>
      <c r="D11" s="14"/>
      <c r="E11" s="14"/>
      <c r="F11" s="14"/>
      <c r="G11" s="14"/>
      <c r="H11" s="20"/>
    </row>
    <row r="12" spans="1:8">
      <c r="A12" s="5"/>
      <c r="B12" s="6"/>
      <c r="C12" s="6"/>
      <c r="D12" s="14"/>
      <c r="E12" s="14"/>
      <c r="F12" s="14"/>
      <c r="G12" s="14"/>
      <c r="H12" s="20"/>
    </row>
    <row r="13" spans="1:8">
      <c r="A13" s="78" t="s">
        <v>7</v>
      </c>
      <c r="B13" s="79"/>
      <c r="C13" s="79"/>
      <c r="D13" s="79"/>
      <c r="E13" s="79"/>
      <c r="F13" s="79"/>
      <c r="G13" s="79"/>
      <c r="H13" s="80"/>
    </row>
    <row r="14" spans="1:8">
      <c r="A14" s="100" t="s">
        <v>8</v>
      </c>
      <c r="B14" s="101"/>
      <c r="C14" s="101"/>
      <c r="D14" s="101"/>
      <c r="E14" s="101"/>
      <c r="F14" s="101"/>
      <c r="G14" s="101"/>
      <c r="H14" s="102"/>
    </row>
    <row r="15" spans="1:8" ht="36" customHeight="1">
      <c r="A15" s="108" t="s">
        <v>30</v>
      </c>
      <c r="B15" s="109"/>
      <c r="C15" s="109"/>
      <c r="D15" s="109"/>
      <c r="E15" s="109"/>
      <c r="F15" s="109"/>
      <c r="G15" s="109"/>
      <c r="H15" s="110"/>
    </row>
    <row r="16" spans="1:8">
      <c r="A16" s="100" t="s">
        <v>9</v>
      </c>
      <c r="B16" s="101"/>
      <c r="C16" s="101"/>
      <c r="D16" s="101"/>
      <c r="E16" s="101"/>
      <c r="F16" s="101"/>
      <c r="G16" s="101"/>
      <c r="H16" s="102"/>
    </row>
    <row r="17" spans="1:9" ht="25.2" customHeight="1">
      <c r="A17" s="108" t="s">
        <v>24</v>
      </c>
      <c r="B17" s="109"/>
      <c r="C17" s="109"/>
      <c r="D17" s="109"/>
      <c r="E17" s="109"/>
      <c r="F17" s="109"/>
      <c r="G17" s="109"/>
      <c r="H17" s="110"/>
    </row>
    <row r="18" spans="1:9">
      <c r="A18" s="106"/>
      <c r="B18" s="107"/>
      <c r="C18" s="107"/>
      <c r="D18" s="107"/>
      <c r="E18" s="107"/>
      <c r="F18" s="107"/>
      <c r="G18" s="21"/>
      <c r="H18" s="22"/>
    </row>
    <row r="19" spans="1:9" ht="13.95" customHeight="1">
      <c r="A19" s="103" t="s">
        <v>32</v>
      </c>
      <c r="B19" s="104"/>
      <c r="C19" s="104"/>
      <c r="D19" s="104"/>
      <c r="E19" s="104"/>
      <c r="F19" s="104"/>
      <c r="G19" s="104"/>
      <c r="H19" s="105"/>
    </row>
    <row r="20" spans="1:9">
      <c r="A20" s="56" t="s">
        <v>11</v>
      </c>
      <c r="B20" s="57"/>
      <c r="C20" s="57"/>
      <c r="D20" s="57"/>
      <c r="E20" s="58"/>
      <c r="F20" s="8" t="s">
        <v>13</v>
      </c>
      <c r="G20" s="8" t="s">
        <v>12</v>
      </c>
      <c r="H20" s="8" t="s">
        <v>27</v>
      </c>
    </row>
    <row r="21" spans="1:9">
      <c r="A21" s="62" t="s">
        <v>33</v>
      </c>
      <c r="B21" s="63"/>
      <c r="C21" s="63"/>
      <c r="D21" s="63"/>
      <c r="E21" s="63"/>
      <c r="F21" s="63"/>
      <c r="G21" s="63"/>
      <c r="H21" s="123"/>
    </row>
    <row r="22" spans="1:9">
      <c r="A22" s="53" t="s">
        <v>34</v>
      </c>
      <c r="B22" s="54"/>
      <c r="C22" s="54"/>
      <c r="D22" s="54"/>
      <c r="E22" s="55"/>
      <c r="F22" s="24"/>
      <c r="G22" s="25">
        <v>700</v>
      </c>
      <c r="H22" s="26">
        <f>F22*G22</f>
        <v>0</v>
      </c>
      <c r="I22" s="23"/>
    </row>
    <row r="23" spans="1:9">
      <c r="A23" s="59"/>
      <c r="B23" s="60"/>
      <c r="C23" s="60"/>
      <c r="D23" s="60"/>
      <c r="E23" s="60"/>
      <c r="F23" s="60"/>
      <c r="G23" s="60"/>
      <c r="H23" s="61"/>
      <c r="I23"/>
    </row>
    <row r="24" spans="1:9">
      <c r="A24" s="62" t="s">
        <v>35</v>
      </c>
      <c r="B24" s="63"/>
      <c r="C24" s="63"/>
      <c r="D24" s="63"/>
      <c r="E24" s="63"/>
      <c r="F24" s="63"/>
      <c r="G24" s="63"/>
      <c r="H24" s="123"/>
      <c r="I24" s="23"/>
    </row>
    <row r="25" spans="1:9">
      <c r="A25" s="53" t="s">
        <v>36</v>
      </c>
      <c r="B25" s="54"/>
      <c r="C25" s="54"/>
      <c r="D25" s="54"/>
      <c r="E25" s="55"/>
      <c r="F25" s="24"/>
      <c r="G25" s="25">
        <v>1500</v>
      </c>
      <c r="H25" s="26">
        <f>F25*G25</f>
        <v>0</v>
      </c>
      <c r="I25"/>
    </row>
    <row r="26" spans="1:9">
      <c r="A26" s="59"/>
      <c r="B26" s="60"/>
      <c r="C26" s="60"/>
      <c r="D26" s="60"/>
      <c r="E26" s="60"/>
      <c r="F26" s="60"/>
      <c r="G26" s="60"/>
      <c r="H26" s="61"/>
      <c r="I26"/>
    </row>
    <row r="27" spans="1:9">
      <c r="A27" s="117" t="s">
        <v>37</v>
      </c>
      <c r="B27" s="118"/>
      <c r="C27" s="118"/>
      <c r="D27" s="118"/>
      <c r="E27" s="118"/>
      <c r="F27" s="119"/>
      <c r="G27" s="119"/>
      <c r="H27" s="120"/>
      <c r="I27"/>
    </row>
    <row r="28" spans="1:9">
      <c r="A28" s="72" t="s">
        <v>38</v>
      </c>
      <c r="B28" s="73"/>
      <c r="C28" s="73"/>
      <c r="D28" s="73"/>
      <c r="E28" s="73"/>
      <c r="F28" s="27"/>
      <c r="G28" s="28">
        <v>300</v>
      </c>
      <c r="H28" s="29">
        <f>F28*G28</f>
        <v>0</v>
      </c>
      <c r="I28"/>
    </row>
    <row r="29" spans="1:9">
      <c r="A29" s="69" t="s">
        <v>39</v>
      </c>
      <c r="B29" s="70"/>
      <c r="C29" s="70"/>
      <c r="D29" s="70"/>
      <c r="E29" s="70"/>
      <c r="F29" s="24"/>
      <c r="G29" s="25">
        <v>300</v>
      </c>
      <c r="H29" s="26">
        <f>F29*G29</f>
        <v>0</v>
      </c>
      <c r="I29" s="23"/>
    </row>
    <row r="30" spans="1:9">
      <c r="A30" s="114"/>
      <c r="B30" s="115"/>
      <c r="C30" s="115"/>
      <c r="D30" s="115"/>
      <c r="E30" s="115"/>
      <c r="F30" s="115"/>
      <c r="G30" s="115"/>
      <c r="H30" s="116"/>
      <c r="I30" s="23"/>
    </row>
    <row r="31" spans="1:9">
      <c r="A31" s="117" t="s">
        <v>40</v>
      </c>
      <c r="B31" s="118"/>
      <c r="C31" s="118"/>
      <c r="D31" s="118"/>
      <c r="E31" s="118"/>
      <c r="F31" s="119"/>
      <c r="G31" s="119"/>
      <c r="H31" s="120"/>
      <c r="I31"/>
    </row>
    <row r="32" spans="1:9">
      <c r="A32" s="121" t="s">
        <v>41</v>
      </c>
      <c r="B32" s="122"/>
      <c r="C32" s="122"/>
      <c r="D32" s="122"/>
      <c r="E32" s="122"/>
      <c r="F32" s="27"/>
      <c r="G32" s="28">
        <v>200</v>
      </c>
      <c r="H32" s="29">
        <f>F32*G32</f>
        <v>0</v>
      </c>
      <c r="I32"/>
    </row>
    <row r="33" spans="1:9">
      <c r="A33" s="69" t="s">
        <v>42</v>
      </c>
      <c r="B33" s="70"/>
      <c r="C33" s="70"/>
      <c r="D33" s="70"/>
      <c r="E33" s="70"/>
      <c r="F33" s="24"/>
      <c r="G33" s="25">
        <v>200</v>
      </c>
      <c r="H33" s="26">
        <f>F33*G33</f>
        <v>0</v>
      </c>
      <c r="I33"/>
    </row>
    <row r="34" spans="1:9" ht="14.4" thickBot="1">
      <c r="A34" s="111"/>
      <c r="B34" s="112"/>
      <c r="C34" s="112"/>
      <c r="D34" s="112"/>
      <c r="E34" s="112"/>
      <c r="F34" s="112"/>
      <c r="G34" s="112"/>
      <c r="H34" s="113"/>
    </row>
    <row r="35" spans="1:9" ht="14.4" thickBot="1">
      <c r="A35" s="44" t="s">
        <v>26</v>
      </c>
      <c r="B35" s="45"/>
      <c r="C35" s="45"/>
      <c r="D35" s="45"/>
      <c r="E35" s="45"/>
      <c r="F35" s="45"/>
      <c r="G35" s="45"/>
      <c r="H35" s="12">
        <f>H22+H25+H28+H29+H32+H33</f>
        <v>0</v>
      </c>
    </row>
  </sheetData>
  <sheetProtection algorithmName="SHA-512" hashValue="QIcTy0v0bZk1/nBelbwp3STc00d/121pvCNYx1WFZnETnIDjBEaDE+L8Mbb/V+EcEngaVGq/wiCFsgtXrskLfg==" saltValue="c3+asWmNVzTBeKdKPG6U2w==" spinCount="100000" sheet="1" objects="1" scenarios="1"/>
  <mergeCells count="42">
    <mergeCell ref="A5:E5"/>
    <mergeCell ref="F5:H5"/>
    <mergeCell ref="A1:H1"/>
    <mergeCell ref="A2:H2"/>
    <mergeCell ref="A3:E3"/>
    <mergeCell ref="F3:H3"/>
    <mergeCell ref="F4:H4"/>
    <mergeCell ref="A6:B6"/>
    <mergeCell ref="C6:E6"/>
    <mergeCell ref="F6:H6"/>
    <mergeCell ref="A7:B7"/>
    <mergeCell ref="C7:E7"/>
    <mergeCell ref="F7:H7"/>
    <mergeCell ref="A18:F18"/>
    <mergeCell ref="A8:B8"/>
    <mergeCell ref="C8:E8"/>
    <mergeCell ref="F8:H8"/>
    <mergeCell ref="A9:B9"/>
    <mergeCell ref="C9:E9"/>
    <mergeCell ref="F9:H9"/>
    <mergeCell ref="A13:H13"/>
    <mergeCell ref="A14:H14"/>
    <mergeCell ref="A15:H15"/>
    <mergeCell ref="A16:H16"/>
    <mergeCell ref="A17:H17"/>
    <mergeCell ref="A24:H24"/>
    <mergeCell ref="A25:E25"/>
    <mergeCell ref="A26:H26"/>
    <mergeCell ref="A27:H27"/>
    <mergeCell ref="A19:H19"/>
    <mergeCell ref="A20:E20"/>
    <mergeCell ref="A21:H21"/>
    <mergeCell ref="A22:E22"/>
    <mergeCell ref="A23:H23"/>
    <mergeCell ref="A34:H34"/>
    <mergeCell ref="A35:G35"/>
    <mergeCell ref="A30:H30"/>
    <mergeCell ref="A28:E28"/>
    <mergeCell ref="A29:E29"/>
    <mergeCell ref="A31:H31"/>
    <mergeCell ref="A32:E32"/>
    <mergeCell ref="A33:E3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A.H. van Holland</dc:creator>
  <cp:lastModifiedBy>Renata A.H. van Holland</cp:lastModifiedBy>
  <dcterms:created xsi:type="dcterms:W3CDTF">2026-01-20T15:14:38Z</dcterms:created>
  <dcterms:modified xsi:type="dcterms:W3CDTF">2026-06-16T13:08:34Z</dcterms:modified>
</cp:coreProperties>
</file>