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qualitcloud-my.sharepoint.com/personal/bas_kusters_oisterwijk_nl/Documents/Inkoop/Inkooptrajecten/2026/TN596449 - EURO - L - Raamcontract Meubilair - 2026 - BK/01 - Voorbereiding/"/>
    </mc:Choice>
  </mc:AlternateContent>
  <xr:revisionPtr revIDLastSave="43" documentId="13_ncr:1_{30253E1C-367B-407D-9F78-118A8AC1BE9F}" xr6:coauthVersionLast="47" xr6:coauthVersionMax="47" xr10:uidLastSave="{2E3E48F0-11F4-4D1E-BB82-7DDB5958C2C0}"/>
  <bookViews>
    <workbookView xWindow="-108" yWindow="-108" windowWidth="23256" windowHeight="12456" xr2:uid="{FC02B4C1-0617-42BE-928E-64714D988BFD}"/>
  </bookViews>
  <sheets>
    <sheet name="Voorblad" sheetId="7" r:id="rId1"/>
    <sheet name="Zitelementen" sheetId="1" r:id="rId2"/>
    <sheet name="Tafels" sheetId="4" r:id="rId3"/>
    <sheet name="Kasten &amp; overig" sheetId="6" r:id="rId4"/>
  </sheets>
  <definedNames>
    <definedName name="_xlnm.Print_Area" localSheetId="3">'Kasten &amp; overig'!$B$1:$W$74</definedName>
    <definedName name="_xlnm.Print_Area" localSheetId="2">Tafels!$B$2:$W$237</definedName>
    <definedName name="_xlnm.Print_Area" localSheetId="1">Zitelementen!$B$2:$W$234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6" i="6" l="1"/>
  <c r="M5" i="6"/>
  <c r="M4" i="6"/>
  <c r="M6" i="4"/>
  <c r="M5" i="4"/>
  <c r="M4" i="4"/>
  <c r="M6" i="1"/>
  <c r="M5" i="1"/>
  <c r="M4" i="1"/>
  <c r="I223" i="4" l="1"/>
  <c r="U223" i="4" s="1"/>
  <c r="I60" i="6"/>
  <c r="U60" i="6" s="1"/>
  <c r="I30" i="1"/>
  <c r="I49" i="6"/>
  <c r="U49" i="6" s="1"/>
  <c r="I38" i="6"/>
  <c r="I212" i="4"/>
  <c r="I27" i="6"/>
  <c r="U27" i="6" s="1"/>
  <c r="I16" i="6"/>
  <c r="U16" i="6" s="1"/>
  <c r="I220" i="1"/>
  <c r="I209" i="1"/>
  <c r="I198" i="1"/>
  <c r="I184" i="1"/>
  <c r="I173" i="1"/>
  <c r="I162" i="1"/>
  <c r="I168" i="4"/>
  <c r="I179" i="4"/>
  <c r="I190" i="4"/>
  <c r="I201" i="4"/>
  <c r="I107" i="1"/>
  <c r="I118" i="1"/>
  <c r="I129" i="1"/>
  <c r="I140" i="1"/>
  <c r="I151" i="1"/>
  <c r="I96" i="1"/>
  <c r="I85" i="1"/>
  <c r="I74" i="1"/>
  <c r="I63" i="1"/>
  <c r="I52" i="1"/>
  <c r="I41" i="1"/>
  <c r="I17" i="1"/>
  <c r="I157" i="4"/>
  <c r="U157" i="4" s="1"/>
  <c r="I146" i="4"/>
  <c r="U146" i="4" s="1"/>
  <c r="I135" i="4"/>
  <c r="U135" i="4" s="1"/>
  <c r="I124" i="4"/>
  <c r="U124" i="4" s="1"/>
  <c r="I113" i="4"/>
  <c r="U113" i="4" s="1"/>
  <c r="I102" i="4"/>
  <c r="U102" i="4" s="1"/>
  <c r="I91" i="4"/>
  <c r="U91" i="4" s="1"/>
  <c r="I80" i="4"/>
  <c r="U80" i="4" s="1"/>
  <c r="I69" i="4"/>
  <c r="U69" i="4" s="1"/>
  <c r="I58" i="4"/>
  <c r="U58" i="4" s="1"/>
  <c r="I47" i="4"/>
  <c r="U47" i="4" s="1"/>
  <c r="I38" i="4"/>
  <c r="U38" i="4" s="1"/>
  <c r="I27" i="4"/>
  <c r="U27" i="4" s="1"/>
  <c r="I16" i="4"/>
  <c r="U16" i="4" s="1"/>
  <c r="U17" i="1" l="1"/>
  <c r="M17" i="1"/>
  <c r="U41" i="1"/>
  <c r="M41" i="1"/>
  <c r="W41" i="1" s="1"/>
  <c r="U52" i="1"/>
  <c r="M52" i="1"/>
  <c r="W52" i="1" s="1"/>
  <c r="U63" i="1"/>
  <c r="M63" i="1"/>
  <c r="W63" i="1" s="1"/>
  <c r="U74" i="1"/>
  <c r="M74" i="1"/>
  <c r="W74" i="1" s="1"/>
  <c r="U85" i="1"/>
  <c r="M85" i="1"/>
  <c r="W85" i="1" s="1"/>
  <c r="U96" i="1"/>
  <c r="M96" i="1"/>
  <c r="W96" i="1" s="1"/>
  <c r="U151" i="1"/>
  <c r="M151" i="1"/>
  <c r="W151" i="1" s="1"/>
  <c r="U140" i="1"/>
  <c r="M140" i="1"/>
  <c r="W140" i="1" s="1"/>
  <c r="U129" i="1"/>
  <c r="M129" i="1"/>
  <c r="W129" i="1" s="1"/>
  <c r="U118" i="1"/>
  <c r="M118" i="1"/>
  <c r="W118" i="1" s="1"/>
  <c r="U107" i="1"/>
  <c r="M107" i="1"/>
  <c r="W107" i="1" s="1"/>
  <c r="M201" i="4"/>
  <c r="W201" i="4" s="1"/>
  <c r="U201" i="4"/>
  <c r="M190" i="4"/>
  <c r="W190" i="4" s="1"/>
  <c r="U190" i="4"/>
  <c r="M179" i="4"/>
  <c r="W179" i="4" s="1"/>
  <c r="U179" i="4"/>
  <c r="M168" i="4"/>
  <c r="W168" i="4" s="1"/>
  <c r="U168" i="4"/>
  <c r="U162" i="1"/>
  <c r="M162" i="1"/>
  <c r="W162" i="1" s="1"/>
  <c r="U173" i="1"/>
  <c r="M173" i="1"/>
  <c r="W173" i="1" s="1"/>
  <c r="U184" i="1"/>
  <c r="M184" i="1"/>
  <c r="W184" i="1" s="1"/>
  <c r="U198" i="1"/>
  <c r="M198" i="1"/>
  <c r="W198" i="1" s="1"/>
  <c r="U209" i="1"/>
  <c r="M209" i="1"/>
  <c r="U220" i="1"/>
  <c r="M220" i="1"/>
  <c r="M212" i="4"/>
  <c r="W212" i="4" s="1"/>
  <c r="U212" i="4"/>
  <c r="M38" i="6"/>
  <c r="W38" i="6" s="1"/>
  <c r="U38" i="6"/>
  <c r="M30" i="1"/>
  <c r="W30" i="1" s="1"/>
  <c r="U30" i="1"/>
  <c r="W17" i="1"/>
  <c r="M223" i="4"/>
  <c r="W223" i="4" s="1"/>
  <c r="M60" i="6"/>
  <c r="W60" i="6" s="1"/>
  <c r="M49" i="6"/>
  <c r="W49" i="6" s="1"/>
  <c r="M16" i="6"/>
  <c r="W16" i="6" s="1"/>
  <c r="M27" i="6"/>
  <c r="W27" i="6" s="1"/>
  <c r="M157" i="4"/>
  <c r="W157" i="4" s="1"/>
  <c r="W73" i="6" l="1"/>
  <c r="C15" i="7" s="1"/>
  <c r="W220" i="1"/>
  <c r="W209" i="1"/>
  <c r="M146" i="4"/>
  <c r="W146" i="4" s="1"/>
  <c r="M135" i="4"/>
  <c r="W135" i="4" s="1"/>
  <c r="M124" i="4"/>
  <c r="W124" i="4" s="1"/>
  <c r="W233" i="1" l="1"/>
  <c r="C11" i="7" s="1"/>
  <c r="M69" i="4"/>
  <c r="W69" i="4" s="1"/>
  <c r="M47" i="4"/>
  <c r="W47" i="4" s="1"/>
  <c r="M102" i="4" l="1"/>
  <c r="W102" i="4" s="1"/>
  <c r="M38" i="4"/>
  <c r="M58" i="4"/>
  <c r="W58" i="4" s="1"/>
  <c r="M80" i="4"/>
  <c r="W80" i="4" s="1"/>
  <c r="M91" i="4"/>
  <c r="W91" i="4" s="1"/>
  <c r="M16" i="4"/>
  <c r="W16" i="4" s="1"/>
  <c r="M27" i="4"/>
  <c r="W27" i="4" s="1"/>
  <c r="M113" i="4"/>
  <c r="W113" i="4" s="1"/>
  <c r="W236" i="4" l="1"/>
  <c r="C13" i="7" s="1"/>
  <c r="C18" i="7" s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39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  <bk>
      <extLst>
        <ext uri="{3e2802c4-a4d2-4d8b-9148-e3be6c30e623}">
          <xlrd:rvb i="4"/>
        </ext>
      </extLst>
    </bk>
    <bk>
      <extLst>
        <ext uri="{3e2802c4-a4d2-4d8b-9148-e3be6c30e623}">
          <xlrd:rvb i="5"/>
        </ext>
      </extLst>
    </bk>
    <bk>
      <extLst>
        <ext uri="{3e2802c4-a4d2-4d8b-9148-e3be6c30e623}">
          <xlrd:rvb i="6"/>
        </ext>
      </extLst>
    </bk>
    <bk>
      <extLst>
        <ext uri="{3e2802c4-a4d2-4d8b-9148-e3be6c30e623}">
          <xlrd:rvb i="7"/>
        </ext>
      </extLst>
    </bk>
    <bk>
      <extLst>
        <ext uri="{3e2802c4-a4d2-4d8b-9148-e3be6c30e623}">
          <xlrd:rvb i="8"/>
        </ext>
      </extLst>
    </bk>
    <bk>
      <extLst>
        <ext uri="{3e2802c4-a4d2-4d8b-9148-e3be6c30e623}">
          <xlrd:rvb i="9"/>
        </ext>
      </extLst>
    </bk>
    <bk>
      <extLst>
        <ext uri="{3e2802c4-a4d2-4d8b-9148-e3be6c30e623}">
          <xlrd:rvb i="10"/>
        </ext>
      </extLst>
    </bk>
    <bk>
      <extLst>
        <ext uri="{3e2802c4-a4d2-4d8b-9148-e3be6c30e623}">
          <xlrd:rvb i="11"/>
        </ext>
      </extLst>
    </bk>
    <bk>
      <extLst>
        <ext uri="{3e2802c4-a4d2-4d8b-9148-e3be6c30e623}">
          <xlrd:rvb i="12"/>
        </ext>
      </extLst>
    </bk>
    <bk>
      <extLst>
        <ext uri="{3e2802c4-a4d2-4d8b-9148-e3be6c30e623}">
          <xlrd:rvb i="13"/>
        </ext>
      </extLst>
    </bk>
    <bk>
      <extLst>
        <ext uri="{3e2802c4-a4d2-4d8b-9148-e3be6c30e623}">
          <xlrd:rvb i="14"/>
        </ext>
      </extLst>
    </bk>
    <bk>
      <extLst>
        <ext uri="{3e2802c4-a4d2-4d8b-9148-e3be6c30e623}">
          <xlrd:rvb i="15"/>
        </ext>
      </extLst>
    </bk>
    <bk>
      <extLst>
        <ext uri="{3e2802c4-a4d2-4d8b-9148-e3be6c30e623}">
          <xlrd:rvb i="16"/>
        </ext>
      </extLst>
    </bk>
    <bk>
      <extLst>
        <ext uri="{3e2802c4-a4d2-4d8b-9148-e3be6c30e623}">
          <xlrd:rvb i="17"/>
        </ext>
      </extLst>
    </bk>
    <bk>
      <extLst>
        <ext uri="{3e2802c4-a4d2-4d8b-9148-e3be6c30e623}">
          <xlrd:rvb i="18"/>
        </ext>
      </extLst>
    </bk>
    <bk>
      <extLst>
        <ext uri="{3e2802c4-a4d2-4d8b-9148-e3be6c30e623}">
          <xlrd:rvb i="19"/>
        </ext>
      </extLst>
    </bk>
    <bk>
      <extLst>
        <ext uri="{3e2802c4-a4d2-4d8b-9148-e3be6c30e623}">
          <xlrd:rvb i="20"/>
        </ext>
      </extLst>
    </bk>
    <bk>
      <extLst>
        <ext uri="{3e2802c4-a4d2-4d8b-9148-e3be6c30e623}">
          <xlrd:rvb i="21"/>
        </ext>
      </extLst>
    </bk>
    <bk>
      <extLst>
        <ext uri="{3e2802c4-a4d2-4d8b-9148-e3be6c30e623}">
          <xlrd:rvb i="22"/>
        </ext>
      </extLst>
    </bk>
    <bk>
      <extLst>
        <ext uri="{3e2802c4-a4d2-4d8b-9148-e3be6c30e623}">
          <xlrd:rvb i="23"/>
        </ext>
      </extLst>
    </bk>
    <bk>
      <extLst>
        <ext uri="{3e2802c4-a4d2-4d8b-9148-e3be6c30e623}">
          <xlrd:rvb i="24"/>
        </ext>
      </extLst>
    </bk>
    <bk>
      <extLst>
        <ext uri="{3e2802c4-a4d2-4d8b-9148-e3be6c30e623}">
          <xlrd:rvb i="25"/>
        </ext>
      </extLst>
    </bk>
    <bk>
      <extLst>
        <ext uri="{3e2802c4-a4d2-4d8b-9148-e3be6c30e623}">
          <xlrd:rvb i="26"/>
        </ext>
      </extLst>
    </bk>
    <bk>
      <extLst>
        <ext uri="{3e2802c4-a4d2-4d8b-9148-e3be6c30e623}">
          <xlrd:rvb i="27"/>
        </ext>
      </extLst>
    </bk>
    <bk>
      <extLst>
        <ext uri="{3e2802c4-a4d2-4d8b-9148-e3be6c30e623}">
          <xlrd:rvb i="28"/>
        </ext>
      </extLst>
    </bk>
    <bk>
      <extLst>
        <ext uri="{3e2802c4-a4d2-4d8b-9148-e3be6c30e623}">
          <xlrd:rvb i="29"/>
        </ext>
      </extLst>
    </bk>
    <bk>
      <extLst>
        <ext uri="{3e2802c4-a4d2-4d8b-9148-e3be6c30e623}">
          <xlrd:rvb i="30"/>
        </ext>
      </extLst>
    </bk>
    <bk>
      <extLst>
        <ext uri="{3e2802c4-a4d2-4d8b-9148-e3be6c30e623}">
          <xlrd:rvb i="31"/>
        </ext>
      </extLst>
    </bk>
    <bk>
      <extLst>
        <ext uri="{3e2802c4-a4d2-4d8b-9148-e3be6c30e623}">
          <xlrd:rvb i="32"/>
        </ext>
      </extLst>
    </bk>
    <bk>
      <extLst>
        <ext uri="{3e2802c4-a4d2-4d8b-9148-e3be6c30e623}">
          <xlrd:rvb i="33"/>
        </ext>
      </extLst>
    </bk>
    <bk>
      <extLst>
        <ext uri="{3e2802c4-a4d2-4d8b-9148-e3be6c30e623}">
          <xlrd:rvb i="34"/>
        </ext>
      </extLst>
    </bk>
    <bk>
      <extLst>
        <ext uri="{3e2802c4-a4d2-4d8b-9148-e3be6c30e623}">
          <xlrd:rvb i="35"/>
        </ext>
      </extLst>
    </bk>
    <bk>
      <extLst>
        <ext uri="{3e2802c4-a4d2-4d8b-9148-e3be6c30e623}">
          <xlrd:rvb i="36"/>
        </ext>
      </extLst>
    </bk>
    <bk>
      <extLst>
        <ext uri="{3e2802c4-a4d2-4d8b-9148-e3be6c30e623}">
          <xlrd:rvb i="37"/>
        </ext>
      </extLst>
    </bk>
    <bk>
      <extLst>
        <ext uri="{3e2802c4-a4d2-4d8b-9148-e3be6c30e623}">
          <xlrd:rvb i="38"/>
        </ext>
      </extLst>
    </bk>
  </futureMetadata>
  <valueMetadata count="39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  <bk>
      <rc t="1" v="7"/>
    </bk>
    <bk>
      <rc t="1" v="8"/>
    </bk>
    <bk>
      <rc t="1" v="9"/>
    </bk>
    <bk>
      <rc t="1" v="10"/>
    </bk>
    <bk>
      <rc t="1" v="11"/>
    </bk>
    <bk>
      <rc t="1" v="12"/>
    </bk>
    <bk>
      <rc t="1" v="13"/>
    </bk>
    <bk>
      <rc t="1" v="14"/>
    </bk>
    <bk>
      <rc t="1" v="15"/>
    </bk>
    <bk>
      <rc t="1" v="16"/>
    </bk>
    <bk>
      <rc t="1" v="17"/>
    </bk>
    <bk>
      <rc t="1" v="18"/>
    </bk>
    <bk>
      <rc t="1" v="19"/>
    </bk>
    <bk>
      <rc t="1" v="20"/>
    </bk>
    <bk>
      <rc t="1" v="21"/>
    </bk>
    <bk>
      <rc t="1" v="22"/>
    </bk>
    <bk>
      <rc t="1" v="23"/>
    </bk>
    <bk>
      <rc t="1" v="24"/>
    </bk>
    <bk>
      <rc t="1" v="25"/>
    </bk>
    <bk>
      <rc t="1" v="26"/>
    </bk>
    <bk>
      <rc t="1" v="27"/>
    </bk>
    <bk>
      <rc t="1" v="28"/>
    </bk>
    <bk>
      <rc t="1" v="29"/>
    </bk>
    <bk>
      <rc t="1" v="30"/>
    </bk>
    <bk>
      <rc t="1" v="31"/>
    </bk>
    <bk>
      <rc t="1" v="32"/>
    </bk>
    <bk>
      <rc t="1" v="33"/>
    </bk>
    <bk>
      <rc t="1" v="34"/>
    </bk>
    <bk>
      <rc t="1" v="35"/>
    </bk>
    <bk>
      <rc t="1" v="36"/>
    </bk>
    <bk>
      <rc t="1" v="37"/>
    </bk>
    <bk>
      <rc t="1" v="38"/>
    </bk>
  </valueMetadata>
</metadata>
</file>

<file path=xl/sharedStrings.xml><?xml version="1.0" encoding="utf-8"?>
<sst xmlns="http://schemas.openxmlformats.org/spreadsheetml/2006/main" count="1360" uniqueCount="296">
  <si>
    <t>Functionele specificaties</t>
  </si>
  <si>
    <t>Aantallen</t>
  </si>
  <si>
    <t>BG</t>
  </si>
  <si>
    <t>Totaal</t>
  </si>
  <si>
    <t>Afbeelding alternatief</t>
  </si>
  <si>
    <t>Invulformulier inschrijver</t>
  </si>
  <si>
    <t>Onderstel</t>
  </si>
  <si>
    <t>Armleggers</t>
  </si>
  <si>
    <t>Naam inschrijver</t>
  </si>
  <si>
    <t>Adres</t>
  </si>
  <si>
    <t>Contactpersoon</t>
  </si>
  <si>
    <t>Prijs alternatief</t>
  </si>
  <si>
    <t>Totaalprijs alternatief</t>
  </si>
  <si>
    <t>Z03</t>
  </si>
  <si>
    <t>Ondergrond</t>
  </si>
  <si>
    <t>Bekleding/Afwerking (zitting)</t>
  </si>
  <si>
    <t>Bekleding/Afwerking (armleggers)</t>
  </si>
  <si>
    <t>Bekleding/Afwerking (onderstel)</t>
  </si>
  <si>
    <t>Z04</t>
  </si>
  <si>
    <t>Z07</t>
  </si>
  <si>
    <t>Z08</t>
  </si>
  <si>
    <t>Z09</t>
  </si>
  <si>
    <t>Afmeting</t>
  </si>
  <si>
    <t>Z05</t>
  </si>
  <si>
    <t>Z06</t>
  </si>
  <si>
    <t xml:space="preserve"> </t>
  </si>
  <si>
    <t>Elektrificatie</t>
  </si>
  <si>
    <t>Z01</t>
  </si>
  <si>
    <t>-</t>
  </si>
  <si>
    <t>Merk</t>
  </si>
  <si>
    <t>Z02</t>
  </si>
  <si>
    <t>V1</t>
  </si>
  <si>
    <t>Tafelblad</t>
  </si>
  <si>
    <t>Afwerking tafelblad</t>
  </si>
  <si>
    <t>Afwerking onderstel</t>
  </si>
  <si>
    <t>Type</t>
  </si>
  <si>
    <t>T01</t>
  </si>
  <si>
    <t>T02</t>
  </si>
  <si>
    <t>T03</t>
  </si>
  <si>
    <t>T04</t>
  </si>
  <si>
    <t>T05</t>
  </si>
  <si>
    <t>T06</t>
  </si>
  <si>
    <t>T07</t>
  </si>
  <si>
    <t>T08</t>
  </si>
  <si>
    <t>T09</t>
  </si>
  <si>
    <t>T10</t>
  </si>
  <si>
    <t>T11</t>
  </si>
  <si>
    <t>T12</t>
  </si>
  <si>
    <t>Zitting en rugleuning</t>
  </si>
  <si>
    <t>Specifiek fabricaat</t>
  </si>
  <si>
    <t>T13</t>
  </si>
  <si>
    <t>Algemene aandachtspunten:</t>
  </si>
  <si>
    <t>Refurbished meubilair dient technisch gecontroleerd, gereinigd en hersteld te worden geleverd, met nieuwe stoffering conform omschrijving.</t>
  </si>
  <si>
    <t>De in de omschrijving aangegeven materialisatie en kleurstelling en type zijn leidend. Afbeeldingen dienen uitsluitend ter indicatie van model.</t>
  </si>
  <si>
    <t>LID | Flax | 1 stuk te voorzien van power units Black (2x USB-C en 2x 220V)</t>
  </si>
  <si>
    <t>T14</t>
  </si>
  <si>
    <t>V2</t>
  </si>
  <si>
    <t>Aanvullend</t>
  </si>
  <si>
    <t>Z10</t>
  </si>
  <si>
    <t>Z11</t>
  </si>
  <si>
    <t>Z12</t>
  </si>
  <si>
    <t>Z13</t>
  </si>
  <si>
    <t>Z14</t>
  </si>
  <si>
    <t>T15</t>
  </si>
  <si>
    <t>T16</t>
  </si>
  <si>
    <t>T17</t>
  </si>
  <si>
    <t>T18</t>
  </si>
  <si>
    <t>Muuto</t>
  </si>
  <si>
    <t>Gestoffeerd</t>
  </si>
  <si>
    <t>Fiber side Chair</t>
  </si>
  <si>
    <t>Zachte vloerafwerking</t>
  </si>
  <si>
    <t>Zwart</t>
  </si>
  <si>
    <t>Afwerking (onderstel)</t>
  </si>
  <si>
    <t>B475xD530xH770mm  | ZH460mm</t>
  </si>
  <si>
    <t>Swiffel met wielen</t>
  </si>
  <si>
    <t>Fiber Armchair</t>
  </si>
  <si>
    <t>Grijs</t>
  </si>
  <si>
    <t>Swiffel met gasveer en wielen</t>
  </si>
  <si>
    <t>PlanQ</t>
  </si>
  <si>
    <t>Rebel Chair Rezign</t>
  </si>
  <si>
    <t>Harde vloerafwerking</t>
  </si>
  <si>
    <t>Ongestoffeerd</t>
  </si>
  <si>
    <t>Rezign Flax</t>
  </si>
  <si>
    <t>Staal</t>
  </si>
  <si>
    <t>RAL 5008 (donker blauw)</t>
  </si>
  <si>
    <t>B545xD560xH770mm  | ZH460mm</t>
  </si>
  <si>
    <t>B480xD515xH820mm  | ZH450mm</t>
  </si>
  <si>
    <t>RAL 9002 (licht grijs)</t>
  </si>
  <si>
    <t>Stalen vierpoot</t>
  </si>
  <si>
    <t>Geintegreerd in kuip</t>
  </si>
  <si>
    <t>Normann Copenhagen</t>
  </si>
  <si>
    <t>Mat Barstool</t>
  </si>
  <si>
    <t>Seaweed</t>
  </si>
  <si>
    <t>Stalen vierpoot met voetenring</t>
  </si>
  <si>
    <t>B516xD550xH101mm  | ZH650mm</t>
  </si>
  <si>
    <t>B516xD550xH101mm  | ZH750mm</t>
  </si>
  <si>
    <t>Z15</t>
  </si>
  <si>
    <t>Z16</t>
  </si>
  <si>
    <t>Z17</t>
  </si>
  <si>
    <t>Hoge rug</t>
  </si>
  <si>
    <t>Stalen Vierpoot</t>
  </si>
  <si>
    <t>HAY</t>
  </si>
  <si>
    <t xml:space="preserve">Stalen vierpoot </t>
  </si>
  <si>
    <t>Ongestoffeerd en draaiend</t>
  </si>
  <si>
    <t xml:space="preserve">Zwart </t>
  </si>
  <si>
    <t>Revolver kruk</t>
  </si>
  <si>
    <t>B390xD390xH480mm  | ZH480mm</t>
  </si>
  <si>
    <t>Puik</t>
  </si>
  <si>
    <t>Pi lounge</t>
  </si>
  <si>
    <t>Stalen vier poot</t>
  </si>
  <si>
    <t>B630xD600xH760mm  | ZH440mm</t>
  </si>
  <si>
    <t>Brunner</t>
  </si>
  <si>
    <t>L1600xD800xH740mm</t>
  </si>
  <si>
    <t>De Vorm</t>
  </si>
  <si>
    <t>Fenix</t>
  </si>
  <si>
    <t>Gepoedercoat staal</t>
  </si>
  <si>
    <t>NTM Bloom 0792 Blu Shaba (donker blauw)</t>
  </si>
  <si>
    <t>6x NTM Bloom 0792 Blu Shaba (donker blauw) + 5x Eiken (licht)</t>
  </si>
  <si>
    <t>6x RAL 5008 (donker blauw) + 5x RAL 9002 (licht grijs)</t>
  </si>
  <si>
    <t>Rechthoekig</t>
  </si>
  <si>
    <t>Eiken fineer</t>
  </si>
  <si>
    <t>MG 2 side table</t>
  </si>
  <si>
    <t>L470x340xH??mm</t>
  </si>
  <si>
    <t>Table du Sud</t>
  </si>
  <si>
    <t>Quattro</t>
  </si>
  <si>
    <t>Rond</t>
  </si>
  <si>
    <r>
      <rPr>
        <sz val="10"/>
        <color theme="1"/>
        <rFont val="Aptos Narrow"/>
        <family val="2"/>
      </rPr>
      <t>Ø</t>
    </r>
    <r>
      <rPr>
        <sz val="8.5"/>
        <color theme="1"/>
        <rFont val="Open Sans"/>
        <family val="2"/>
      </rPr>
      <t>2400</t>
    </r>
    <r>
      <rPr>
        <sz val="10"/>
        <color theme="1"/>
        <rFont val="Open Sans"/>
        <family val="2"/>
      </rPr>
      <t>?xH740mm</t>
    </r>
  </si>
  <si>
    <t>Rond Quattro</t>
  </si>
  <si>
    <t>Halve circel Cone Duo</t>
  </si>
  <si>
    <t>L3000xB1500xH740mm</t>
  </si>
  <si>
    <t>MG table</t>
  </si>
  <si>
    <t xml:space="preserve">Vierkant </t>
  </si>
  <si>
    <t>Fenix kleur n.t.b. (beige)</t>
  </si>
  <si>
    <t>Stalen plaatvoet</t>
  </si>
  <si>
    <t>Gispen</t>
  </si>
  <si>
    <t>UT</t>
  </si>
  <si>
    <t>Melamine conform bureaus n.t.b. (licht grijs)</t>
  </si>
  <si>
    <t>L1600xB800xH950mm</t>
  </si>
  <si>
    <t>L2000xB800xH950mm</t>
  </si>
  <si>
    <t>L800xB800xH740mm</t>
  </si>
  <si>
    <t>L2400xB1200xH740mm</t>
  </si>
  <si>
    <r>
      <rPr>
        <sz val="10"/>
        <color theme="1"/>
        <rFont val="Aptos Narrow"/>
        <family val="2"/>
      </rPr>
      <t>Ø</t>
    </r>
    <r>
      <rPr>
        <sz val="8.5"/>
        <color theme="1"/>
        <rFont val="Open Sans"/>
        <family val="2"/>
      </rPr>
      <t>2000</t>
    </r>
    <r>
      <rPr>
        <sz val="10"/>
        <color theme="1"/>
        <rFont val="Open Sans"/>
        <family val="2"/>
      </rPr>
      <t>?xH740mm</t>
    </r>
  </si>
  <si>
    <t>4x Fenix kleur n.t.b. (beige) + 3x NTM Bloom 0792 Blu Shaba (donker blauw)</t>
  </si>
  <si>
    <t>4x RAL 9002 (licht grijs) + RAL 5008 (donker blauw)</t>
  </si>
  <si>
    <r>
      <rPr>
        <sz val="10"/>
        <color theme="1"/>
        <rFont val="Aptos Narrow"/>
        <family val="2"/>
      </rPr>
      <t>Ø</t>
    </r>
    <r>
      <rPr>
        <sz val="8.5"/>
        <color theme="1"/>
        <rFont val="Open Sans"/>
        <family val="2"/>
      </rPr>
      <t>1000</t>
    </r>
    <r>
      <rPr>
        <sz val="10"/>
        <color theme="1"/>
        <rFont val="Open Sans"/>
        <family val="2"/>
      </rPr>
      <t>xH740mm</t>
    </r>
  </si>
  <si>
    <t>Salontafel Chloe</t>
  </si>
  <si>
    <t>Halve circel</t>
  </si>
  <si>
    <t>Chloe</t>
  </si>
  <si>
    <t>L1400xB600xH200mm</t>
  </si>
  <si>
    <t>Hinge Small</t>
  </si>
  <si>
    <t>Staal vierkant</t>
  </si>
  <si>
    <t xml:space="preserve">Staal </t>
  </si>
  <si>
    <t>L300xB300xH450mm</t>
  </si>
  <si>
    <t>Z18</t>
  </si>
  <si>
    <t>Beta</t>
  </si>
  <si>
    <t>Be Brave 200</t>
  </si>
  <si>
    <t>Gestoffeerd / Mesh</t>
  </si>
  <si>
    <t>Hergebruik</t>
  </si>
  <si>
    <t>Nieuw</t>
  </si>
  <si>
    <t>Herstoffering/Afwerking (zitting)</t>
  </si>
  <si>
    <t>Herstoffering/Afwerking (armleggers)</t>
  </si>
  <si>
    <t>Vierteen met wielen</t>
  </si>
  <si>
    <t>Vierteen met  wielen</t>
  </si>
  <si>
    <t>Als bestaand</t>
  </si>
  <si>
    <t>Overig</t>
  </si>
  <si>
    <t>GEMEENTE OISTERWIJK | LOS MEUBILAIR - ZITELEMENTEN</t>
  </si>
  <si>
    <t>GEMEENTE OISTERWIJK | LOS MEUBILAIR  - TAFELS</t>
  </si>
  <si>
    <t>Herstofferen</t>
  </si>
  <si>
    <t>RVS</t>
  </si>
  <si>
    <t>Gasveer geschikt voor 8 uur gebruik per werkdag</t>
  </si>
  <si>
    <t>T19</t>
  </si>
  <si>
    <t>Ahrend Balance Team-Up</t>
  </si>
  <si>
    <t>Duo 2 persoons</t>
  </si>
  <si>
    <t>RAL n.t.b. (licht grijs)</t>
  </si>
  <si>
    <t>L1600xD800xH650-1300mm</t>
  </si>
  <si>
    <t>H-L schakel + display + geheugen onder blad</t>
  </si>
  <si>
    <t>Melamine warm grijs n.t.b.</t>
  </si>
  <si>
    <t>- Akoestisch schot H1180mm stof Kvadrat Canvas kleur n.t.b. (beige)
- Centrale kabelgoot 0160K473</t>
  </si>
  <si>
    <t>Langwerpig 18mm spaanplaat MFC</t>
  </si>
  <si>
    <t>1-persoons werkplek</t>
  </si>
  <si>
    <t>L1600xD800xH650-1300mm per werkplek</t>
  </si>
  <si>
    <t>Stapelbaar en voorzien van bijbehorende trolley i.v.m. uithuisbaarheid)</t>
  </si>
  <si>
    <t>Langwerpig opklapbaar 30mm</t>
  </si>
  <si>
    <t>Eiken fineer incl. randafwerking</t>
  </si>
  <si>
    <r>
      <rPr>
        <sz val="10"/>
        <color theme="1"/>
        <rFont val="Aptos Narrow"/>
        <family val="2"/>
      </rPr>
      <t>Ø</t>
    </r>
    <r>
      <rPr>
        <sz val="8.5"/>
        <color theme="1"/>
        <rFont val="Open Sans"/>
        <family val="2"/>
      </rPr>
      <t>800</t>
    </r>
    <r>
      <rPr>
        <sz val="10"/>
        <color theme="1"/>
        <rFont val="Open Sans"/>
        <family val="2"/>
      </rPr>
      <t>xH730-1160mm</t>
    </r>
  </si>
  <si>
    <t>Column met wielen</t>
  </si>
  <si>
    <t>RAL 7021</t>
  </si>
  <si>
    <t>Torino</t>
  </si>
  <si>
    <t>Mara</t>
  </si>
  <si>
    <t>Follow meeting monochromatic</t>
  </si>
  <si>
    <t>- In hoogte verstelbaar tot statafel middels gasveer geschikt voor intensief gebruik
- Extra stil In gebruik</t>
  </si>
  <si>
    <r>
      <rPr>
        <sz val="10"/>
        <color theme="1"/>
        <rFont val="Aptos Narrow"/>
        <family val="2"/>
      </rPr>
      <t>Ø</t>
    </r>
    <r>
      <rPr>
        <sz val="8.5"/>
        <color theme="1"/>
        <rFont val="Open Sans"/>
        <family val="2"/>
      </rPr>
      <t>1200</t>
    </r>
    <r>
      <rPr>
        <sz val="10"/>
        <color theme="1"/>
        <rFont val="Open Sans"/>
        <family val="2"/>
      </rPr>
      <t>xH730-1160mm</t>
    </r>
  </si>
  <si>
    <r>
      <rPr>
        <sz val="8.5"/>
        <color theme="1"/>
        <rFont val="Open Sans"/>
        <family val="2"/>
      </rPr>
      <t>B1200</t>
    </r>
    <r>
      <rPr>
        <sz val="10"/>
        <color theme="1"/>
        <rFont val="Open Sans"/>
        <family val="2"/>
      </rPr>
      <t>xD800xH730-1160mm</t>
    </r>
  </si>
  <si>
    <t xml:space="preserve">RAL 5008 (donker blauw) </t>
  </si>
  <si>
    <t>Verfijnd eiken naturel afwerking</t>
  </si>
  <si>
    <t>Rond met facet randafwerking</t>
  </si>
  <si>
    <t>Halve circel met facet randafwerking</t>
  </si>
  <si>
    <t>Verfijnd eiken naturel afwerking ultra mat</t>
  </si>
  <si>
    <t>Eqone</t>
  </si>
  <si>
    <t>RAL n.t.b.</t>
  </si>
  <si>
    <t>Pedrali</t>
  </si>
  <si>
    <t>Buddy Oasi</t>
  </si>
  <si>
    <t>Stalen pootjes</t>
  </si>
  <si>
    <t>B2000xD1100xH450mm</t>
  </si>
  <si>
    <t>Artifort</t>
  </si>
  <si>
    <t>Jima High</t>
  </si>
  <si>
    <t>Merk onbekend (mogelijk Artifort)</t>
  </si>
  <si>
    <t>Jima?</t>
  </si>
  <si>
    <t>Geintegreerd in kuip herstofferen</t>
  </si>
  <si>
    <t>Z19</t>
  </si>
  <si>
    <t>Ahrend</t>
  </si>
  <si>
    <t>K01</t>
  </si>
  <si>
    <t>K02</t>
  </si>
  <si>
    <t>Schuifdeurkast SDK</t>
  </si>
  <si>
    <t>Afwerking</t>
  </si>
  <si>
    <t>Staal gepeodercoat wit n.t.b.</t>
  </si>
  <si>
    <t>Deuren</t>
  </si>
  <si>
    <t>Voorzien van miniperforatie en afsluitbaar</t>
  </si>
  <si>
    <t>Afmetingen</t>
  </si>
  <si>
    <t>B1800xH830xD470mm</t>
  </si>
  <si>
    <t>B1800xH1180xD470mm</t>
  </si>
  <si>
    <t>B1800xH1950xD470mm</t>
  </si>
  <si>
    <t>K03</t>
  </si>
  <si>
    <t>Lintex</t>
  </si>
  <si>
    <t>Unit Mobile Acoustic Devider</t>
  </si>
  <si>
    <t>Afwerking voor en achterzijde</t>
  </si>
  <si>
    <t>Kvadrat Screen 328 (taupe)</t>
  </si>
  <si>
    <t>Randafwerking</t>
  </si>
  <si>
    <t>Staal in kleur pearl white</t>
  </si>
  <si>
    <t>Afwerking poten</t>
  </si>
  <si>
    <t>Eikenhout</t>
  </si>
  <si>
    <t>B1200xH1855mm</t>
  </si>
  <si>
    <t>K04</t>
  </si>
  <si>
    <t>GEMEENTE OISTERWIJK | LOS MEUBILAIR - KASTEN &amp; OVERIG</t>
  </si>
  <si>
    <t>Zie hergebruik</t>
  </si>
  <si>
    <t>Buddy Hub BDH001/140</t>
  </si>
  <si>
    <t>B950xD715xH1000mm  | ZH450mm</t>
  </si>
  <si>
    <t>Buddy</t>
  </si>
  <si>
    <t>218-218/2</t>
  </si>
  <si>
    <t>B2180xD900xH625mm  | ZH420mm</t>
  </si>
  <si>
    <r>
      <rPr>
        <sz val="10"/>
        <color theme="1"/>
        <rFont val="Aptos Narrow"/>
        <family val="2"/>
      </rPr>
      <t>Ø</t>
    </r>
    <r>
      <rPr>
        <sz val="8.5"/>
        <color theme="1"/>
        <rFont val="Open Sans"/>
        <family val="2"/>
      </rPr>
      <t>2000</t>
    </r>
    <r>
      <rPr>
        <sz val="10"/>
        <color theme="1"/>
        <rFont val="Open Sans"/>
        <family val="2"/>
      </rPr>
      <t>xH740mm</t>
    </r>
  </si>
  <si>
    <t>Kvadrat stofgroep 4 voor prijsvorming om prijs te kunnen garanderen
(uiteindelijke keuze in lagere stofgroep is automatisch verrekening in minderwerk)</t>
  </si>
  <si>
    <t>2x rugkussen confomr visualisatie Kvadrat stofgroep 4 voor prijsvorming om prijs te kunnen garanderen
(uiteindelijke keuze in lagere stofgroep is automatisch verrekening in minderwerk)</t>
  </si>
  <si>
    <t>- Links en rechts koppelbaar
- Blad opklapbaar
- Voorzien van cabblecubby
- Nestbaar
- Remmen aan voorzijde van de tafel</t>
  </si>
  <si>
    <t>Bekleding/Afwerking (rugleuning)</t>
  </si>
  <si>
    <t>Moet door de deur van vergaderkamer 0.33 passen</t>
  </si>
  <si>
    <t>Vierteen met wielen en gasveer</t>
  </si>
  <si>
    <t>- Alleen oranje cellen mogen ingevuld worden</t>
  </si>
  <si>
    <t>- Alternatieve dienen minimaal gelijkwaardig te zijn aan de uitgevraagde items</t>
  </si>
  <si>
    <t>Prijs</t>
  </si>
  <si>
    <t>Totaalprijs</t>
  </si>
  <si>
    <t>Specificaties</t>
  </si>
  <si>
    <t>K05</t>
  </si>
  <si>
    <t>T20</t>
  </si>
  <si>
    <t>L3000xB1200xH740mm</t>
  </si>
  <si>
    <t>Afwerkingen</t>
  </si>
  <si>
    <t>Afwerkingen achterzijde</t>
  </si>
  <si>
    <t>Meubelcategorie: Zitmeubilair</t>
  </si>
  <si>
    <t>Meubelcategorie: Tafels</t>
  </si>
  <si>
    <t>Meubelcategorie: Kasten &amp; overig</t>
  </si>
  <si>
    <t>Lite Table</t>
  </si>
  <si>
    <t>Vierpoot</t>
  </si>
  <si>
    <t>Hout</t>
  </si>
  <si>
    <t>Eiken fineer op plywood</t>
  </si>
  <si>
    <t>Rechthoek + grote afronding + verjongd radius 60mm</t>
  </si>
  <si>
    <t>2x cable cubby in het blad (Bachmann Coni zwart)</t>
  </si>
  <si>
    <t>Per tafel voorzien van 2x K05 (op volgende blad afprijzen)</t>
  </si>
  <si>
    <t>Workspace Divider</t>
  </si>
  <si>
    <t>PET Felt kleur n.t.b.</t>
  </si>
  <si>
    <t>Vulling</t>
  </si>
  <si>
    <t>Honingraat</t>
  </si>
  <si>
    <t>Bevestiging</t>
  </si>
  <si>
    <t>Staal gepoedercoat RAL n.t.b.</t>
  </si>
  <si>
    <t>H630xB830xD50mm</t>
  </si>
  <si>
    <t>Totaal exclusief btw</t>
  </si>
  <si>
    <t>ex btw</t>
  </si>
  <si>
    <t>Tafels</t>
  </si>
  <si>
    <t>Zitelementen</t>
  </si>
  <si>
    <t>doorrekening UITVRAAG OF ALTERNATIEF</t>
  </si>
  <si>
    <t>- Inschrijver mag enkel hetgeen als voorgeschreven óf een alternatief afprijzen. Als de prijs van het alternatief wordt ingevuld, wordt automatisch dit bedrag meegenomen in de totaaltelling.</t>
  </si>
  <si>
    <t>Offerte gebaseerd op: prijs vast einde werk</t>
  </si>
  <si>
    <t>Prijzen zijn exclusief BTW</t>
  </si>
  <si>
    <t>Alleen oranje cellen mogen ingevuld worden</t>
  </si>
  <si>
    <t>Datum</t>
  </si>
  <si>
    <t xml:space="preserve"> -Prijzen in te vullen exclusief BTW.</t>
  </si>
  <si>
    <t xml:space="preserve"> -Prijzen in te vullen exclusief BTW, in offerte.</t>
  </si>
  <si>
    <t>Aanbesteding los meubilair 'Stroomopwaarts' Gemeente Oisterwijk</t>
  </si>
  <si>
    <t>Kasten &amp; overig</t>
  </si>
  <si>
    <t>Overzicht totaal aan te besteden meubilair - gunningscriterium 4</t>
  </si>
  <si>
    <t>Gunningscriterium 5</t>
  </si>
  <si>
    <t>Vast kortingspercentage t.o.v. brutoadviesprijzen</t>
  </si>
  <si>
    <t>%</t>
  </si>
  <si>
    <t>Alleen oranje cellen mogen ingevuld worden!</t>
  </si>
  <si>
    <t>Restwaarde oud meubilair</t>
  </si>
  <si>
    <t>Waarde excl BTW</t>
  </si>
  <si>
    <t>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</si>
</sst>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&quot;€&quot;\ #,##0.00;[Red]&quot;€&quot;\ \-#,##0.00"/>
    <numFmt numFmtId="44" formatCode="_ &quot;€&quot;\ * #,##0.00_ ;_ &quot;€&quot;\ * \-#,##0.00_ ;_ &quot;€&quot;\ * &quot;-&quot;??_ ;_ @_ "/>
    <numFmt numFmtId="164" formatCode="&quot;€&quot;\ #,##0.00"/>
    <numFmt numFmtId="165" formatCode="_ [$€-413]\ * #,##0_ ;_ [$€-413]\ * \-#,##0_ ;_ [$€-413]\ * &quot;-&quot;??_ ;_ @_ "/>
    <numFmt numFmtId="166" formatCode="_ [$€-2]\ * #,##0_ ;_ [$€-2]\ * \-#,##0_ ;_ [$€-2]\ * &quot;-&quot;??_ ;_ @_ "/>
  </numFmts>
  <fonts count="15">
    <font>
      <sz val="11"/>
      <color theme="1"/>
      <name val="Aptos Narrow"/>
      <family val="2"/>
      <scheme val="minor"/>
    </font>
    <font>
      <sz val="11"/>
      <color theme="1"/>
      <name val="Open Sans"/>
      <family val="2"/>
    </font>
    <font>
      <sz val="10"/>
      <color theme="1"/>
      <name val="Open Sans"/>
      <family val="2"/>
    </font>
    <font>
      <b/>
      <sz val="10"/>
      <color theme="1"/>
      <name val="Open Sans"/>
      <family val="2"/>
    </font>
    <font>
      <b/>
      <sz val="11"/>
      <color theme="1"/>
      <name val="Open Sans"/>
      <family val="2"/>
    </font>
    <font>
      <i/>
      <sz val="10"/>
      <color theme="1"/>
      <name val="Open Sans"/>
      <family val="2"/>
    </font>
    <font>
      <b/>
      <sz val="10"/>
      <color theme="0"/>
      <name val="Open Sans"/>
      <family val="2"/>
    </font>
    <font>
      <sz val="8"/>
      <name val="Aptos Narrow"/>
      <family val="2"/>
      <scheme val="minor"/>
    </font>
    <font>
      <sz val="10"/>
      <color theme="1"/>
      <name val="Aptos Narrow"/>
      <family val="2"/>
    </font>
    <font>
      <sz val="8.5"/>
      <color theme="1"/>
      <name val="Open Sans"/>
      <family val="2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49998474074526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C79267"/>
        <bgColor indexed="64"/>
      </patternFill>
    </fill>
    <fill>
      <patternFill patternType="solid">
        <fgColor rgb="FF968E50"/>
        <bgColor indexed="64"/>
      </patternFill>
    </fill>
    <fill>
      <patternFill patternType="solid">
        <fgColor rgb="FFFE66CC"/>
        <bgColor indexed="64"/>
      </patternFill>
    </fill>
    <fill>
      <patternFill patternType="solid">
        <fgColor rgb="FF284C10"/>
        <bgColor indexed="64"/>
      </patternFill>
    </fill>
    <fill>
      <patternFill patternType="solid">
        <fgColor rgb="FF7A5432"/>
        <bgColor indexed="64"/>
      </patternFill>
    </fill>
    <fill>
      <patternFill patternType="solid">
        <fgColor rgb="FF5C7CAA"/>
        <bgColor indexed="64"/>
      </patternFill>
    </fill>
    <fill>
      <patternFill patternType="solid">
        <fgColor rgb="FF30918C"/>
        <bgColor indexed="64"/>
      </patternFill>
    </fill>
    <fill>
      <patternFill patternType="solid">
        <fgColor rgb="FF93D8D6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8ED973"/>
        <bgColor indexed="64"/>
      </patternFill>
    </fill>
    <fill>
      <patternFill patternType="solid">
        <fgColor rgb="FFD9CCE2"/>
        <bgColor indexed="64"/>
      </patternFill>
    </fill>
    <fill>
      <patternFill patternType="solid">
        <fgColor rgb="FFF1656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59999389629810485"/>
        <bgColor indexed="64"/>
      </patternFill>
    </fill>
  </fills>
  <borders count="6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4" fontId="10" fillId="0" borderId="0" applyFont="0" applyFill="0" applyBorder="0" applyAlignment="0" applyProtection="0"/>
  </cellStyleXfs>
  <cellXfs count="372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11" xfId="0" applyFont="1" applyBorder="1"/>
    <xf numFmtId="0" fontId="2" fillId="0" borderId="13" xfId="0" applyFont="1" applyBorder="1"/>
    <xf numFmtId="0" fontId="2" fillId="0" borderId="14" xfId="0" applyFont="1" applyBorder="1"/>
    <xf numFmtId="0" fontId="2" fillId="0" borderId="14" xfId="0" applyFont="1" applyBorder="1" applyAlignment="1">
      <alignment horizontal="center"/>
    </xf>
    <xf numFmtId="0" fontId="2" fillId="0" borderId="17" xfId="0" applyFont="1" applyBorder="1"/>
    <xf numFmtId="0" fontId="2" fillId="0" borderId="22" xfId="0" applyFont="1" applyBorder="1" applyAlignment="1">
      <alignment horizontal="center"/>
    </xf>
    <xf numFmtId="0" fontId="3" fillId="0" borderId="1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30" xfId="0" applyFont="1" applyBorder="1" applyAlignment="1">
      <alignment horizontal="center"/>
    </xf>
    <xf numFmtId="0" fontId="2" fillId="0" borderId="31" xfId="0" applyFont="1" applyBorder="1" applyAlignment="1">
      <alignment horizontal="center"/>
    </xf>
    <xf numFmtId="0" fontId="2" fillId="0" borderId="32" xfId="0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5" fillId="0" borderId="0" xfId="0" applyFont="1"/>
    <xf numFmtId="0" fontId="2" fillId="0" borderId="30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3" xfId="0" applyFont="1" applyBorder="1"/>
    <xf numFmtId="0" fontId="2" fillId="0" borderId="0" xfId="0" applyFont="1" applyAlignment="1">
      <alignment wrapText="1"/>
    </xf>
    <xf numFmtId="0" fontId="2" fillId="14" borderId="0" xfId="0" applyFont="1" applyFill="1"/>
    <xf numFmtId="0" fontId="2" fillId="0" borderId="13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2" xfId="0" applyFont="1" applyBorder="1"/>
    <xf numFmtId="0" fontId="3" fillId="15" borderId="30" xfId="0" applyFont="1" applyFill="1" applyBorder="1" applyAlignment="1">
      <alignment horizontal="center" vertical="center"/>
    </xf>
    <xf numFmtId="0" fontId="5" fillId="0" borderId="0" xfId="0" applyFont="1" applyAlignment="1">
      <alignment vertical="top"/>
    </xf>
    <xf numFmtId="0" fontId="3" fillId="0" borderId="30" xfId="0" applyFont="1" applyBorder="1" applyAlignment="1">
      <alignment horizontal="center" vertical="center"/>
    </xf>
    <xf numFmtId="0" fontId="3" fillId="6" borderId="13" xfId="0" applyFont="1" applyFill="1" applyBorder="1" applyAlignment="1">
      <alignment horizontal="center" vertical="center"/>
    </xf>
    <xf numFmtId="0" fontId="3" fillId="0" borderId="39" xfId="0" applyFont="1" applyBorder="1"/>
    <xf numFmtId="0" fontId="2" fillId="0" borderId="33" xfId="0" applyFont="1" applyBorder="1"/>
    <xf numFmtId="0" fontId="2" fillId="0" borderId="34" xfId="0" applyFont="1" applyBorder="1"/>
    <xf numFmtId="49" fontId="2" fillId="0" borderId="0" xfId="0" applyNumberFormat="1" applyFont="1"/>
    <xf numFmtId="49" fontId="2" fillId="0" borderId="0" xfId="0" applyNumberFormat="1" applyFont="1" applyAlignment="1">
      <alignment wrapText="1"/>
    </xf>
    <xf numFmtId="49" fontId="5" fillId="0" borderId="0" xfId="0" applyNumberFormat="1" applyFont="1" applyAlignment="1">
      <alignment vertical="top"/>
    </xf>
    <xf numFmtId="49" fontId="5" fillId="0" borderId="0" xfId="0" applyNumberFormat="1" applyFont="1"/>
    <xf numFmtId="49" fontId="2" fillId="0" borderId="17" xfId="0" applyNumberFormat="1" applyFont="1" applyBorder="1"/>
    <xf numFmtId="49" fontId="2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49" fontId="5" fillId="0" borderId="0" xfId="0" applyNumberFormat="1" applyFont="1" applyAlignment="1">
      <alignment wrapText="1"/>
    </xf>
    <xf numFmtId="0" fontId="5" fillId="0" borderId="0" xfId="0" applyFont="1" applyAlignment="1">
      <alignment wrapText="1"/>
    </xf>
    <xf numFmtId="0" fontId="2" fillId="0" borderId="0" xfId="0" applyFont="1" applyAlignment="1">
      <alignment vertical="top"/>
    </xf>
    <xf numFmtId="0" fontId="2" fillId="0" borderId="10" xfId="0" applyFont="1" applyBorder="1"/>
    <xf numFmtId="0" fontId="2" fillId="0" borderId="11" xfId="0" applyFont="1" applyBorder="1" applyAlignment="1">
      <alignment wrapText="1"/>
    </xf>
    <xf numFmtId="0" fontId="5" fillId="0" borderId="13" xfId="0" applyFont="1" applyBorder="1" applyAlignment="1">
      <alignment vertical="top"/>
    </xf>
    <xf numFmtId="0" fontId="5" fillId="0" borderId="13" xfId="0" applyFont="1" applyBorder="1"/>
    <xf numFmtId="49" fontId="2" fillId="0" borderId="13" xfId="0" applyNumberFormat="1" applyFont="1" applyBorder="1" applyAlignment="1">
      <alignment vertical="center"/>
    </xf>
    <xf numFmtId="0" fontId="2" fillId="0" borderId="16" xfId="0" applyFont="1" applyBorder="1"/>
    <xf numFmtId="49" fontId="2" fillId="0" borderId="14" xfId="0" applyNumberFormat="1" applyFont="1" applyBorder="1" applyAlignment="1">
      <alignment wrapText="1"/>
    </xf>
    <xf numFmtId="0" fontId="3" fillId="0" borderId="0" xfId="0" applyFont="1"/>
    <xf numFmtId="0" fontId="2" fillId="2" borderId="43" xfId="0" applyFont="1" applyFill="1" applyBorder="1" applyAlignment="1">
      <alignment horizontal="left" vertical="center"/>
    </xf>
    <xf numFmtId="0" fontId="2" fillId="2" borderId="49" xfId="0" applyFont="1" applyFill="1" applyBorder="1" applyAlignment="1">
      <alignment vertical="center"/>
    </xf>
    <xf numFmtId="0" fontId="2" fillId="2" borderId="42" xfId="0" applyFont="1" applyFill="1" applyBorder="1"/>
    <xf numFmtId="0" fontId="2" fillId="2" borderId="43" xfId="0" applyFont="1" applyFill="1" applyBorder="1"/>
    <xf numFmtId="0" fontId="2" fillId="0" borderId="33" xfId="0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33" xfId="0" applyFont="1" applyBorder="1" applyAlignment="1">
      <alignment horizontal="left" vertical="center"/>
    </xf>
    <xf numFmtId="0" fontId="2" fillId="2" borderId="41" xfId="0" applyFont="1" applyFill="1" applyBorder="1" applyAlignment="1">
      <alignment horizontal="left" vertical="center" wrapText="1"/>
    </xf>
    <xf numFmtId="0" fontId="2" fillId="2" borderId="42" xfId="0" applyFont="1" applyFill="1" applyBorder="1" applyAlignment="1">
      <alignment horizontal="left" vertical="center" wrapText="1"/>
    </xf>
    <xf numFmtId="0" fontId="2" fillId="2" borderId="42" xfId="0" applyFont="1" applyFill="1" applyBorder="1" applyAlignment="1">
      <alignment horizontal="left" vertical="center"/>
    </xf>
    <xf numFmtId="0" fontId="5" fillId="2" borderId="42" xfId="0" applyFont="1" applyFill="1" applyBorder="1" applyAlignment="1">
      <alignment horizontal="left" vertical="center" wrapText="1"/>
    </xf>
    <xf numFmtId="0" fontId="2" fillId="2" borderId="41" xfId="0" applyFont="1" applyFill="1" applyBorder="1"/>
    <xf numFmtId="0" fontId="2" fillId="0" borderId="41" xfId="0" applyFont="1" applyBorder="1"/>
    <xf numFmtId="0" fontId="2" fillId="0" borderId="42" xfId="0" applyFont="1" applyBorder="1"/>
    <xf numFmtId="0" fontId="5" fillId="0" borderId="42" xfId="0" applyFont="1" applyBorder="1"/>
    <xf numFmtId="0" fontId="2" fillId="0" borderId="43" xfId="0" applyFont="1" applyBorder="1"/>
    <xf numFmtId="8" fontId="2" fillId="2" borderId="48" xfId="0" applyNumberFormat="1" applyFont="1" applyFill="1" applyBorder="1" applyAlignment="1">
      <alignment vertical="center"/>
    </xf>
    <xf numFmtId="0" fontId="2" fillId="2" borderId="50" xfId="0" applyFont="1" applyFill="1" applyBorder="1" applyAlignment="1">
      <alignment vertical="center"/>
    </xf>
    <xf numFmtId="0" fontId="2" fillId="0" borderId="41" xfId="0" applyFont="1" applyBorder="1" applyAlignment="1">
      <alignment horizontal="center"/>
    </xf>
    <xf numFmtId="0" fontId="2" fillId="0" borderId="42" xfId="0" applyFont="1" applyBorder="1" applyAlignment="1">
      <alignment horizontal="center"/>
    </xf>
    <xf numFmtId="0" fontId="2" fillId="0" borderId="43" xfId="0" applyFont="1" applyBorder="1" applyAlignment="1">
      <alignment horizontal="center" vertical="center"/>
    </xf>
    <xf numFmtId="0" fontId="2" fillId="0" borderId="43" xfId="0" applyFont="1" applyBorder="1" applyAlignment="1">
      <alignment vertical="center"/>
    </xf>
    <xf numFmtId="0" fontId="2" fillId="0" borderId="22" xfId="0" applyFont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2" fillId="0" borderId="42" xfId="0" applyFont="1" applyBorder="1" applyAlignment="1">
      <alignment horizontal="center" vertical="center"/>
    </xf>
    <xf numFmtId="0" fontId="2" fillId="0" borderId="42" xfId="0" applyFont="1" applyBorder="1" applyAlignment="1">
      <alignment horizontal="left" vertical="center"/>
    </xf>
    <xf numFmtId="0" fontId="2" fillId="0" borderId="43" xfId="0" applyFont="1" applyBorder="1" applyAlignment="1">
      <alignment horizontal="left" vertical="center"/>
    </xf>
    <xf numFmtId="0" fontId="2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2" fillId="0" borderId="17" xfId="0" applyFont="1" applyBorder="1" applyAlignment="1">
      <alignment vertical="center"/>
    </xf>
    <xf numFmtId="0" fontId="2" fillId="0" borderId="17" xfId="0" applyFont="1" applyBorder="1" applyAlignment="1">
      <alignment vertical="center" wrapText="1"/>
    </xf>
    <xf numFmtId="0" fontId="2" fillId="0" borderId="41" xfId="0" applyFont="1" applyBorder="1" applyAlignment="1">
      <alignment horizontal="left" vertical="center"/>
    </xf>
    <xf numFmtId="49" fontId="12" fillId="14" borderId="37" xfId="0" applyNumberFormat="1" applyFont="1" applyFill="1" applyBorder="1" applyAlignment="1" applyProtection="1">
      <alignment horizontal="left" vertical="center"/>
      <protection locked="0"/>
    </xf>
    <xf numFmtId="2" fontId="13" fillId="14" borderId="56" xfId="0" applyNumberFormat="1" applyFont="1" applyFill="1" applyBorder="1" applyAlignment="1" applyProtection="1">
      <alignment horizontal="right"/>
      <protection locked="0"/>
    </xf>
    <xf numFmtId="2" fontId="13" fillId="14" borderId="49" xfId="0" applyNumberFormat="1" applyFont="1" applyFill="1" applyBorder="1" applyAlignment="1" applyProtection="1">
      <alignment horizontal="right"/>
      <protection locked="0"/>
    </xf>
    <xf numFmtId="2" fontId="13" fillId="14" borderId="57" xfId="0" applyNumberFormat="1" applyFont="1" applyFill="1" applyBorder="1" applyAlignment="1" applyProtection="1">
      <alignment horizontal="right"/>
      <protection locked="0"/>
    </xf>
    <xf numFmtId="0" fontId="13" fillId="31" borderId="53" xfId="0" applyFont="1" applyFill="1" applyBorder="1"/>
    <xf numFmtId="0" fontId="13" fillId="31" borderId="2" xfId="0" applyFont="1" applyFill="1" applyBorder="1" applyAlignment="1">
      <alignment horizontal="center"/>
    </xf>
    <xf numFmtId="0" fontId="14" fillId="31" borderId="1" xfId="0" applyFont="1" applyFill="1" applyBorder="1"/>
    <xf numFmtId="165" fontId="14" fillId="31" borderId="1" xfId="1" applyNumberFormat="1" applyFont="1" applyFill="1" applyBorder="1" applyAlignment="1">
      <alignment horizontal="left"/>
    </xf>
    <xf numFmtId="0" fontId="0" fillId="14" borderId="37" xfId="0" applyFill="1" applyBorder="1"/>
    <xf numFmtId="0" fontId="0" fillId="14" borderId="59" xfId="0" applyFill="1" applyBorder="1"/>
    <xf numFmtId="0" fontId="0" fillId="14" borderId="56" xfId="0" applyFill="1" applyBorder="1"/>
    <xf numFmtId="0" fontId="11" fillId="14" borderId="46" xfId="0" applyFont="1" applyFill="1" applyBorder="1"/>
    <xf numFmtId="0" fontId="0" fillId="14" borderId="49" xfId="0" applyFill="1" applyBorder="1"/>
    <xf numFmtId="0" fontId="13" fillId="14" borderId="46" xfId="0" applyFont="1" applyFill="1" applyBorder="1" applyAlignment="1">
      <alignment horizontal="left" vertical="center"/>
    </xf>
    <xf numFmtId="0" fontId="0" fillId="14" borderId="61" xfId="0" applyFill="1" applyBorder="1" applyAlignment="1">
      <alignment horizontal="left" indent="1"/>
    </xf>
    <xf numFmtId="0" fontId="0" fillId="14" borderId="57" xfId="0" applyFill="1" applyBorder="1"/>
    <xf numFmtId="0" fontId="2" fillId="0" borderId="0" xfId="0" applyFont="1" applyBorder="1"/>
    <xf numFmtId="166" fontId="13" fillId="14" borderId="59" xfId="0" applyNumberFormat="1" applyFont="1" applyFill="1" applyBorder="1" applyAlignment="1" applyProtection="1">
      <alignment horizontal="center" vertical="center"/>
      <protection locked="0"/>
    </xf>
    <xf numFmtId="166" fontId="13" fillId="14" borderId="60" xfId="0" applyNumberFormat="1" applyFont="1" applyFill="1" applyBorder="1" applyAlignment="1" applyProtection="1">
      <alignment horizontal="center" vertical="center"/>
      <protection locked="0"/>
    </xf>
    <xf numFmtId="166" fontId="13" fillId="31" borderId="2" xfId="0" applyNumberFormat="1" applyFont="1" applyFill="1" applyBorder="1" applyAlignment="1">
      <alignment horizontal="center" vertical="center"/>
    </xf>
    <xf numFmtId="166" fontId="14" fillId="31" borderId="1" xfId="0" applyNumberFormat="1" applyFont="1" applyFill="1" applyBorder="1" applyAlignment="1">
      <alignment vertical="center"/>
    </xf>
    <xf numFmtId="166" fontId="0" fillId="14" borderId="59" xfId="0" applyNumberFormat="1" applyFill="1" applyBorder="1"/>
    <xf numFmtId="166" fontId="0" fillId="14" borderId="60" xfId="0" applyNumberFormat="1" applyFill="1" applyBorder="1"/>
    <xf numFmtId="166" fontId="0" fillId="0" borderId="0" xfId="0" applyNumberFormat="1"/>
    <xf numFmtId="49" fontId="12" fillId="14" borderId="59" xfId="0" applyNumberFormat="1" applyFont="1" applyFill="1" applyBorder="1" applyAlignment="1" applyProtection="1">
      <alignment horizontal="left" vertical="center"/>
      <protection locked="0"/>
    </xf>
    <xf numFmtId="0" fontId="13" fillId="14" borderId="0" xfId="0" applyFont="1" applyFill="1" applyBorder="1" applyAlignment="1">
      <alignment horizontal="left" vertical="center"/>
    </xf>
    <xf numFmtId="0" fontId="11" fillId="14" borderId="0" xfId="0" applyFont="1" applyFill="1" applyBorder="1"/>
    <xf numFmtId="0" fontId="0" fillId="14" borderId="60" xfId="0" applyFill="1" applyBorder="1" applyAlignment="1">
      <alignment horizontal="left" indent="1"/>
    </xf>
    <xf numFmtId="0" fontId="13" fillId="32" borderId="0" xfId="0" applyFont="1" applyFill="1" applyBorder="1" applyAlignment="1">
      <alignment horizontal="left" vertical="center"/>
    </xf>
    <xf numFmtId="166" fontId="0" fillId="14" borderId="0" xfId="0" applyNumberFormat="1" applyFill="1" applyBorder="1"/>
    <xf numFmtId="0" fontId="13" fillId="32" borderId="49" xfId="0" applyFont="1" applyFill="1" applyBorder="1" applyAlignment="1">
      <alignment horizontal="left" vertical="center"/>
    </xf>
    <xf numFmtId="0" fontId="14" fillId="32" borderId="0" xfId="0" applyFont="1" applyFill="1" applyBorder="1" applyAlignment="1">
      <alignment horizontal="left" vertical="center"/>
    </xf>
    <xf numFmtId="0" fontId="13" fillId="31" borderId="1" xfId="0" applyFont="1" applyFill="1" applyBorder="1"/>
    <xf numFmtId="166" fontId="13" fillId="14" borderId="0" xfId="0" applyNumberFormat="1" applyFont="1" applyFill="1" applyBorder="1" applyAlignment="1" applyProtection="1">
      <alignment horizontal="center" vertical="center"/>
      <protection locked="0"/>
    </xf>
    <xf numFmtId="0" fontId="14" fillId="32" borderId="49" xfId="0" applyFont="1" applyFill="1" applyBorder="1" applyAlignment="1">
      <alignment horizontal="left" vertical="center"/>
    </xf>
    <xf numFmtId="49" fontId="14" fillId="14" borderId="61" xfId="0" applyNumberFormat="1" applyFont="1" applyFill="1" applyBorder="1" applyAlignment="1">
      <alignment horizontal="left"/>
    </xf>
    <xf numFmtId="49" fontId="14" fillId="14" borderId="60" xfId="0" applyNumberFormat="1" applyFont="1" applyFill="1" applyBorder="1" applyAlignment="1">
      <alignment horizontal="left"/>
    </xf>
    <xf numFmtId="0" fontId="13" fillId="0" borderId="37" xfId="0" applyFont="1" applyBorder="1"/>
    <xf numFmtId="0" fontId="13" fillId="0" borderId="59" xfId="0" applyFont="1" applyBorder="1"/>
    <xf numFmtId="166" fontId="13" fillId="0" borderId="59" xfId="0" applyNumberFormat="1" applyFont="1" applyBorder="1" applyAlignment="1">
      <alignment horizontal="center" vertical="center"/>
    </xf>
    <xf numFmtId="0" fontId="13" fillId="0" borderId="56" xfId="0" applyFont="1" applyBorder="1" applyAlignment="1">
      <alignment horizontal="center"/>
    </xf>
    <xf numFmtId="0" fontId="13" fillId="0" borderId="46" xfId="0" applyFont="1" applyBorder="1"/>
    <xf numFmtId="0" fontId="13" fillId="0" borderId="0" xfId="0" applyFont="1" applyBorder="1"/>
    <xf numFmtId="166" fontId="13" fillId="0" borderId="0" xfId="0" applyNumberFormat="1" applyFont="1" applyBorder="1"/>
    <xf numFmtId="165" fontId="13" fillId="0" borderId="49" xfId="0" applyNumberFormat="1" applyFont="1" applyBorder="1" applyAlignment="1">
      <alignment horizontal="right"/>
    </xf>
    <xf numFmtId="165" fontId="13" fillId="0" borderId="49" xfId="1" applyNumberFormat="1" applyFont="1" applyBorder="1" applyAlignment="1">
      <alignment horizontal="right"/>
    </xf>
    <xf numFmtId="0" fontId="13" fillId="0" borderId="46" xfId="0" applyFont="1" applyBorder="1" applyAlignment="1">
      <alignment horizontal="right"/>
    </xf>
    <xf numFmtId="0" fontId="13" fillId="0" borderId="0" xfId="0" applyFont="1" applyBorder="1" applyAlignment="1">
      <alignment horizontal="right"/>
    </xf>
    <xf numFmtId="165" fontId="13" fillId="0" borderId="49" xfId="1" applyNumberFormat="1" applyFont="1" applyFill="1" applyBorder="1" applyAlignment="1">
      <alignment horizontal="right"/>
    </xf>
    <xf numFmtId="0" fontId="13" fillId="0" borderId="61" xfId="0" applyFont="1" applyBorder="1"/>
    <xf numFmtId="0" fontId="13" fillId="0" borderId="60" xfId="0" applyFont="1" applyBorder="1"/>
    <xf numFmtId="166" fontId="13" fillId="0" borderId="60" xfId="0" applyNumberFormat="1" applyFont="1" applyBorder="1"/>
    <xf numFmtId="0" fontId="13" fillId="0" borderId="57" xfId="0" applyFont="1" applyBorder="1" applyAlignment="1">
      <alignment horizontal="right"/>
    </xf>
    <xf numFmtId="0" fontId="0" fillId="0" borderId="46" xfId="0" applyBorder="1"/>
    <xf numFmtId="0" fontId="0" fillId="0" borderId="0" xfId="0" applyBorder="1"/>
    <xf numFmtId="166" fontId="0" fillId="0" borderId="0" xfId="0" applyNumberFormat="1" applyBorder="1"/>
    <xf numFmtId="0" fontId="0" fillId="0" borderId="49" xfId="0" applyBorder="1"/>
    <xf numFmtId="0" fontId="0" fillId="0" borderId="61" xfId="0" applyBorder="1"/>
    <xf numFmtId="0" fontId="0" fillId="0" borderId="60" xfId="0" applyBorder="1"/>
    <xf numFmtId="0" fontId="0" fillId="0" borderId="57" xfId="0" applyBorder="1"/>
    <xf numFmtId="166" fontId="0" fillId="32" borderId="60" xfId="0" applyNumberFormat="1" applyFill="1" applyBorder="1"/>
    <xf numFmtId="49" fontId="2" fillId="0" borderId="13" xfId="0" applyNumberFormat="1" applyFont="1" applyBorder="1" applyAlignment="1">
      <alignment horizontal="left" vertical="top" wrapText="1"/>
    </xf>
    <xf numFmtId="49" fontId="2" fillId="0" borderId="0" xfId="0" applyNumberFormat="1" applyFont="1" applyAlignment="1">
      <alignment horizontal="left" vertical="top" wrapText="1"/>
    </xf>
    <xf numFmtId="49" fontId="3" fillId="0" borderId="37" xfId="0" applyNumberFormat="1" applyFont="1" applyBorder="1" applyAlignment="1">
      <alignment horizontal="left" vertical="top" wrapText="1"/>
    </xf>
    <xf numFmtId="49" fontId="3" fillId="0" borderId="59" xfId="0" applyNumberFormat="1" applyFont="1" applyBorder="1" applyAlignment="1">
      <alignment horizontal="left" vertical="top" wrapText="1"/>
    </xf>
    <xf numFmtId="49" fontId="3" fillId="0" borderId="56" xfId="0" applyNumberFormat="1" applyFont="1" applyBorder="1" applyAlignment="1">
      <alignment horizontal="left" vertical="top" wrapText="1"/>
    </xf>
    <xf numFmtId="49" fontId="2" fillId="14" borderId="46" xfId="0" applyNumberFormat="1" applyFont="1" applyFill="1" applyBorder="1" applyAlignment="1">
      <alignment horizontal="left" vertical="top" wrapText="1"/>
    </xf>
    <xf numFmtId="49" fontId="2" fillId="14" borderId="0" xfId="0" applyNumberFormat="1" applyFont="1" applyFill="1" applyBorder="1" applyAlignment="1">
      <alignment horizontal="left" vertical="top" wrapText="1"/>
    </xf>
    <xf numFmtId="49" fontId="2" fillId="14" borderId="49" xfId="0" applyNumberFormat="1" applyFont="1" applyFill="1" applyBorder="1" applyAlignment="1">
      <alignment horizontal="left" vertical="top" wrapText="1"/>
    </xf>
    <xf numFmtId="8" fontId="2" fillId="2" borderId="5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36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3" fillId="6" borderId="13" xfId="0" applyFont="1" applyFill="1" applyBorder="1" applyAlignment="1">
      <alignment horizontal="center" vertical="center"/>
    </xf>
    <xf numFmtId="0" fontId="3" fillId="6" borderId="16" xfId="0" applyFont="1" applyFill="1" applyBorder="1" applyAlignment="1">
      <alignment horizontal="center" vertical="center"/>
    </xf>
    <xf numFmtId="0" fontId="2" fillId="0" borderId="10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40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8" fontId="2" fillId="2" borderId="4" xfId="0" applyNumberFormat="1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35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8" fontId="2" fillId="0" borderId="5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2" borderId="5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36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6" fillId="21" borderId="30" xfId="0" applyFont="1" applyFill="1" applyBorder="1" applyAlignment="1">
      <alignment horizontal="center" vertical="center"/>
    </xf>
    <xf numFmtId="0" fontId="3" fillId="21" borderId="30" xfId="0" applyFont="1" applyFill="1" applyBorder="1" applyAlignment="1">
      <alignment horizontal="center" vertical="center"/>
    </xf>
    <xf numFmtId="0" fontId="3" fillId="21" borderId="23" xfId="0" applyFont="1" applyFill="1" applyBorder="1" applyAlignment="1">
      <alignment horizontal="center" vertical="center"/>
    </xf>
    <xf numFmtId="0" fontId="6" fillId="4" borderId="30" xfId="0" applyFont="1" applyFill="1" applyBorder="1" applyAlignment="1">
      <alignment horizontal="center" vertical="center"/>
    </xf>
    <xf numFmtId="0" fontId="3" fillId="4" borderId="30" xfId="0" applyFont="1" applyFill="1" applyBorder="1" applyAlignment="1">
      <alignment horizontal="center" vertical="center"/>
    </xf>
    <xf numFmtId="0" fontId="3" fillId="4" borderId="23" xfId="0" applyFont="1" applyFill="1" applyBorder="1" applyAlignment="1">
      <alignment horizontal="center" vertical="center"/>
    </xf>
    <xf numFmtId="0" fontId="6" fillId="24" borderId="30" xfId="0" applyFont="1" applyFill="1" applyBorder="1" applyAlignment="1">
      <alignment horizontal="center" vertical="center"/>
    </xf>
    <xf numFmtId="0" fontId="3" fillId="24" borderId="30" xfId="0" applyFont="1" applyFill="1" applyBorder="1" applyAlignment="1">
      <alignment horizontal="center" vertical="center"/>
    </xf>
    <xf numFmtId="0" fontId="3" fillId="24" borderId="23" xfId="0" applyFont="1" applyFill="1" applyBorder="1" applyAlignment="1">
      <alignment horizontal="center" vertical="center"/>
    </xf>
    <xf numFmtId="0" fontId="3" fillId="17" borderId="30" xfId="0" applyFont="1" applyFill="1" applyBorder="1" applyAlignment="1">
      <alignment horizontal="center" vertical="center"/>
    </xf>
    <xf numFmtId="0" fontId="3" fillId="17" borderId="23" xfId="0" applyFont="1" applyFill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3" fillId="18" borderId="30" xfId="0" applyFont="1" applyFill="1" applyBorder="1" applyAlignment="1">
      <alignment horizontal="center" vertical="center"/>
    </xf>
    <xf numFmtId="0" fontId="3" fillId="18" borderId="23" xfId="0" applyFont="1" applyFill="1" applyBorder="1" applyAlignment="1">
      <alignment horizontal="center" vertical="center"/>
    </xf>
    <xf numFmtId="0" fontId="3" fillId="15" borderId="30" xfId="0" applyFont="1" applyFill="1" applyBorder="1" applyAlignment="1">
      <alignment horizontal="center" vertical="center"/>
    </xf>
    <xf numFmtId="0" fontId="3" fillId="15" borderId="23" xfId="0" applyFont="1" applyFill="1" applyBorder="1" applyAlignment="1">
      <alignment horizontal="center" vertical="center"/>
    </xf>
    <xf numFmtId="0" fontId="2" fillId="0" borderId="22" xfId="0" applyFont="1" applyBorder="1" applyAlignment="1">
      <alignment horizontal="center"/>
    </xf>
    <xf numFmtId="0" fontId="2" fillId="0" borderId="30" xfId="0" applyFont="1" applyBorder="1" applyAlignment="1">
      <alignment horizontal="center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14" fontId="2" fillId="0" borderId="11" xfId="0" applyNumberFormat="1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4" fillId="0" borderId="17" xfId="0" applyFont="1" applyBorder="1" applyAlignment="1">
      <alignment horizontal="left" vertical="center"/>
    </xf>
    <xf numFmtId="0" fontId="4" fillId="0" borderId="18" xfId="0" applyFont="1" applyBorder="1" applyAlignment="1">
      <alignment horizontal="left" vertical="center"/>
    </xf>
    <xf numFmtId="0" fontId="3" fillId="0" borderId="12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2" fillId="14" borderId="10" xfId="0" applyFont="1" applyFill="1" applyBorder="1" applyAlignment="1">
      <alignment horizontal="center"/>
    </xf>
    <xf numFmtId="0" fontId="2" fillId="14" borderId="13" xfId="0" applyFont="1" applyFill="1" applyBorder="1" applyAlignment="1">
      <alignment horizont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3" fillId="5" borderId="30" xfId="0" applyFont="1" applyFill="1" applyBorder="1" applyAlignment="1">
      <alignment horizontal="center" vertical="center"/>
    </xf>
    <xf numFmtId="0" fontId="3" fillId="5" borderId="23" xfId="0" applyFont="1" applyFill="1" applyBorder="1" applyAlignment="1">
      <alignment horizontal="center" vertical="center"/>
    </xf>
    <xf numFmtId="8" fontId="2" fillId="2" borderId="42" xfId="0" applyNumberFormat="1" applyFont="1" applyFill="1" applyBorder="1" applyAlignment="1">
      <alignment horizontal="center" vertical="center"/>
    </xf>
    <xf numFmtId="8" fontId="2" fillId="2" borderId="43" xfId="0" applyNumberFormat="1" applyFont="1" applyFill="1" applyBorder="1" applyAlignment="1">
      <alignment horizontal="center" vertical="center"/>
    </xf>
    <xf numFmtId="0" fontId="2" fillId="2" borderId="42" xfId="0" applyFont="1" applyFill="1" applyBorder="1" applyAlignment="1">
      <alignment horizontal="center"/>
    </xf>
    <xf numFmtId="0" fontId="2" fillId="2" borderId="43" xfId="0" applyFont="1" applyFill="1" applyBorder="1" applyAlignment="1">
      <alignment horizontal="center"/>
    </xf>
    <xf numFmtId="8" fontId="3" fillId="0" borderId="10" xfId="0" applyNumberFormat="1" applyFont="1" applyBorder="1" applyAlignment="1">
      <alignment horizontal="center" vertical="center"/>
    </xf>
    <xf numFmtId="8" fontId="3" fillId="0" borderId="12" xfId="0" applyNumberFormat="1" applyFont="1" applyBorder="1" applyAlignment="1">
      <alignment horizontal="center" vertical="center"/>
    </xf>
    <xf numFmtId="8" fontId="3" fillId="0" borderId="13" xfId="0" applyNumberFormat="1" applyFont="1" applyBorder="1" applyAlignment="1">
      <alignment horizontal="center" vertical="center"/>
    </xf>
    <xf numFmtId="8" fontId="3" fillId="0" borderId="14" xfId="0" applyNumberFormat="1" applyFont="1" applyBorder="1" applyAlignment="1">
      <alignment horizontal="center" vertical="center"/>
    </xf>
    <xf numFmtId="8" fontId="3" fillId="0" borderId="16" xfId="0" applyNumberFormat="1" applyFont="1" applyBorder="1" applyAlignment="1">
      <alignment horizontal="center" vertical="center"/>
    </xf>
    <xf numFmtId="8" fontId="3" fillId="0" borderId="18" xfId="0" applyNumberFormat="1" applyFont="1" applyBorder="1" applyAlignment="1">
      <alignment horizontal="center" vertical="center"/>
    </xf>
    <xf numFmtId="8" fontId="2" fillId="0" borderId="46" xfId="0" applyNumberFormat="1" applyFont="1" applyBorder="1" applyAlignment="1">
      <alignment horizontal="center" vertical="center"/>
    </xf>
    <xf numFmtId="8" fontId="2" fillId="0" borderId="14" xfId="0" applyNumberFormat="1" applyFont="1" applyBorder="1" applyAlignment="1">
      <alignment horizontal="center" vertical="center"/>
    </xf>
    <xf numFmtId="8" fontId="2" fillId="0" borderId="47" xfId="0" applyNumberFormat="1" applyFont="1" applyBorder="1" applyAlignment="1">
      <alignment horizontal="center" vertical="center"/>
    </xf>
    <xf numFmtId="8" fontId="2" fillId="0" borderId="18" xfId="0" applyNumberFormat="1" applyFont="1" applyBorder="1" applyAlignment="1">
      <alignment horizontal="center" vertical="center"/>
    </xf>
    <xf numFmtId="0" fontId="3" fillId="10" borderId="13" xfId="0" applyFont="1" applyFill="1" applyBorder="1" applyAlignment="1">
      <alignment horizontal="center" vertical="center"/>
    </xf>
    <xf numFmtId="0" fontId="3" fillId="10" borderId="16" xfId="0" applyFont="1" applyFill="1" applyBorder="1" applyAlignment="1">
      <alignment horizontal="center" vertical="center"/>
    </xf>
    <xf numFmtId="0" fontId="3" fillId="3" borderId="13" xfId="0" applyFont="1" applyFill="1" applyBorder="1" applyAlignment="1">
      <alignment horizontal="center" vertical="center"/>
    </xf>
    <xf numFmtId="0" fontId="3" fillId="3" borderId="16" xfId="0" applyFont="1" applyFill="1" applyBorder="1" applyAlignment="1">
      <alignment horizontal="center" vertical="center"/>
    </xf>
    <xf numFmtId="0" fontId="3" fillId="9" borderId="30" xfId="0" applyFont="1" applyFill="1" applyBorder="1" applyAlignment="1">
      <alignment horizontal="center" vertical="center"/>
    </xf>
    <xf numFmtId="0" fontId="3" fillId="9" borderId="23" xfId="0" applyFont="1" applyFill="1" applyBorder="1" applyAlignment="1">
      <alignment horizontal="center" vertical="center"/>
    </xf>
    <xf numFmtId="0" fontId="3" fillId="8" borderId="13" xfId="0" applyFont="1" applyFill="1" applyBorder="1" applyAlignment="1">
      <alignment horizontal="center" vertical="center"/>
    </xf>
    <xf numFmtId="0" fontId="3" fillId="8" borderId="16" xfId="0" applyFont="1" applyFill="1" applyBorder="1" applyAlignment="1">
      <alignment horizontal="center" vertical="center"/>
    </xf>
    <xf numFmtId="0" fontId="3" fillId="7" borderId="13" xfId="0" applyFont="1" applyFill="1" applyBorder="1" applyAlignment="1">
      <alignment horizontal="center" vertical="center"/>
    </xf>
    <xf numFmtId="0" fontId="3" fillId="7" borderId="16" xfId="0" applyFont="1" applyFill="1" applyBorder="1" applyAlignment="1">
      <alignment horizontal="center" vertical="center"/>
    </xf>
    <xf numFmtId="0" fontId="3" fillId="13" borderId="13" xfId="0" applyFont="1" applyFill="1" applyBorder="1" applyAlignment="1">
      <alignment horizontal="center" vertical="center"/>
    </xf>
    <xf numFmtId="0" fontId="3" fillId="13" borderId="16" xfId="0" applyFont="1" applyFill="1" applyBorder="1" applyAlignment="1">
      <alignment horizontal="center" vertical="center"/>
    </xf>
    <xf numFmtId="0" fontId="6" fillId="11" borderId="13" xfId="0" applyFont="1" applyFill="1" applyBorder="1" applyAlignment="1">
      <alignment horizontal="center" vertical="center"/>
    </xf>
    <xf numFmtId="0" fontId="6" fillId="11" borderId="16" xfId="0" applyFont="1" applyFill="1" applyBorder="1" applyAlignment="1">
      <alignment horizontal="center" vertical="center"/>
    </xf>
    <xf numFmtId="0" fontId="3" fillId="16" borderId="13" xfId="0" applyFont="1" applyFill="1" applyBorder="1" applyAlignment="1">
      <alignment horizontal="center" vertical="center"/>
    </xf>
    <xf numFmtId="0" fontId="6" fillId="12" borderId="13" xfId="0" applyFont="1" applyFill="1" applyBorder="1" applyAlignment="1">
      <alignment horizontal="center" vertical="center"/>
    </xf>
    <xf numFmtId="0" fontId="6" fillId="12" borderId="16" xfId="0" applyFont="1" applyFill="1" applyBorder="1" applyAlignment="1">
      <alignment horizontal="center" vertical="center"/>
    </xf>
    <xf numFmtId="0" fontId="6" fillId="19" borderId="30" xfId="0" applyFont="1" applyFill="1" applyBorder="1" applyAlignment="1">
      <alignment horizontal="center" vertical="center"/>
    </xf>
    <xf numFmtId="0" fontId="3" fillId="19" borderId="30" xfId="0" applyFont="1" applyFill="1" applyBorder="1" applyAlignment="1">
      <alignment horizontal="center" vertical="center"/>
    </xf>
    <xf numFmtId="0" fontId="3" fillId="19" borderId="23" xfId="0" applyFont="1" applyFill="1" applyBorder="1" applyAlignment="1">
      <alignment horizontal="center" vertical="center"/>
    </xf>
    <xf numFmtId="0" fontId="6" fillId="20" borderId="30" xfId="0" applyFont="1" applyFill="1" applyBorder="1" applyAlignment="1">
      <alignment horizontal="center" vertical="center"/>
    </xf>
    <xf numFmtId="0" fontId="3" fillId="20" borderId="30" xfId="0" applyFont="1" applyFill="1" applyBorder="1" applyAlignment="1">
      <alignment horizontal="center" vertical="center"/>
    </xf>
    <xf numFmtId="0" fontId="3" fillId="20" borderId="23" xfId="0" applyFont="1" applyFill="1" applyBorder="1" applyAlignment="1">
      <alignment horizontal="center" vertical="center"/>
    </xf>
    <xf numFmtId="8" fontId="2" fillId="0" borderId="6" xfId="0" applyNumberFormat="1" applyFont="1" applyBorder="1" applyAlignment="1">
      <alignment horizontal="center" vertical="center"/>
    </xf>
    <xf numFmtId="8" fontId="2" fillId="0" borderId="19" xfId="0" applyNumberFormat="1" applyFont="1" applyBorder="1" applyAlignment="1">
      <alignment horizontal="center" vertical="center"/>
    </xf>
    <xf numFmtId="8" fontId="2" fillId="0" borderId="9" xfId="0" applyNumberFormat="1" applyFont="1" applyBorder="1" applyAlignment="1">
      <alignment horizontal="center" vertical="center"/>
    </xf>
    <xf numFmtId="8" fontId="2" fillId="0" borderId="24" xfId="0" applyNumberFormat="1" applyFont="1" applyBorder="1" applyAlignment="1">
      <alignment horizontal="center" vertical="center"/>
    </xf>
    <xf numFmtId="8" fontId="2" fillId="0" borderId="25" xfId="0" applyNumberFormat="1" applyFont="1" applyBorder="1" applyAlignment="1">
      <alignment horizontal="center" vertical="center"/>
    </xf>
    <xf numFmtId="8" fontId="2" fillId="0" borderId="38" xfId="0" applyNumberFormat="1" applyFont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29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35" xfId="0" applyFont="1" applyFill="1" applyBorder="1" applyAlignment="1">
      <alignment horizontal="center" vertical="center"/>
    </xf>
    <xf numFmtId="0" fontId="4" fillId="14" borderId="36" xfId="0" applyFont="1" applyFill="1" applyBorder="1" applyAlignment="1">
      <alignment horizontal="center" vertical="center"/>
    </xf>
    <xf numFmtId="0" fontId="4" fillId="14" borderId="37" xfId="0" applyFont="1" applyFill="1" applyBorder="1" applyAlignment="1">
      <alignment horizontal="center" vertical="center"/>
    </xf>
    <xf numFmtId="0" fontId="4" fillId="14" borderId="38" xfId="0" applyFont="1" applyFill="1" applyBorder="1" applyAlignment="1">
      <alignment horizontal="center" vertical="center"/>
    </xf>
    <xf numFmtId="0" fontId="2" fillId="14" borderId="1" xfId="0" applyFont="1" applyFill="1" applyBorder="1" applyAlignment="1">
      <alignment horizontal="left" indent="1"/>
    </xf>
    <xf numFmtId="0" fontId="2" fillId="14" borderId="19" xfId="0" applyFont="1" applyFill="1" applyBorder="1" applyAlignment="1">
      <alignment horizontal="left" indent="1"/>
    </xf>
    <xf numFmtId="49" fontId="2" fillId="0" borderId="13" xfId="0" applyNumberFormat="1" applyFont="1" applyBorder="1" applyAlignment="1">
      <alignment horizontal="left" vertical="top"/>
    </xf>
    <xf numFmtId="49" fontId="2" fillId="0" borderId="0" xfId="0" applyNumberFormat="1" applyFont="1" applyAlignment="1">
      <alignment horizontal="left" vertical="top"/>
    </xf>
    <xf numFmtId="49" fontId="2" fillId="0" borderId="14" xfId="0" applyNumberFormat="1" applyFont="1" applyBorder="1" applyAlignment="1">
      <alignment horizontal="left" vertical="top"/>
    </xf>
    <xf numFmtId="49" fontId="2" fillId="0" borderId="16" xfId="0" applyNumberFormat="1" applyFont="1" applyBorder="1" applyAlignment="1">
      <alignment horizontal="left" vertical="top"/>
    </xf>
    <xf numFmtId="49" fontId="2" fillId="0" borderId="17" xfId="0" applyNumberFormat="1" applyFont="1" applyBorder="1" applyAlignment="1">
      <alignment horizontal="left" vertical="top"/>
    </xf>
    <xf numFmtId="49" fontId="2" fillId="0" borderId="18" xfId="0" applyNumberFormat="1" applyFont="1" applyBorder="1" applyAlignment="1">
      <alignment horizontal="left" vertical="top"/>
    </xf>
    <xf numFmtId="0" fontId="2" fillId="0" borderId="33" xfId="0" applyFont="1" applyBorder="1" applyAlignment="1">
      <alignment horizontal="center"/>
    </xf>
    <xf numFmtId="0" fontId="3" fillId="0" borderId="15" xfId="0" applyFont="1" applyBorder="1" applyAlignment="1">
      <alignment horizontal="right"/>
    </xf>
    <xf numFmtId="0" fontId="3" fillId="0" borderId="1" xfId="0" applyFont="1" applyBorder="1" applyAlignment="1">
      <alignment horizontal="right"/>
    </xf>
    <xf numFmtId="0" fontId="2" fillId="0" borderId="16" xfId="0" applyFont="1" applyBorder="1" applyAlignment="1">
      <alignment horizontal="center" vertical="center"/>
    </xf>
    <xf numFmtId="0" fontId="3" fillId="0" borderId="44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8" fontId="3" fillId="0" borderId="22" xfId="0" applyNumberFormat="1" applyFont="1" applyBorder="1" applyAlignment="1">
      <alignment horizontal="center" vertical="center"/>
    </xf>
    <xf numFmtId="8" fontId="3" fillId="0" borderId="23" xfId="0" applyNumberFormat="1" applyFont="1" applyBorder="1" applyAlignment="1">
      <alignment horizontal="center" vertical="center"/>
    </xf>
    <xf numFmtId="8" fontId="2" fillId="2" borderId="54" xfId="0" applyNumberFormat="1" applyFont="1" applyFill="1" applyBorder="1" applyAlignment="1">
      <alignment horizontal="center" vertical="center"/>
    </xf>
    <xf numFmtId="0" fontId="2" fillId="2" borderId="53" xfId="0" applyFont="1" applyFill="1" applyBorder="1" applyAlignment="1">
      <alignment horizontal="center" vertical="center"/>
    </xf>
    <xf numFmtId="0" fontId="2" fillId="2" borderId="56" xfId="0" applyFont="1" applyFill="1" applyBorder="1" applyAlignment="1">
      <alignment horizontal="center" vertical="center"/>
    </xf>
    <xf numFmtId="0" fontId="2" fillId="2" borderId="55" xfId="0" applyFont="1" applyFill="1" applyBorder="1" applyAlignment="1">
      <alignment horizontal="center" vertical="center"/>
    </xf>
    <xf numFmtId="0" fontId="3" fillId="23" borderId="30" xfId="0" applyFont="1" applyFill="1" applyBorder="1" applyAlignment="1">
      <alignment horizontal="center" vertical="center"/>
    </xf>
    <xf numFmtId="0" fontId="3" fillId="23" borderId="23" xfId="0" applyFont="1" applyFill="1" applyBorder="1" applyAlignment="1">
      <alignment horizontal="center" vertical="center"/>
    </xf>
    <xf numFmtId="0" fontId="3" fillId="0" borderId="51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2" fillId="2" borderId="35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6" fillId="18" borderId="13" xfId="0" applyFont="1" applyFill="1" applyBorder="1" applyAlignment="1">
      <alignment horizontal="center" vertical="center"/>
    </xf>
    <xf numFmtId="0" fontId="6" fillId="18" borderId="16" xfId="0" applyFont="1" applyFill="1" applyBorder="1" applyAlignment="1">
      <alignment horizontal="center" vertical="center"/>
    </xf>
    <xf numFmtId="0" fontId="2" fillId="14" borderId="10" xfId="0" applyFont="1" applyFill="1" applyBorder="1" applyAlignment="1">
      <alignment horizontal="center" vertical="center"/>
    </xf>
    <xf numFmtId="0" fontId="2" fillId="14" borderId="13" xfId="0" applyFont="1" applyFill="1" applyBorder="1" applyAlignment="1">
      <alignment horizontal="center" vertical="center"/>
    </xf>
    <xf numFmtId="0" fontId="6" fillId="19" borderId="13" xfId="0" applyFont="1" applyFill="1" applyBorder="1" applyAlignment="1">
      <alignment horizontal="center" vertical="center"/>
    </xf>
    <xf numFmtId="0" fontId="6" fillId="19" borderId="16" xfId="0" applyFont="1" applyFill="1" applyBorder="1" applyAlignment="1">
      <alignment horizontal="center" vertical="center"/>
    </xf>
    <xf numFmtId="0" fontId="6" fillId="22" borderId="30" xfId="0" applyFont="1" applyFill="1" applyBorder="1" applyAlignment="1">
      <alignment horizontal="center" vertical="center"/>
    </xf>
    <xf numFmtId="0" fontId="3" fillId="22" borderId="30" xfId="0" applyFont="1" applyFill="1" applyBorder="1" applyAlignment="1">
      <alignment horizontal="center" vertical="center"/>
    </xf>
    <xf numFmtId="0" fontId="3" fillId="22" borderId="23" xfId="0" applyFont="1" applyFill="1" applyBorder="1" applyAlignment="1">
      <alignment horizontal="center" vertical="center"/>
    </xf>
    <xf numFmtId="0" fontId="6" fillId="20" borderId="13" xfId="0" applyFont="1" applyFill="1" applyBorder="1" applyAlignment="1">
      <alignment horizontal="center" vertical="center"/>
    </xf>
    <xf numFmtId="0" fontId="3" fillId="20" borderId="13" xfId="0" applyFont="1" applyFill="1" applyBorder="1" applyAlignment="1">
      <alignment horizontal="center" vertical="center"/>
    </xf>
    <xf numFmtId="14" fontId="2" fillId="0" borderId="11" xfId="0" applyNumberFormat="1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8" fontId="2" fillId="2" borderId="48" xfId="0" applyNumberFormat="1" applyFont="1" applyFill="1" applyBorder="1" applyAlignment="1">
      <alignment horizontal="center" vertical="center"/>
    </xf>
    <xf numFmtId="8" fontId="2" fillId="2" borderId="49" xfId="0" applyNumberFormat="1" applyFont="1" applyFill="1" applyBorder="1" applyAlignment="1">
      <alignment horizontal="center" vertical="center"/>
    </xf>
    <xf numFmtId="8" fontId="2" fillId="2" borderId="50" xfId="0" applyNumberFormat="1" applyFont="1" applyFill="1" applyBorder="1" applyAlignment="1">
      <alignment horizontal="center" vertical="center"/>
    </xf>
    <xf numFmtId="8" fontId="2" fillId="2" borderId="10" xfId="0" applyNumberFormat="1" applyFont="1" applyFill="1" applyBorder="1" applyAlignment="1">
      <alignment horizontal="center" vertical="center"/>
    </xf>
    <xf numFmtId="8" fontId="2" fillId="2" borderId="13" xfId="0" applyNumberFormat="1" applyFont="1" applyFill="1" applyBorder="1" applyAlignment="1">
      <alignment horizontal="center" vertical="center"/>
    </xf>
    <xf numFmtId="8" fontId="2" fillId="2" borderId="16" xfId="0" applyNumberFormat="1" applyFont="1" applyFill="1" applyBorder="1" applyAlignment="1">
      <alignment horizontal="center" vertical="center"/>
    </xf>
    <xf numFmtId="8" fontId="2" fillId="0" borderId="45" xfId="0" applyNumberFormat="1" applyFont="1" applyBorder="1" applyAlignment="1">
      <alignment horizontal="center" vertical="center"/>
    </xf>
    <xf numFmtId="8" fontId="2" fillId="0" borderId="12" xfId="0" applyNumberFormat="1" applyFont="1" applyBorder="1" applyAlignment="1">
      <alignment horizontal="center" vertical="center"/>
    </xf>
    <xf numFmtId="0" fontId="2" fillId="2" borderId="58" xfId="0" applyFont="1" applyFill="1" applyBorder="1" applyAlignment="1">
      <alignment horizontal="center"/>
    </xf>
    <xf numFmtId="0" fontId="2" fillId="0" borderId="5" xfId="0" applyFont="1" applyBorder="1" applyAlignment="1">
      <alignment horizontal="center" vertical="center"/>
    </xf>
    <xf numFmtId="0" fontId="3" fillId="0" borderId="52" xfId="0" applyFont="1" applyBorder="1" applyAlignment="1">
      <alignment horizontal="center" vertical="center"/>
    </xf>
    <xf numFmtId="0" fontId="3" fillId="29" borderId="13" xfId="0" applyFont="1" applyFill="1" applyBorder="1" applyAlignment="1">
      <alignment horizontal="center" vertical="center"/>
    </xf>
    <xf numFmtId="0" fontId="3" fillId="29" borderId="16" xfId="0" applyFont="1" applyFill="1" applyBorder="1" applyAlignment="1">
      <alignment horizontal="center" vertical="center"/>
    </xf>
    <xf numFmtId="8" fontId="2" fillId="0" borderId="44" xfId="0" applyNumberFormat="1" applyFont="1" applyBorder="1" applyAlignment="1">
      <alignment horizontal="center" vertical="center"/>
    </xf>
    <xf numFmtId="8" fontId="2" fillId="2" borderId="57" xfId="0" applyNumberFormat="1" applyFont="1" applyFill="1" applyBorder="1" applyAlignment="1">
      <alignment horizontal="center" vertical="center"/>
    </xf>
    <xf numFmtId="0" fontId="2" fillId="2" borderId="40" xfId="0" applyFont="1" applyFill="1" applyBorder="1" applyAlignment="1">
      <alignment horizontal="center"/>
    </xf>
    <xf numFmtId="0" fontId="2" fillId="2" borderId="20" xfId="0" applyFont="1" applyFill="1" applyBorder="1" applyAlignment="1">
      <alignment horizontal="center"/>
    </xf>
    <xf numFmtId="0" fontId="2" fillId="2" borderId="21" xfId="0" applyFont="1" applyFill="1" applyBorder="1" applyAlignment="1">
      <alignment horizontal="center"/>
    </xf>
    <xf numFmtId="0" fontId="2" fillId="0" borderId="14" xfId="0" applyFont="1" applyBorder="1" applyAlignment="1">
      <alignment horizontal="center" vertical="center"/>
    </xf>
    <xf numFmtId="0" fontId="3" fillId="30" borderId="30" xfId="0" applyFont="1" applyFill="1" applyBorder="1" applyAlignment="1">
      <alignment horizontal="center" vertical="center"/>
    </xf>
    <xf numFmtId="0" fontId="3" fillId="30" borderId="23" xfId="0" applyFont="1" applyFill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8" fontId="2" fillId="0" borderId="22" xfId="0" applyNumberFormat="1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3" fillId="28" borderId="30" xfId="0" applyFont="1" applyFill="1" applyBorder="1" applyAlignment="1">
      <alignment horizontal="center" vertical="center"/>
    </xf>
    <xf numFmtId="0" fontId="3" fillId="28" borderId="23" xfId="0" applyFont="1" applyFill="1" applyBorder="1" applyAlignment="1">
      <alignment horizontal="center" vertical="center"/>
    </xf>
    <xf numFmtId="8" fontId="2" fillId="2" borderId="41" xfId="0" applyNumberFormat="1" applyFont="1" applyFill="1" applyBorder="1" applyAlignment="1">
      <alignment horizontal="left" vertical="center"/>
    </xf>
    <xf numFmtId="8" fontId="2" fillId="2" borderId="42" xfId="0" applyNumberFormat="1" applyFont="1" applyFill="1" applyBorder="1" applyAlignment="1">
      <alignment horizontal="left" vertical="center"/>
    </xf>
    <xf numFmtId="8" fontId="2" fillId="2" borderId="43" xfId="0" applyNumberFormat="1" applyFont="1" applyFill="1" applyBorder="1" applyAlignment="1">
      <alignment horizontal="left" vertical="center"/>
    </xf>
    <xf numFmtId="0" fontId="3" fillId="26" borderId="30" xfId="0" applyFont="1" applyFill="1" applyBorder="1" applyAlignment="1">
      <alignment horizontal="center" vertical="center"/>
    </xf>
    <xf numFmtId="0" fontId="3" fillId="26" borderId="23" xfId="0" applyFont="1" applyFill="1" applyBorder="1" applyAlignment="1">
      <alignment horizontal="center" vertical="center"/>
    </xf>
    <xf numFmtId="0" fontId="3" fillId="25" borderId="30" xfId="0" applyFont="1" applyFill="1" applyBorder="1" applyAlignment="1">
      <alignment horizontal="center" vertical="center"/>
    </xf>
    <xf numFmtId="0" fontId="3" fillId="25" borderId="23" xfId="0" applyFont="1" applyFill="1" applyBorder="1" applyAlignment="1">
      <alignment horizontal="center" vertical="center"/>
    </xf>
    <xf numFmtId="0" fontId="3" fillId="27" borderId="30" xfId="0" applyFont="1" applyFill="1" applyBorder="1" applyAlignment="1">
      <alignment horizontal="center" vertical="center"/>
    </xf>
    <xf numFmtId="0" fontId="3" fillId="27" borderId="23" xfId="0" applyFont="1" applyFill="1" applyBorder="1" applyAlignment="1">
      <alignment horizontal="center" vertical="center"/>
    </xf>
    <xf numFmtId="164" fontId="2" fillId="2" borderId="41" xfId="0" applyNumberFormat="1" applyFont="1" applyFill="1" applyBorder="1" applyAlignment="1">
      <alignment horizontal="center" vertical="center"/>
    </xf>
    <xf numFmtId="164" fontId="2" fillId="2" borderId="42" xfId="0" applyNumberFormat="1" applyFont="1" applyFill="1" applyBorder="1" applyAlignment="1">
      <alignment horizontal="center" vertical="center"/>
    </xf>
    <xf numFmtId="164" fontId="2" fillId="2" borderId="43" xfId="0" applyNumberFormat="1" applyFont="1" applyFill="1" applyBorder="1" applyAlignment="1">
      <alignment horizontal="center" vertical="center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colors>
    <mruColors>
      <color rgb="FFF16565"/>
      <color rgb="FFD9CCE2"/>
      <color rgb="FF8ED973"/>
      <color rgb="FF93D8D6"/>
      <color rgb="FF30918C"/>
      <color rgb="FF5C7CAA"/>
      <color rgb="FF7A5432"/>
      <color rgb="FF284C10"/>
      <color rgb="FFFE66CC"/>
      <color rgb="FFBEBD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13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microsoft.com/office/2017/06/relationships/rdRichValueTypes" Target="richData/rdRichValueTyp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microsoft.com/office/2017/06/relationships/rdRichValueStructure" Target="richData/rdrichvaluestructure.xml"/><Relationship Id="rId5" Type="http://schemas.openxmlformats.org/officeDocument/2006/relationships/theme" Target="theme/theme1.xml"/><Relationship Id="rId10" Type="http://schemas.microsoft.com/office/2017/06/relationships/rdRichValue" Target="richData/rdrichvalue.xml"/><Relationship Id="rId4" Type="http://schemas.openxmlformats.org/officeDocument/2006/relationships/worksheet" Target="worksheets/sheet4.xml"/><Relationship Id="rId9" Type="http://schemas.microsoft.com/office/2022/10/relationships/richValueRel" Target="richData/richValueRel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4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21</xdr:col>
      <xdr:colOff>0</xdr:colOff>
      <xdr:row>95</xdr:row>
      <xdr:rowOff>0</xdr:rowOff>
    </xdr:from>
    <xdr:to>
      <xdr:col>22</xdr:col>
      <xdr:colOff>54685</xdr:colOff>
      <xdr:row>96</xdr:row>
      <xdr:rowOff>114303</xdr:rowOff>
    </xdr:to>
    <xdr:sp macro="" textlink="">
      <xdr:nvSpPr>
        <xdr:cNvPr id="1029" name="AutoShape 5">
          <a:extLst>
            <a:ext uri="{FF2B5EF4-FFF2-40B4-BE49-F238E27FC236}">
              <a16:creationId xmlns:a16="http://schemas.microsoft.com/office/drawing/2014/main" id="{3498DFCA-C52B-DAF9-F63D-BCE3F43B9F09}"/>
            </a:ext>
          </a:extLst>
        </xdr:cNvPr>
        <xdr:cNvSpPr>
          <a:spLocks noChangeAspect="1" noChangeArrowheads="1"/>
        </xdr:cNvSpPr>
      </xdr:nvSpPr>
      <xdr:spPr bwMode="auto">
        <a:xfrm>
          <a:off x="25397460" y="696391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21</xdr:col>
      <xdr:colOff>0</xdr:colOff>
      <xdr:row>95</xdr:row>
      <xdr:rowOff>0</xdr:rowOff>
    </xdr:from>
    <xdr:ext cx="304800" cy="304800"/>
    <xdr:sp macro="" textlink="">
      <xdr:nvSpPr>
        <xdr:cNvPr id="3" name="AutoShape 5">
          <a:extLst>
            <a:ext uri="{FF2B5EF4-FFF2-40B4-BE49-F238E27FC236}">
              <a16:creationId xmlns:a16="http://schemas.microsoft.com/office/drawing/2014/main" id="{EC341042-8A1D-4271-90DF-7F1833DE584F}"/>
            </a:ext>
          </a:extLst>
        </xdr:cNvPr>
        <xdr:cNvSpPr>
          <a:spLocks noChangeAspect="1" noChangeArrowheads="1"/>
        </xdr:cNvSpPr>
      </xdr:nvSpPr>
      <xdr:spPr bwMode="auto">
        <a:xfrm>
          <a:off x="25400000" y="7327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106</xdr:row>
      <xdr:rowOff>0</xdr:rowOff>
    </xdr:from>
    <xdr:ext cx="304800" cy="304803"/>
    <xdr:sp macro="" textlink="">
      <xdr:nvSpPr>
        <xdr:cNvPr id="2" name="AutoShape 5">
          <a:extLst>
            <a:ext uri="{FF2B5EF4-FFF2-40B4-BE49-F238E27FC236}">
              <a16:creationId xmlns:a16="http://schemas.microsoft.com/office/drawing/2014/main" id="{473D5AAB-61BD-4360-9AC2-F49417FDE9A6}"/>
            </a:ext>
          </a:extLst>
        </xdr:cNvPr>
        <xdr:cNvSpPr>
          <a:spLocks noChangeAspect="1" noChangeArrowheads="1"/>
        </xdr:cNvSpPr>
      </xdr:nvSpPr>
      <xdr:spPr bwMode="auto">
        <a:xfrm>
          <a:off x="23050500" y="21465269"/>
          <a:ext cx="304800" cy="3048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106</xdr:row>
      <xdr:rowOff>0</xdr:rowOff>
    </xdr:from>
    <xdr:ext cx="304800" cy="304800"/>
    <xdr:sp macro="" textlink="">
      <xdr:nvSpPr>
        <xdr:cNvPr id="4" name="AutoShape 5">
          <a:extLst>
            <a:ext uri="{FF2B5EF4-FFF2-40B4-BE49-F238E27FC236}">
              <a16:creationId xmlns:a16="http://schemas.microsoft.com/office/drawing/2014/main" id="{876FF2B0-D478-442A-997D-0A051C44AFAB}"/>
            </a:ext>
          </a:extLst>
        </xdr:cNvPr>
        <xdr:cNvSpPr>
          <a:spLocks noChangeAspect="1" noChangeArrowheads="1"/>
        </xdr:cNvSpPr>
      </xdr:nvSpPr>
      <xdr:spPr bwMode="auto">
        <a:xfrm>
          <a:off x="23050500" y="21465269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106</xdr:row>
      <xdr:rowOff>0</xdr:rowOff>
    </xdr:from>
    <xdr:ext cx="304800" cy="304803"/>
    <xdr:sp macro="" textlink="">
      <xdr:nvSpPr>
        <xdr:cNvPr id="5" name="AutoShape 5">
          <a:extLst>
            <a:ext uri="{FF2B5EF4-FFF2-40B4-BE49-F238E27FC236}">
              <a16:creationId xmlns:a16="http://schemas.microsoft.com/office/drawing/2014/main" id="{90A46D14-F2BB-4281-A312-AE3ACC59CDAF}"/>
            </a:ext>
          </a:extLst>
        </xdr:cNvPr>
        <xdr:cNvSpPr>
          <a:spLocks noChangeAspect="1" noChangeArrowheads="1"/>
        </xdr:cNvSpPr>
      </xdr:nvSpPr>
      <xdr:spPr bwMode="auto">
        <a:xfrm>
          <a:off x="23050500" y="23907750"/>
          <a:ext cx="304800" cy="3048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106</xdr:row>
      <xdr:rowOff>0</xdr:rowOff>
    </xdr:from>
    <xdr:ext cx="304800" cy="304800"/>
    <xdr:sp macro="" textlink="">
      <xdr:nvSpPr>
        <xdr:cNvPr id="6" name="AutoShape 5">
          <a:extLst>
            <a:ext uri="{FF2B5EF4-FFF2-40B4-BE49-F238E27FC236}">
              <a16:creationId xmlns:a16="http://schemas.microsoft.com/office/drawing/2014/main" id="{29CEC789-14DF-4527-89D0-C0B771CDE84A}"/>
            </a:ext>
          </a:extLst>
        </xdr:cNvPr>
        <xdr:cNvSpPr>
          <a:spLocks noChangeAspect="1" noChangeArrowheads="1"/>
        </xdr:cNvSpPr>
      </xdr:nvSpPr>
      <xdr:spPr bwMode="auto">
        <a:xfrm>
          <a:off x="23050500" y="23907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106</xdr:row>
      <xdr:rowOff>0</xdr:rowOff>
    </xdr:from>
    <xdr:ext cx="304800" cy="304803"/>
    <xdr:sp macro="" textlink="">
      <xdr:nvSpPr>
        <xdr:cNvPr id="8" name="AutoShape 5">
          <a:extLst>
            <a:ext uri="{FF2B5EF4-FFF2-40B4-BE49-F238E27FC236}">
              <a16:creationId xmlns:a16="http://schemas.microsoft.com/office/drawing/2014/main" id="{8BF26729-0715-42D5-96F0-01D8928213A9}"/>
            </a:ext>
          </a:extLst>
        </xdr:cNvPr>
        <xdr:cNvSpPr>
          <a:spLocks noChangeAspect="1" noChangeArrowheads="1"/>
        </xdr:cNvSpPr>
      </xdr:nvSpPr>
      <xdr:spPr bwMode="auto">
        <a:xfrm>
          <a:off x="23050500" y="26411464"/>
          <a:ext cx="304800" cy="3048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106</xdr:row>
      <xdr:rowOff>0</xdr:rowOff>
    </xdr:from>
    <xdr:ext cx="304800" cy="304800"/>
    <xdr:sp macro="" textlink="">
      <xdr:nvSpPr>
        <xdr:cNvPr id="9" name="AutoShape 5">
          <a:extLst>
            <a:ext uri="{FF2B5EF4-FFF2-40B4-BE49-F238E27FC236}">
              <a16:creationId xmlns:a16="http://schemas.microsoft.com/office/drawing/2014/main" id="{532B2C4B-06CC-484E-81B5-810743AB773A}"/>
            </a:ext>
          </a:extLst>
        </xdr:cNvPr>
        <xdr:cNvSpPr>
          <a:spLocks noChangeAspect="1" noChangeArrowheads="1"/>
        </xdr:cNvSpPr>
      </xdr:nvSpPr>
      <xdr:spPr bwMode="auto">
        <a:xfrm>
          <a:off x="23050500" y="2641146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107</xdr:row>
      <xdr:rowOff>0</xdr:rowOff>
    </xdr:from>
    <xdr:ext cx="304800" cy="304803"/>
    <xdr:sp macro="" textlink="">
      <xdr:nvSpPr>
        <xdr:cNvPr id="10" name="AutoShape 5">
          <a:extLst>
            <a:ext uri="{FF2B5EF4-FFF2-40B4-BE49-F238E27FC236}">
              <a16:creationId xmlns:a16="http://schemas.microsoft.com/office/drawing/2014/main" id="{7C96A732-FB6B-4561-B3FD-C8FF14986DE3}"/>
            </a:ext>
          </a:extLst>
        </xdr:cNvPr>
        <xdr:cNvSpPr>
          <a:spLocks noChangeAspect="1" noChangeArrowheads="1"/>
        </xdr:cNvSpPr>
      </xdr:nvSpPr>
      <xdr:spPr bwMode="auto">
        <a:xfrm>
          <a:off x="22967156" y="26598563"/>
          <a:ext cx="304800" cy="3048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107</xdr:row>
      <xdr:rowOff>0</xdr:rowOff>
    </xdr:from>
    <xdr:ext cx="304800" cy="304800"/>
    <xdr:sp macro="" textlink="">
      <xdr:nvSpPr>
        <xdr:cNvPr id="13" name="AutoShape 5">
          <a:extLst>
            <a:ext uri="{FF2B5EF4-FFF2-40B4-BE49-F238E27FC236}">
              <a16:creationId xmlns:a16="http://schemas.microsoft.com/office/drawing/2014/main" id="{4057663A-4482-4A79-BBFD-08D77C01D129}"/>
            </a:ext>
          </a:extLst>
        </xdr:cNvPr>
        <xdr:cNvSpPr>
          <a:spLocks noChangeAspect="1" noChangeArrowheads="1"/>
        </xdr:cNvSpPr>
      </xdr:nvSpPr>
      <xdr:spPr bwMode="auto">
        <a:xfrm>
          <a:off x="22967156" y="265985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37</xdr:col>
      <xdr:colOff>0</xdr:colOff>
      <xdr:row>119</xdr:row>
      <xdr:rowOff>0</xdr:rowOff>
    </xdr:from>
    <xdr:to>
      <xdr:col>53</xdr:col>
      <xdr:colOff>2</xdr:colOff>
      <xdr:row>146</xdr:row>
      <xdr:rowOff>58053</xdr:rowOff>
    </xdr:to>
    <xdr:pic>
      <xdr:nvPicPr>
        <xdr:cNvPr id="16" name="Afbeelding 15">
          <a:extLst>
            <a:ext uri="{FF2B5EF4-FFF2-40B4-BE49-F238E27FC236}">
              <a16:creationId xmlns:a16="http://schemas.microsoft.com/office/drawing/2014/main" id="{1B9E5DF9-B38B-EB44-D7EB-AE5A9951D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73620" y="32049720"/>
          <a:ext cx="9753600" cy="5638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21</xdr:col>
      <xdr:colOff>0</xdr:colOff>
      <xdr:row>101</xdr:row>
      <xdr:rowOff>0</xdr:rowOff>
    </xdr:from>
    <xdr:to>
      <xdr:col>21</xdr:col>
      <xdr:colOff>304800</xdr:colOff>
      <xdr:row>102</xdr:row>
      <xdr:rowOff>112398</xdr:rowOff>
    </xdr:to>
    <xdr:sp macro="" textlink="">
      <xdr:nvSpPr>
        <xdr:cNvPr id="2" name="AutoShape 5">
          <a:extLst>
            <a:ext uri="{FF2B5EF4-FFF2-40B4-BE49-F238E27FC236}">
              <a16:creationId xmlns:a16="http://schemas.microsoft.com/office/drawing/2014/main" id="{F22ECB77-4520-4A8B-B678-75F0C145C673}"/>
            </a:ext>
          </a:extLst>
        </xdr:cNvPr>
        <xdr:cNvSpPr>
          <a:spLocks noChangeAspect="1" noChangeArrowheads="1"/>
        </xdr:cNvSpPr>
      </xdr:nvSpPr>
      <xdr:spPr bwMode="auto">
        <a:xfrm>
          <a:off x="23012400" y="21512213"/>
          <a:ext cx="304800" cy="3048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21</xdr:col>
      <xdr:colOff>0</xdr:colOff>
      <xdr:row>101</xdr:row>
      <xdr:rowOff>0</xdr:rowOff>
    </xdr:from>
    <xdr:ext cx="304800" cy="304800"/>
    <xdr:sp macro="" textlink="">
      <xdr:nvSpPr>
        <xdr:cNvPr id="3" name="AutoShape 5">
          <a:extLst>
            <a:ext uri="{FF2B5EF4-FFF2-40B4-BE49-F238E27FC236}">
              <a16:creationId xmlns:a16="http://schemas.microsoft.com/office/drawing/2014/main" id="{E5919AB0-C566-4465-AE69-5EDBB278AB33}"/>
            </a:ext>
          </a:extLst>
        </xdr:cNvPr>
        <xdr:cNvSpPr>
          <a:spLocks noChangeAspect="1" noChangeArrowheads="1"/>
        </xdr:cNvSpPr>
      </xdr:nvSpPr>
      <xdr:spPr bwMode="auto">
        <a:xfrm>
          <a:off x="23012400" y="2151221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112</xdr:row>
      <xdr:rowOff>0</xdr:rowOff>
    </xdr:from>
    <xdr:ext cx="304800" cy="304803"/>
    <xdr:sp macro="" textlink="">
      <xdr:nvSpPr>
        <xdr:cNvPr id="4" name="AutoShape 5">
          <a:extLst>
            <a:ext uri="{FF2B5EF4-FFF2-40B4-BE49-F238E27FC236}">
              <a16:creationId xmlns:a16="http://schemas.microsoft.com/office/drawing/2014/main" id="{2044DDDD-852A-4720-A03D-FCA0E35FFFF1}"/>
            </a:ext>
          </a:extLst>
        </xdr:cNvPr>
        <xdr:cNvSpPr>
          <a:spLocks noChangeAspect="1" noChangeArrowheads="1"/>
        </xdr:cNvSpPr>
      </xdr:nvSpPr>
      <xdr:spPr bwMode="auto">
        <a:xfrm>
          <a:off x="23012400" y="23807738"/>
          <a:ext cx="304800" cy="3048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112</xdr:row>
      <xdr:rowOff>0</xdr:rowOff>
    </xdr:from>
    <xdr:ext cx="304800" cy="304800"/>
    <xdr:sp macro="" textlink="">
      <xdr:nvSpPr>
        <xdr:cNvPr id="5" name="AutoShape 5">
          <a:extLst>
            <a:ext uri="{FF2B5EF4-FFF2-40B4-BE49-F238E27FC236}">
              <a16:creationId xmlns:a16="http://schemas.microsoft.com/office/drawing/2014/main" id="{B6E366A7-7CDC-4807-911A-810CB1D22365}"/>
            </a:ext>
          </a:extLst>
        </xdr:cNvPr>
        <xdr:cNvSpPr>
          <a:spLocks noChangeAspect="1" noChangeArrowheads="1"/>
        </xdr:cNvSpPr>
      </xdr:nvSpPr>
      <xdr:spPr bwMode="auto">
        <a:xfrm>
          <a:off x="23012400" y="2380773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123</xdr:row>
      <xdr:rowOff>0</xdr:rowOff>
    </xdr:from>
    <xdr:ext cx="304800" cy="304803"/>
    <xdr:sp macro="" textlink="">
      <xdr:nvSpPr>
        <xdr:cNvPr id="12" name="AutoShape 5">
          <a:extLst>
            <a:ext uri="{FF2B5EF4-FFF2-40B4-BE49-F238E27FC236}">
              <a16:creationId xmlns:a16="http://schemas.microsoft.com/office/drawing/2014/main" id="{246E0073-6FC7-4DE5-BED0-F55608A765F6}"/>
            </a:ext>
          </a:extLst>
        </xdr:cNvPr>
        <xdr:cNvSpPr>
          <a:spLocks noChangeAspect="1" noChangeArrowheads="1"/>
        </xdr:cNvSpPr>
      </xdr:nvSpPr>
      <xdr:spPr bwMode="auto">
        <a:xfrm>
          <a:off x="23034171" y="24307800"/>
          <a:ext cx="304800" cy="3048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123</xdr:row>
      <xdr:rowOff>0</xdr:rowOff>
    </xdr:from>
    <xdr:ext cx="304800" cy="304800"/>
    <xdr:sp macro="" textlink="">
      <xdr:nvSpPr>
        <xdr:cNvPr id="13" name="AutoShape 5">
          <a:extLst>
            <a:ext uri="{FF2B5EF4-FFF2-40B4-BE49-F238E27FC236}">
              <a16:creationId xmlns:a16="http://schemas.microsoft.com/office/drawing/2014/main" id="{B20FF64C-46A9-40D2-A4BB-C64D334EB56C}"/>
            </a:ext>
          </a:extLst>
        </xdr:cNvPr>
        <xdr:cNvSpPr>
          <a:spLocks noChangeAspect="1" noChangeArrowheads="1"/>
        </xdr:cNvSpPr>
      </xdr:nvSpPr>
      <xdr:spPr bwMode="auto">
        <a:xfrm>
          <a:off x="23034171" y="24307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134</xdr:row>
      <xdr:rowOff>0</xdr:rowOff>
    </xdr:from>
    <xdr:ext cx="304800" cy="304803"/>
    <xdr:sp macro="" textlink="">
      <xdr:nvSpPr>
        <xdr:cNvPr id="14" name="AutoShape 5">
          <a:extLst>
            <a:ext uri="{FF2B5EF4-FFF2-40B4-BE49-F238E27FC236}">
              <a16:creationId xmlns:a16="http://schemas.microsoft.com/office/drawing/2014/main" id="{25954AFF-BC73-48DB-8F71-2837518B1F32}"/>
            </a:ext>
          </a:extLst>
        </xdr:cNvPr>
        <xdr:cNvSpPr>
          <a:spLocks noChangeAspect="1" noChangeArrowheads="1"/>
        </xdr:cNvSpPr>
      </xdr:nvSpPr>
      <xdr:spPr bwMode="auto">
        <a:xfrm>
          <a:off x="23034171" y="26659114"/>
          <a:ext cx="304800" cy="3048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134</xdr:row>
      <xdr:rowOff>0</xdr:rowOff>
    </xdr:from>
    <xdr:ext cx="304800" cy="304800"/>
    <xdr:sp macro="" textlink="">
      <xdr:nvSpPr>
        <xdr:cNvPr id="15" name="AutoShape 5">
          <a:extLst>
            <a:ext uri="{FF2B5EF4-FFF2-40B4-BE49-F238E27FC236}">
              <a16:creationId xmlns:a16="http://schemas.microsoft.com/office/drawing/2014/main" id="{8851DBCA-8A73-4525-A9D4-3C00CF34CC03}"/>
            </a:ext>
          </a:extLst>
        </xdr:cNvPr>
        <xdr:cNvSpPr>
          <a:spLocks noChangeAspect="1" noChangeArrowheads="1"/>
        </xdr:cNvSpPr>
      </xdr:nvSpPr>
      <xdr:spPr bwMode="auto">
        <a:xfrm>
          <a:off x="23034171" y="2665911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145</xdr:row>
      <xdr:rowOff>0</xdr:rowOff>
    </xdr:from>
    <xdr:ext cx="304800" cy="304803"/>
    <xdr:sp macro="" textlink="">
      <xdr:nvSpPr>
        <xdr:cNvPr id="16" name="AutoShape 5">
          <a:extLst>
            <a:ext uri="{FF2B5EF4-FFF2-40B4-BE49-F238E27FC236}">
              <a16:creationId xmlns:a16="http://schemas.microsoft.com/office/drawing/2014/main" id="{7216ED44-8092-4273-ABF6-639CEB587E5B}"/>
            </a:ext>
          </a:extLst>
        </xdr:cNvPr>
        <xdr:cNvSpPr>
          <a:spLocks noChangeAspect="1" noChangeArrowheads="1"/>
        </xdr:cNvSpPr>
      </xdr:nvSpPr>
      <xdr:spPr bwMode="auto">
        <a:xfrm>
          <a:off x="23034171" y="29010429"/>
          <a:ext cx="304800" cy="3048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145</xdr:row>
      <xdr:rowOff>0</xdr:rowOff>
    </xdr:from>
    <xdr:ext cx="304800" cy="304800"/>
    <xdr:sp macro="" textlink="">
      <xdr:nvSpPr>
        <xdr:cNvPr id="17" name="AutoShape 5">
          <a:extLst>
            <a:ext uri="{FF2B5EF4-FFF2-40B4-BE49-F238E27FC236}">
              <a16:creationId xmlns:a16="http://schemas.microsoft.com/office/drawing/2014/main" id="{DE4F2BE5-8810-45D0-AF2A-B68AC607C9F3}"/>
            </a:ext>
          </a:extLst>
        </xdr:cNvPr>
        <xdr:cNvSpPr>
          <a:spLocks noChangeAspect="1" noChangeArrowheads="1"/>
        </xdr:cNvSpPr>
      </xdr:nvSpPr>
      <xdr:spPr bwMode="auto">
        <a:xfrm>
          <a:off x="23034171" y="29010429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156</xdr:row>
      <xdr:rowOff>0</xdr:rowOff>
    </xdr:from>
    <xdr:ext cx="304800" cy="304803"/>
    <xdr:sp macro="" textlink="">
      <xdr:nvSpPr>
        <xdr:cNvPr id="19" name="AutoShape 5">
          <a:extLst>
            <a:ext uri="{FF2B5EF4-FFF2-40B4-BE49-F238E27FC236}">
              <a16:creationId xmlns:a16="http://schemas.microsoft.com/office/drawing/2014/main" id="{255C6B19-629D-416E-92E8-E6DE811F7808}"/>
            </a:ext>
          </a:extLst>
        </xdr:cNvPr>
        <xdr:cNvSpPr>
          <a:spLocks noChangeAspect="1" noChangeArrowheads="1"/>
        </xdr:cNvSpPr>
      </xdr:nvSpPr>
      <xdr:spPr bwMode="auto">
        <a:xfrm>
          <a:off x="23025652" y="30897443"/>
          <a:ext cx="304800" cy="3048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156</xdr:row>
      <xdr:rowOff>0</xdr:rowOff>
    </xdr:from>
    <xdr:ext cx="304800" cy="304800"/>
    <xdr:sp macro="" textlink="">
      <xdr:nvSpPr>
        <xdr:cNvPr id="20" name="AutoShape 5">
          <a:extLst>
            <a:ext uri="{FF2B5EF4-FFF2-40B4-BE49-F238E27FC236}">
              <a16:creationId xmlns:a16="http://schemas.microsoft.com/office/drawing/2014/main" id="{1221EE8A-A400-4275-A350-3FFED6D5FBF8}"/>
            </a:ext>
          </a:extLst>
        </xdr:cNvPr>
        <xdr:cNvSpPr>
          <a:spLocks noChangeAspect="1" noChangeArrowheads="1"/>
        </xdr:cNvSpPr>
      </xdr:nvSpPr>
      <xdr:spPr bwMode="auto">
        <a:xfrm>
          <a:off x="23025652" y="3089744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156</xdr:row>
      <xdr:rowOff>0</xdr:rowOff>
    </xdr:from>
    <xdr:ext cx="304800" cy="304803"/>
    <xdr:sp macro="" textlink="">
      <xdr:nvSpPr>
        <xdr:cNvPr id="6" name="AutoShape 5">
          <a:extLst>
            <a:ext uri="{FF2B5EF4-FFF2-40B4-BE49-F238E27FC236}">
              <a16:creationId xmlns:a16="http://schemas.microsoft.com/office/drawing/2014/main" id="{EA86A73C-A95A-46F7-ADB6-6C1C8D2A0C14}"/>
            </a:ext>
          </a:extLst>
        </xdr:cNvPr>
        <xdr:cNvSpPr>
          <a:spLocks noChangeAspect="1" noChangeArrowheads="1"/>
        </xdr:cNvSpPr>
      </xdr:nvSpPr>
      <xdr:spPr bwMode="auto">
        <a:xfrm>
          <a:off x="23034171" y="31361743"/>
          <a:ext cx="304800" cy="3048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156</xdr:row>
      <xdr:rowOff>0</xdr:rowOff>
    </xdr:from>
    <xdr:ext cx="304800" cy="304800"/>
    <xdr:sp macro="" textlink="">
      <xdr:nvSpPr>
        <xdr:cNvPr id="7" name="AutoShape 5">
          <a:extLst>
            <a:ext uri="{FF2B5EF4-FFF2-40B4-BE49-F238E27FC236}">
              <a16:creationId xmlns:a16="http://schemas.microsoft.com/office/drawing/2014/main" id="{769D6BF4-B297-4E61-B1A6-D38886429EC1}"/>
            </a:ext>
          </a:extLst>
        </xdr:cNvPr>
        <xdr:cNvSpPr>
          <a:spLocks noChangeAspect="1" noChangeArrowheads="1"/>
        </xdr:cNvSpPr>
      </xdr:nvSpPr>
      <xdr:spPr bwMode="auto">
        <a:xfrm>
          <a:off x="23034171" y="3136174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156</xdr:row>
      <xdr:rowOff>0</xdr:rowOff>
    </xdr:from>
    <xdr:ext cx="304800" cy="304803"/>
    <xdr:sp macro="" textlink="">
      <xdr:nvSpPr>
        <xdr:cNvPr id="8" name="AutoShape 5">
          <a:extLst>
            <a:ext uri="{FF2B5EF4-FFF2-40B4-BE49-F238E27FC236}">
              <a16:creationId xmlns:a16="http://schemas.microsoft.com/office/drawing/2014/main" id="{797184C8-F786-473F-8292-C4628AF7DC9E}"/>
            </a:ext>
          </a:extLst>
        </xdr:cNvPr>
        <xdr:cNvSpPr>
          <a:spLocks noChangeAspect="1" noChangeArrowheads="1"/>
        </xdr:cNvSpPr>
      </xdr:nvSpPr>
      <xdr:spPr bwMode="auto">
        <a:xfrm>
          <a:off x="23080980" y="8290560"/>
          <a:ext cx="304800" cy="3048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156</xdr:row>
      <xdr:rowOff>0</xdr:rowOff>
    </xdr:from>
    <xdr:ext cx="304800" cy="304800"/>
    <xdr:sp macro="" textlink="">
      <xdr:nvSpPr>
        <xdr:cNvPr id="9" name="AutoShape 5">
          <a:extLst>
            <a:ext uri="{FF2B5EF4-FFF2-40B4-BE49-F238E27FC236}">
              <a16:creationId xmlns:a16="http://schemas.microsoft.com/office/drawing/2014/main" id="{F7039927-AB4C-4FFC-8F9A-A473545F130F}"/>
            </a:ext>
          </a:extLst>
        </xdr:cNvPr>
        <xdr:cNvSpPr>
          <a:spLocks noChangeAspect="1" noChangeArrowheads="1"/>
        </xdr:cNvSpPr>
      </xdr:nvSpPr>
      <xdr:spPr bwMode="auto">
        <a:xfrm>
          <a:off x="23080980" y="8290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156</xdr:row>
      <xdr:rowOff>0</xdr:rowOff>
    </xdr:from>
    <xdr:ext cx="304800" cy="304803"/>
    <xdr:sp macro="" textlink="">
      <xdr:nvSpPr>
        <xdr:cNvPr id="11" name="AutoShape 5">
          <a:extLst>
            <a:ext uri="{FF2B5EF4-FFF2-40B4-BE49-F238E27FC236}">
              <a16:creationId xmlns:a16="http://schemas.microsoft.com/office/drawing/2014/main" id="{56AC998E-7844-449F-975A-685E22D6D551}"/>
            </a:ext>
          </a:extLst>
        </xdr:cNvPr>
        <xdr:cNvSpPr>
          <a:spLocks noChangeAspect="1" noChangeArrowheads="1"/>
        </xdr:cNvSpPr>
      </xdr:nvSpPr>
      <xdr:spPr bwMode="auto">
        <a:xfrm>
          <a:off x="23080980" y="8290560"/>
          <a:ext cx="304800" cy="3048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156</xdr:row>
      <xdr:rowOff>0</xdr:rowOff>
    </xdr:from>
    <xdr:ext cx="304800" cy="304800"/>
    <xdr:sp macro="" textlink="">
      <xdr:nvSpPr>
        <xdr:cNvPr id="18" name="AutoShape 5">
          <a:extLst>
            <a:ext uri="{FF2B5EF4-FFF2-40B4-BE49-F238E27FC236}">
              <a16:creationId xmlns:a16="http://schemas.microsoft.com/office/drawing/2014/main" id="{789EACB0-F5F1-4C79-B4F1-C436B2EB7425}"/>
            </a:ext>
          </a:extLst>
        </xdr:cNvPr>
        <xdr:cNvSpPr>
          <a:spLocks noChangeAspect="1" noChangeArrowheads="1"/>
        </xdr:cNvSpPr>
      </xdr:nvSpPr>
      <xdr:spPr bwMode="auto">
        <a:xfrm>
          <a:off x="23080980" y="8290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156</xdr:row>
      <xdr:rowOff>0</xdr:rowOff>
    </xdr:from>
    <xdr:ext cx="304800" cy="304803"/>
    <xdr:sp macro="" textlink="">
      <xdr:nvSpPr>
        <xdr:cNvPr id="22" name="AutoShape 5">
          <a:extLst>
            <a:ext uri="{FF2B5EF4-FFF2-40B4-BE49-F238E27FC236}">
              <a16:creationId xmlns:a16="http://schemas.microsoft.com/office/drawing/2014/main" id="{4363B7FE-E2D9-4BB2-AC72-FEEED2AE10D6}"/>
            </a:ext>
          </a:extLst>
        </xdr:cNvPr>
        <xdr:cNvSpPr>
          <a:spLocks noChangeAspect="1" noChangeArrowheads="1"/>
        </xdr:cNvSpPr>
      </xdr:nvSpPr>
      <xdr:spPr bwMode="auto">
        <a:xfrm>
          <a:off x="24036618" y="26748441"/>
          <a:ext cx="304800" cy="3048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156</xdr:row>
      <xdr:rowOff>0</xdr:rowOff>
    </xdr:from>
    <xdr:ext cx="304800" cy="304800"/>
    <xdr:sp macro="" textlink="">
      <xdr:nvSpPr>
        <xdr:cNvPr id="23" name="AutoShape 5">
          <a:extLst>
            <a:ext uri="{FF2B5EF4-FFF2-40B4-BE49-F238E27FC236}">
              <a16:creationId xmlns:a16="http://schemas.microsoft.com/office/drawing/2014/main" id="{DA3BA65B-EF41-4724-96D1-B3A6D842C405}"/>
            </a:ext>
          </a:extLst>
        </xdr:cNvPr>
        <xdr:cNvSpPr>
          <a:spLocks noChangeAspect="1" noChangeArrowheads="1"/>
        </xdr:cNvSpPr>
      </xdr:nvSpPr>
      <xdr:spPr bwMode="auto">
        <a:xfrm>
          <a:off x="24036618" y="2674844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21</xdr:col>
      <xdr:colOff>0</xdr:colOff>
      <xdr:row>37</xdr:row>
      <xdr:rowOff>0</xdr:rowOff>
    </xdr:from>
    <xdr:to>
      <xdr:col>21</xdr:col>
      <xdr:colOff>304800</xdr:colOff>
      <xdr:row>38</xdr:row>
      <xdr:rowOff>112399</xdr:rowOff>
    </xdr:to>
    <xdr:sp macro="" textlink="">
      <xdr:nvSpPr>
        <xdr:cNvPr id="2" name="AutoShape 5">
          <a:extLst>
            <a:ext uri="{FF2B5EF4-FFF2-40B4-BE49-F238E27FC236}">
              <a16:creationId xmlns:a16="http://schemas.microsoft.com/office/drawing/2014/main" id="{D75A6413-8458-4851-AE3B-1A16342202A8}"/>
            </a:ext>
          </a:extLst>
        </xdr:cNvPr>
        <xdr:cNvSpPr>
          <a:spLocks noChangeAspect="1" noChangeArrowheads="1"/>
        </xdr:cNvSpPr>
      </xdr:nvSpPr>
      <xdr:spPr bwMode="auto">
        <a:xfrm>
          <a:off x="24041100" y="18907125"/>
          <a:ext cx="304800" cy="2933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21</xdr:col>
      <xdr:colOff>0</xdr:colOff>
      <xdr:row>37</xdr:row>
      <xdr:rowOff>0</xdr:rowOff>
    </xdr:from>
    <xdr:ext cx="304800" cy="304800"/>
    <xdr:sp macro="" textlink="">
      <xdr:nvSpPr>
        <xdr:cNvPr id="3" name="AutoShape 5">
          <a:extLst>
            <a:ext uri="{FF2B5EF4-FFF2-40B4-BE49-F238E27FC236}">
              <a16:creationId xmlns:a16="http://schemas.microsoft.com/office/drawing/2014/main" id="{CE606274-1F7F-48DE-95D6-960FCC1418D3}"/>
            </a:ext>
          </a:extLst>
        </xdr:cNvPr>
        <xdr:cNvSpPr>
          <a:spLocks noChangeAspect="1" noChangeArrowheads="1"/>
        </xdr:cNvSpPr>
      </xdr:nvSpPr>
      <xdr:spPr bwMode="auto">
        <a:xfrm>
          <a:off x="24041100" y="189071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37</xdr:row>
      <xdr:rowOff>0</xdr:rowOff>
    </xdr:from>
    <xdr:ext cx="304800" cy="304803"/>
    <xdr:sp macro="" textlink="">
      <xdr:nvSpPr>
        <xdr:cNvPr id="4" name="AutoShape 5">
          <a:extLst>
            <a:ext uri="{FF2B5EF4-FFF2-40B4-BE49-F238E27FC236}">
              <a16:creationId xmlns:a16="http://schemas.microsoft.com/office/drawing/2014/main" id="{AB87AB24-B6C3-4C38-AD91-D3B0937E1114}"/>
            </a:ext>
          </a:extLst>
        </xdr:cNvPr>
        <xdr:cNvSpPr>
          <a:spLocks noChangeAspect="1" noChangeArrowheads="1"/>
        </xdr:cNvSpPr>
      </xdr:nvSpPr>
      <xdr:spPr bwMode="auto">
        <a:xfrm>
          <a:off x="24041100" y="20907375"/>
          <a:ext cx="304800" cy="3048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37</xdr:row>
      <xdr:rowOff>0</xdr:rowOff>
    </xdr:from>
    <xdr:ext cx="304800" cy="304800"/>
    <xdr:sp macro="" textlink="">
      <xdr:nvSpPr>
        <xdr:cNvPr id="5" name="AutoShape 5">
          <a:extLst>
            <a:ext uri="{FF2B5EF4-FFF2-40B4-BE49-F238E27FC236}">
              <a16:creationId xmlns:a16="http://schemas.microsoft.com/office/drawing/2014/main" id="{7361363F-C55D-44A6-96FC-B6CC558FA47A}"/>
            </a:ext>
          </a:extLst>
        </xdr:cNvPr>
        <xdr:cNvSpPr>
          <a:spLocks noChangeAspect="1" noChangeArrowheads="1"/>
        </xdr:cNvSpPr>
      </xdr:nvSpPr>
      <xdr:spPr bwMode="auto">
        <a:xfrm>
          <a:off x="24041100" y="20907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37</xdr:row>
      <xdr:rowOff>0</xdr:rowOff>
    </xdr:from>
    <xdr:ext cx="304800" cy="304803"/>
    <xdr:sp macro="" textlink="">
      <xdr:nvSpPr>
        <xdr:cNvPr id="6" name="AutoShape 5">
          <a:extLst>
            <a:ext uri="{FF2B5EF4-FFF2-40B4-BE49-F238E27FC236}">
              <a16:creationId xmlns:a16="http://schemas.microsoft.com/office/drawing/2014/main" id="{B1CA5068-7399-4E0E-A9CB-9FCF3EB83624}"/>
            </a:ext>
          </a:extLst>
        </xdr:cNvPr>
        <xdr:cNvSpPr>
          <a:spLocks noChangeAspect="1" noChangeArrowheads="1"/>
        </xdr:cNvSpPr>
      </xdr:nvSpPr>
      <xdr:spPr bwMode="auto">
        <a:xfrm>
          <a:off x="24041100" y="22907625"/>
          <a:ext cx="304800" cy="3048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37</xdr:row>
      <xdr:rowOff>0</xdr:rowOff>
    </xdr:from>
    <xdr:ext cx="304800" cy="304800"/>
    <xdr:sp macro="" textlink="">
      <xdr:nvSpPr>
        <xdr:cNvPr id="7" name="AutoShape 5">
          <a:extLst>
            <a:ext uri="{FF2B5EF4-FFF2-40B4-BE49-F238E27FC236}">
              <a16:creationId xmlns:a16="http://schemas.microsoft.com/office/drawing/2014/main" id="{B1FA2502-5F4D-4A9E-8CEF-5430215954E2}"/>
            </a:ext>
          </a:extLst>
        </xdr:cNvPr>
        <xdr:cNvSpPr>
          <a:spLocks noChangeAspect="1" noChangeArrowheads="1"/>
        </xdr:cNvSpPr>
      </xdr:nvSpPr>
      <xdr:spPr bwMode="auto">
        <a:xfrm>
          <a:off x="24041100" y="229076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37</xdr:row>
      <xdr:rowOff>0</xdr:rowOff>
    </xdr:from>
    <xdr:ext cx="304800" cy="304803"/>
    <xdr:sp macro="" textlink="">
      <xdr:nvSpPr>
        <xdr:cNvPr id="8" name="AutoShape 5">
          <a:extLst>
            <a:ext uri="{FF2B5EF4-FFF2-40B4-BE49-F238E27FC236}">
              <a16:creationId xmlns:a16="http://schemas.microsoft.com/office/drawing/2014/main" id="{9D3C886A-F6D0-499A-AF20-A4816909E0B6}"/>
            </a:ext>
          </a:extLst>
        </xdr:cNvPr>
        <xdr:cNvSpPr>
          <a:spLocks noChangeAspect="1" noChangeArrowheads="1"/>
        </xdr:cNvSpPr>
      </xdr:nvSpPr>
      <xdr:spPr bwMode="auto">
        <a:xfrm>
          <a:off x="24041100" y="24907875"/>
          <a:ext cx="304800" cy="3048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37</xdr:row>
      <xdr:rowOff>0</xdr:rowOff>
    </xdr:from>
    <xdr:ext cx="304800" cy="304800"/>
    <xdr:sp macro="" textlink="">
      <xdr:nvSpPr>
        <xdr:cNvPr id="9" name="AutoShape 5">
          <a:extLst>
            <a:ext uri="{FF2B5EF4-FFF2-40B4-BE49-F238E27FC236}">
              <a16:creationId xmlns:a16="http://schemas.microsoft.com/office/drawing/2014/main" id="{47351DD8-ED88-438A-A892-BBD7F0FE21D1}"/>
            </a:ext>
          </a:extLst>
        </xdr:cNvPr>
        <xdr:cNvSpPr>
          <a:spLocks noChangeAspect="1" noChangeArrowheads="1"/>
        </xdr:cNvSpPr>
      </xdr:nvSpPr>
      <xdr:spPr bwMode="auto">
        <a:xfrm>
          <a:off x="24041100" y="24907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37</xdr:row>
      <xdr:rowOff>0</xdr:rowOff>
    </xdr:from>
    <xdr:ext cx="304800" cy="304803"/>
    <xdr:sp macro="" textlink="">
      <xdr:nvSpPr>
        <xdr:cNvPr id="10" name="AutoShape 5">
          <a:extLst>
            <a:ext uri="{FF2B5EF4-FFF2-40B4-BE49-F238E27FC236}">
              <a16:creationId xmlns:a16="http://schemas.microsoft.com/office/drawing/2014/main" id="{3D92CB29-D068-4FE3-AEC3-36FD160387C4}"/>
            </a:ext>
          </a:extLst>
        </xdr:cNvPr>
        <xdr:cNvSpPr>
          <a:spLocks noChangeAspect="1" noChangeArrowheads="1"/>
        </xdr:cNvSpPr>
      </xdr:nvSpPr>
      <xdr:spPr bwMode="auto">
        <a:xfrm>
          <a:off x="24041100" y="26908125"/>
          <a:ext cx="304800" cy="3048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37</xdr:row>
      <xdr:rowOff>0</xdr:rowOff>
    </xdr:from>
    <xdr:ext cx="304800" cy="304800"/>
    <xdr:sp macro="" textlink="">
      <xdr:nvSpPr>
        <xdr:cNvPr id="11" name="AutoShape 5">
          <a:extLst>
            <a:ext uri="{FF2B5EF4-FFF2-40B4-BE49-F238E27FC236}">
              <a16:creationId xmlns:a16="http://schemas.microsoft.com/office/drawing/2014/main" id="{B4313350-18D5-4CD4-B10E-42DB66F3D364}"/>
            </a:ext>
          </a:extLst>
        </xdr:cNvPr>
        <xdr:cNvSpPr>
          <a:spLocks noChangeAspect="1" noChangeArrowheads="1"/>
        </xdr:cNvSpPr>
      </xdr:nvSpPr>
      <xdr:spPr bwMode="auto">
        <a:xfrm>
          <a:off x="24041100" y="269081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37</xdr:row>
      <xdr:rowOff>0</xdr:rowOff>
    </xdr:from>
    <xdr:ext cx="304800" cy="304803"/>
    <xdr:sp macro="" textlink="">
      <xdr:nvSpPr>
        <xdr:cNvPr id="12" name="AutoShape 5">
          <a:extLst>
            <a:ext uri="{FF2B5EF4-FFF2-40B4-BE49-F238E27FC236}">
              <a16:creationId xmlns:a16="http://schemas.microsoft.com/office/drawing/2014/main" id="{9A94AC58-96DD-4BAC-9E46-2482603640DB}"/>
            </a:ext>
          </a:extLst>
        </xdr:cNvPr>
        <xdr:cNvSpPr>
          <a:spLocks noChangeAspect="1" noChangeArrowheads="1"/>
        </xdr:cNvSpPr>
      </xdr:nvSpPr>
      <xdr:spPr bwMode="auto">
        <a:xfrm>
          <a:off x="24041100" y="28908375"/>
          <a:ext cx="304800" cy="3048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37</xdr:row>
      <xdr:rowOff>0</xdr:rowOff>
    </xdr:from>
    <xdr:ext cx="304800" cy="304800"/>
    <xdr:sp macro="" textlink="">
      <xdr:nvSpPr>
        <xdr:cNvPr id="13" name="AutoShape 5">
          <a:extLst>
            <a:ext uri="{FF2B5EF4-FFF2-40B4-BE49-F238E27FC236}">
              <a16:creationId xmlns:a16="http://schemas.microsoft.com/office/drawing/2014/main" id="{13D00D8D-61B1-4DF7-A9B4-56A582F40CE1}"/>
            </a:ext>
          </a:extLst>
        </xdr:cNvPr>
        <xdr:cNvSpPr>
          <a:spLocks noChangeAspect="1" noChangeArrowheads="1"/>
        </xdr:cNvSpPr>
      </xdr:nvSpPr>
      <xdr:spPr bwMode="auto">
        <a:xfrm>
          <a:off x="24041100" y="28908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37</xdr:row>
      <xdr:rowOff>0</xdr:rowOff>
    </xdr:from>
    <xdr:ext cx="304800" cy="304803"/>
    <xdr:sp macro="" textlink="">
      <xdr:nvSpPr>
        <xdr:cNvPr id="14" name="AutoShape 5">
          <a:extLst>
            <a:ext uri="{FF2B5EF4-FFF2-40B4-BE49-F238E27FC236}">
              <a16:creationId xmlns:a16="http://schemas.microsoft.com/office/drawing/2014/main" id="{542BF3FC-31EF-4CC8-93D2-05E0F85A26B4}"/>
            </a:ext>
          </a:extLst>
        </xdr:cNvPr>
        <xdr:cNvSpPr>
          <a:spLocks noChangeAspect="1" noChangeArrowheads="1"/>
        </xdr:cNvSpPr>
      </xdr:nvSpPr>
      <xdr:spPr bwMode="auto">
        <a:xfrm>
          <a:off x="24041100" y="28908375"/>
          <a:ext cx="304800" cy="3048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37</xdr:row>
      <xdr:rowOff>0</xdr:rowOff>
    </xdr:from>
    <xdr:ext cx="304800" cy="304800"/>
    <xdr:sp macro="" textlink="">
      <xdr:nvSpPr>
        <xdr:cNvPr id="15" name="AutoShape 5">
          <a:extLst>
            <a:ext uri="{FF2B5EF4-FFF2-40B4-BE49-F238E27FC236}">
              <a16:creationId xmlns:a16="http://schemas.microsoft.com/office/drawing/2014/main" id="{6D753FF7-B81A-4B0C-9FC7-0E64E173F105}"/>
            </a:ext>
          </a:extLst>
        </xdr:cNvPr>
        <xdr:cNvSpPr>
          <a:spLocks noChangeAspect="1" noChangeArrowheads="1"/>
        </xdr:cNvSpPr>
      </xdr:nvSpPr>
      <xdr:spPr bwMode="auto">
        <a:xfrm>
          <a:off x="24041100" y="28908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37</xdr:row>
      <xdr:rowOff>0</xdr:rowOff>
    </xdr:from>
    <xdr:ext cx="304800" cy="304803"/>
    <xdr:sp macro="" textlink="">
      <xdr:nvSpPr>
        <xdr:cNvPr id="16" name="AutoShape 5">
          <a:extLst>
            <a:ext uri="{FF2B5EF4-FFF2-40B4-BE49-F238E27FC236}">
              <a16:creationId xmlns:a16="http://schemas.microsoft.com/office/drawing/2014/main" id="{BEA977B5-6BEC-40C1-ADEC-C6A6E52E4BA9}"/>
            </a:ext>
          </a:extLst>
        </xdr:cNvPr>
        <xdr:cNvSpPr>
          <a:spLocks noChangeAspect="1" noChangeArrowheads="1"/>
        </xdr:cNvSpPr>
      </xdr:nvSpPr>
      <xdr:spPr bwMode="auto">
        <a:xfrm>
          <a:off x="24041100" y="28908375"/>
          <a:ext cx="304800" cy="3048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37</xdr:row>
      <xdr:rowOff>0</xdr:rowOff>
    </xdr:from>
    <xdr:ext cx="304800" cy="304800"/>
    <xdr:sp macro="" textlink="">
      <xdr:nvSpPr>
        <xdr:cNvPr id="17" name="AutoShape 5">
          <a:extLst>
            <a:ext uri="{FF2B5EF4-FFF2-40B4-BE49-F238E27FC236}">
              <a16:creationId xmlns:a16="http://schemas.microsoft.com/office/drawing/2014/main" id="{343B1799-F71E-4FD4-9450-4F784110C816}"/>
            </a:ext>
          </a:extLst>
        </xdr:cNvPr>
        <xdr:cNvSpPr>
          <a:spLocks noChangeAspect="1" noChangeArrowheads="1"/>
        </xdr:cNvSpPr>
      </xdr:nvSpPr>
      <xdr:spPr bwMode="auto">
        <a:xfrm>
          <a:off x="24041100" y="28908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37</xdr:row>
      <xdr:rowOff>0</xdr:rowOff>
    </xdr:from>
    <xdr:ext cx="304800" cy="304803"/>
    <xdr:sp macro="" textlink="">
      <xdr:nvSpPr>
        <xdr:cNvPr id="18" name="AutoShape 5">
          <a:extLst>
            <a:ext uri="{FF2B5EF4-FFF2-40B4-BE49-F238E27FC236}">
              <a16:creationId xmlns:a16="http://schemas.microsoft.com/office/drawing/2014/main" id="{189D0946-A4A3-437E-B939-5FCB0098B82A}"/>
            </a:ext>
          </a:extLst>
        </xdr:cNvPr>
        <xdr:cNvSpPr>
          <a:spLocks noChangeAspect="1" noChangeArrowheads="1"/>
        </xdr:cNvSpPr>
      </xdr:nvSpPr>
      <xdr:spPr bwMode="auto">
        <a:xfrm>
          <a:off x="24041100" y="28908375"/>
          <a:ext cx="304800" cy="3048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37</xdr:row>
      <xdr:rowOff>0</xdr:rowOff>
    </xdr:from>
    <xdr:ext cx="304800" cy="304800"/>
    <xdr:sp macro="" textlink="">
      <xdr:nvSpPr>
        <xdr:cNvPr id="19" name="AutoShape 5">
          <a:extLst>
            <a:ext uri="{FF2B5EF4-FFF2-40B4-BE49-F238E27FC236}">
              <a16:creationId xmlns:a16="http://schemas.microsoft.com/office/drawing/2014/main" id="{48BD0D73-0868-43DE-822A-E7390262C746}"/>
            </a:ext>
          </a:extLst>
        </xdr:cNvPr>
        <xdr:cNvSpPr>
          <a:spLocks noChangeAspect="1" noChangeArrowheads="1"/>
        </xdr:cNvSpPr>
      </xdr:nvSpPr>
      <xdr:spPr bwMode="auto">
        <a:xfrm>
          <a:off x="24041100" y="28908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37</xdr:row>
      <xdr:rowOff>0</xdr:rowOff>
    </xdr:from>
    <xdr:ext cx="304800" cy="304803"/>
    <xdr:sp macro="" textlink="">
      <xdr:nvSpPr>
        <xdr:cNvPr id="20" name="AutoShape 5">
          <a:extLst>
            <a:ext uri="{FF2B5EF4-FFF2-40B4-BE49-F238E27FC236}">
              <a16:creationId xmlns:a16="http://schemas.microsoft.com/office/drawing/2014/main" id="{97C0C3D6-2DD9-4483-BF78-F387EBCCCDAD}"/>
            </a:ext>
          </a:extLst>
        </xdr:cNvPr>
        <xdr:cNvSpPr>
          <a:spLocks noChangeAspect="1" noChangeArrowheads="1"/>
        </xdr:cNvSpPr>
      </xdr:nvSpPr>
      <xdr:spPr bwMode="auto">
        <a:xfrm>
          <a:off x="24041100" y="28908375"/>
          <a:ext cx="304800" cy="3048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37</xdr:row>
      <xdr:rowOff>0</xdr:rowOff>
    </xdr:from>
    <xdr:ext cx="304800" cy="304800"/>
    <xdr:sp macro="" textlink="">
      <xdr:nvSpPr>
        <xdr:cNvPr id="21" name="AutoShape 5">
          <a:extLst>
            <a:ext uri="{FF2B5EF4-FFF2-40B4-BE49-F238E27FC236}">
              <a16:creationId xmlns:a16="http://schemas.microsoft.com/office/drawing/2014/main" id="{2BC0BC28-ADB2-44E2-B659-942FDCC6313E}"/>
            </a:ext>
          </a:extLst>
        </xdr:cNvPr>
        <xdr:cNvSpPr>
          <a:spLocks noChangeAspect="1" noChangeArrowheads="1"/>
        </xdr:cNvSpPr>
      </xdr:nvSpPr>
      <xdr:spPr bwMode="auto">
        <a:xfrm>
          <a:off x="24041100" y="28908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48</xdr:row>
      <xdr:rowOff>0</xdr:rowOff>
    </xdr:from>
    <xdr:ext cx="304800" cy="291693"/>
    <xdr:sp macro="" textlink="">
      <xdr:nvSpPr>
        <xdr:cNvPr id="26" name="AutoShape 5">
          <a:extLst>
            <a:ext uri="{FF2B5EF4-FFF2-40B4-BE49-F238E27FC236}">
              <a16:creationId xmlns:a16="http://schemas.microsoft.com/office/drawing/2014/main" id="{DC27104E-97C1-4803-90EF-AB1F9F376E6A}"/>
            </a:ext>
          </a:extLst>
        </xdr:cNvPr>
        <xdr:cNvSpPr>
          <a:spLocks noChangeAspect="1" noChangeArrowheads="1"/>
        </xdr:cNvSpPr>
      </xdr:nvSpPr>
      <xdr:spPr bwMode="auto">
        <a:xfrm>
          <a:off x="24014206" y="6846794"/>
          <a:ext cx="304800" cy="2916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48</xdr:row>
      <xdr:rowOff>0</xdr:rowOff>
    </xdr:from>
    <xdr:ext cx="304800" cy="304800"/>
    <xdr:sp macro="" textlink="">
      <xdr:nvSpPr>
        <xdr:cNvPr id="27" name="AutoShape 5">
          <a:extLst>
            <a:ext uri="{FF2B5EF4-FFF2-40B4-BE49-F238E27FC236}">
              <a16:creationId xmlns:a16="http://schemas.microsoft.com/office/drawing/2014/main" id="{ACDE772E-EF47-4460-81F5-477B07DF7586}"/>
            </a:ext>
          </a:extLst>
        </xdr:cNvPr>
        <xdr:cNvSpPr>
          <a:spLocks noChangeAspect="1" noChangeArrowheads="1"/>
        </xdr:cNvSpPr>
      </xdr:nvSpPr>
      <xdr:spPr bwMode="auto">
        <a:xfrm>
          <a:off x="24014206" y="684679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48</xdr:row>
      <xdr:rowOff>0</xdr:rowOff>
    </xdr:from>
    <xdr:ext cx="304800" cy="304803"/>
    <xdr:sp macro="" textlink="">
      <xdr:nvSpPr>
        <xdr:cNvPr id="28" name="AutoShape 5">
          <a:extLst>
            <a:ext uri="{FF2B5EF4-FFF2-40B4-BE49-F238E27FC236}">
              <a16:creationId xmlns:a16="http://schemas.microsoft.com/office/drawing/2014/main" id="{05822F0E-9603-46D8-8257-3964C2FF6C7A}"/>
            </a:ext>
          </a:extLst>
        </xdr:cNvPr>
        <xdr:cNvSpPr>
          <a:spLocks noChangeAspect="1" noChangeArrowheads="1"/>
        </xdr:cNvSpPr>
      </xdr:nvSpPr>
      <xdr:spPr bwMode="auto">
        <a:xfrm>
          <a:off x="24014206" y="6846794"/>
          <a:ext cx="304800" cy="3048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48</xdr:row>
      <xdr:rowOff>0</xdr:rowOff>
    </xdr:from>
    <xdr:ext cx="304800" cy="304800"/>
    <xdr:sp macro="" textlink="">
      <xdr:nvSpPr>
        <xdr:cNvPr id="29" name="AutoShape 5">
          <a:extLst>
            <a:ext uri="{FF2B5EF4-FFF2-40B4-BE49-F238E27FC236}">
              <a16:creationId xmlns:a16="http://schemas.microsoft.com/office/drawing/2014/main" id="{3AFD70F6-B134-44CC-B078-9DE69F5B0EA2}"/>
            </a:ext>
          </a:extLst>
        </xdr:cNvPr>
        <xdr:cNvSpPr>
          <a:spLocks noChangeAspect="1" noChangeArrowheads="1"/>
        </xdr:cNvSpPr>
      </xdr:nvSpPr>
      <xdr:spPr bwMode="auto">
        <a:xfrm>
          <a:off x="24014206" y="684679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48</xdr:row>
      <xdr:rowOff>0</xdr:rowOff>
    </xdr:from>
    <xdr:ext cx="304800" cy="304803"/>
    <xdr:sp macro="" textlink="">
      <xdr:nvSpPr>
        <xdr:cNvPr id="30" name="AutoShape 5">
          <a:extLst>
            <a:ext uri="{FF2B5EF4-FFF2-40B4-BE49-F238E27FC236}">
              <a16:creationId xmlns:a16="http://schemas.microsoft.com/office/drawing/2014/main" id="{0DF88628-F08C-4C30-8B4A-EA3F617B8D0B}"/>
            </a:ext>
          </a:extLst>
        </xdr:cNvPr>
        <xdr:cNvSpPr>
          <a:spLocks noChangeAspect="1" noChangeArrowheads="1"/>
        </xdr:cNvSpPr>
      </xdr:nvSpPr>
      <xdr:spPr bwMode="auto">
        <a:xfrm>
          <a:off x="24014206" y="6846794"/>
          <a:ext cx="304800" cy="3048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48</xdr:row>
      <xdr:rowOff>0</xdr:rowOff>
    </xdr:from>
    <xdr:ext cx="304800" cy="304800"/>
    <xdr:sp macro="" textlink="">
      <xdr:nvSpPr>
        <xdr:cNvPr id="31" name="AutoShape 5">
          <a:extLst>
            <a:ext uri="{FF2B5EF4-FFF2-40B4-BE49-F238E27FC236}">
              <a16:creationId xmlns:a16="http://schemas.microsoft.com/office/drawing/2014/main" id="{C655DA16-1022-44FA-A33F-D8859B3BCABD}"/>
            </a:ext>
          </a:extLst>
        </xdr:cNvPr>
        <xdr:cNvSpPr>
          <a:spLocks noChangeAspect="1" noChangeArrowheads="1"/>
        </xdr:cNvSpPr>
      </xdr:nvSpPr>
      <xdr:spPr bwMode="auto">
        <a:xfrm>
          <a:off x="24014206" y="684679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48</xdr:row>
      <xdr:rowOff>0</xdr:rowOff>
    </xdr:from>
    <xdr:ext cx="304800" cy="304803"/>
    <xdr:sp macro="" textlink="">
      <xdr:nvSpPr>
        <xdr:cNvPr id="32" name="AutoShape 5">
          <a:extLst>
            <a:ext uri="{FF2B5EF4-FFF2-40B4-BE49-F238E27FC236}">
              <a16:creationId xmlns:a16="http://schemas.microsoft.com/office/drawing/2014/main" id="{DF4559D9-C148-4D1E-AF6D-5F5754308858}"/>
            </a:ext>
          </a:extLst>
        </xdr:cNvPr>
        <xdr:cNvSpPr>
          <a:spLocks noChangeAspect="1" noChangeArrowheads="1"/>
        </xdr:cNvSpPr>
      </xdr:nvSpPr>
      <xdr:spPr bwMode="auto">
        <a:xfrm>
          <a:off x="24014206" y="6846794"/>
          <a:ext cx="304800" cy="3048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48</xdr:row>
      <xdr:rowOff>0</xdr:rowOff>
    </xdr:from>
    <xdr:ext cx="304800" cy="304800"/>
    <xdr:sp macro="" textlink="">
      <xdr:nvSpPr>
        <xdr:cNvPr id="33" name="AutoShape 5">
          <a:extLst>
            <a:ext uri="{FF2B5EF4-FFF2-40B4-BE49-F238E27FC236}">
              <a16:creationId xmlns:a16="http://schemas.microsoft.com/office/drawing/2014/main" id="{23BF6962-B286-44D9-8351-3B77A8F86171}"/>
            </a:ext>
          </a:extLst>
        </xdr:cNvPr>
        <xdr:cNvSpPr>
          <a:spLocks noChangeAspect="1" noChangeArrowheads="1"/>
        </xdr:cNvSpPr>
      </xdr:nvSpPr>
      <xdr:spPr bwMode="auto">
        <a:xfrm>
          <a:off x="24014206" y="684679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48</xdr:row>
      <xdr:rowOff>0</xdr:rowOff>
    </xdr:from>
    <xdr:ext cx="304800" cy="304803"/>
    <xdr:sp macro="" textlink="">
      <xdr:nvSpPr>
        <xdr:cNvPr id="34" name="AutoShape 5">
          <a:extLst>
            <a:ext uri="{FF2B5EF4-FFF2-40B4-BE49-F238E27FC236}">
              <a16:creationId xmlns:a16="http://schemas.microsoft.com/office/drawing/2014/main" id="{445D42AC-31A0-42C2-9257-3EC297FC1BA0}"/>
            </a:ext>
          </a:extLst>
        </xdr:cNvPr>
        <xdr:cNvSpPr>
          <a:spLocks noChangeAspect="1" noChangeArrowheads="1"/>
        </xdr:cNvSpPr>
      </xdr:nvSpPr>
      <xdr:spPr bwMode="auto">
        <a:xfrm>
          <a:off x="24014206" y="6846794"/>
          <a:ext cx="304800" cy="3048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48</xdr:row>
      <xdr:rowOff>0</xdr:rowOff>
    </xdr:from>
    <xdr:ext cx="304800" cy="304800"/>
    <xdr:sp macro="" textlink="">
      <xdr:nvSpPr>
        <xdr:cNvPr id="35" name="AutoShape 5">
          <a:extLst>
            <a:ext uri="{FF2B5EF4-FFF2-40B4-BE49-F238E27FC236}">
              <a16:creationId xmlns:a16="http://schemas.microsoft.com/office/drawing/2014/main" id="{E8E4E370-2AF5-4672-9089-AF2FC2AD5DB2}"/>
            </a:ext>
          </a:extLst>
        </xdr:cNvPr>
        <xdr:cNvSpPr>
          <a:spLocks noChangeAspect="1" noChangeArrowheads="1"/>
        </xdr:cNvSpPr>
      </xdr:nvSpPr>
      <xdr:spPr bwMode="auto">
        <a:xfrm>
          <a:off x="24014206" y="684679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48</xdr:row>
      <xdr:rowOff>0</xdr:rowOff>
    </xdr:from>
    <xdr:ext cx="304800" cy="304803"/>
    <xdr:sp macro="" textlink="">
      <xdr:nvSpPr>
        <xdr:cNvPr id="36" name="AutoShape 5">
          <a:extLst>
            <a:ext uri="{FF2B5EF4-FFF2-40B4-BE49-F238E27FC236}">
              <a16:creationId xmlns:a16="http://schemas.microsoft.com/office/drawing/2014/main" id="{C9529B8C-E349-4D93-B403-63CB8DDAC751}"/>
            </a:ext>
          </a:extLst>
        </xdr:cNvPr>
        <xdr:cNvSpPr>
          <a:spLocks noChangeAspect="1" noChangeArrowheads="1"/>
        </xdr:cNvSpPr>
      </xdr:nvSpPr>
      <xdr:spPr bwMode="auto">
        <a:xfrm>
          <a:off x="24014206" y="6846794"/>
          <a:ext cx="304800" cy="3048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48</xdr:row>
      <xdr:rowOff>0</xdr:rowOff>
    </xdr:from>
    <xdr:ext cx="304800" cy="304800"/>
    <xdr:sp macro="" textlink="">
      <xdr:nvSpPr>
        <xdr:cNvPr id="37" name="AutoShape 5">
          <a:extLst>
            <a:ext uri="{FF2B5EF4-FFF2-40B4-BE49-F238E27FC236}">
              <a16:creationId xmlns:a16="http://schemas.microsoft.com/office/drawing/2014/main" id="{C996BE18-D259-4725-BBDB-2CDD73F44336}"/>
            </a:ext>
          </a:extLst>
        </xdr:cNvPr>
        <xdr:cNvSpPr>
          <a:spLocks noChangeAspect="1" noChangeArrowheads="1"/>
        </xdr:cNvSpPr>
      </xdr:nvSpPr>
      <xdr:spPr bwMode="auto">
        <a:xfrm>
          <a:off x="24014206" y="684679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48</xdr:row>
      <xdr:rowOff>0</xdr:rowOff>
    </xdr:from>
    <xdr:ext cx="304800" cy="304803"/>
    <xdr:sp macro="" textlink="">
      <xdr:nvSpPr>
        <xdr:cNvPr id="38" name="AutoShape 5">
          <a:extLst>
            <a:ext uri="{FF2B5EF4-FFF2-40B4-BE49-F238E27FC236}">
              <a16:creationId xmlns:a16="http://schemas.microsoft.com/office/drawing/2014/main" id="{1A4FF588-EFC8-4E27-912B-52B36D63310F}"/>
            </a:ext>
          </a:extLst>
        </xdr:cNvPr>
        <xdr:cNvSpPr>
          <a:spLocks noChangeAspect="1" noChangeArrowheads="1"/>
        </xdr:cNvSpPr>
      </xdr:nvSpPr>
      <xdr:spPr bwMode="auto">
        <a:xfrm>
          <a:off x="24014206" y="6846794"/>
          <a:ext cx="304800" cy="3048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48</xdr:row>
      <xdr:rowOff>0</xdr:rowOff>
    </xdr:from>
    <xdr:ext cx="304800" cy="304800"/>
    <xdr:sp macro="" textlink="">
      <xdr:nvSpPr>
        <xdr:cNvPr id="39" name="AutoShape 5">
          <a:extLst>
            <a:ext uri="{FF2B5EF4-FFF2-40B4-BE49-F238E27FC236}">
              <a16:creationId xmlns:a16="http://schemas.microsoft.com/office/drawing/2014/main" id="{C1435548-FD13-49FA-9525-3F2FB5375924}"/>
            </a:ext>
          </a:extLst>
        </xdr:cNvPr>
        <xdr:cNvSpPr>
          <a:spLocks noChangeAspect="1" noChangeArrowheads="1"/>
        </xdr:cNvSpPr>
      </xdr:nvSpPr>
      <xdr:spPr bwMode="auto">
        <a:xfrm>
          <a:off x="24014206" y="684679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48</xdr:row>
      <xdr:rowOff>0</xdr:rowOff>
    </xdr:from>
    <xdr:ext cx="304800" cy="304803"/>
    <xdr:sp macro="" textlink="">
      <xdr:nvSpPr>
        <xdr:cNvPr id="40" name="AutoShape 5">
          <a:extLst>
            <a:ext uri="{FF2B5EF4-FFF2-40B4-BE49-F238E27FC236}">
              <a16:creationId xmlns:a16="http://schemas.microsoft.com/office/drawing/2014/main" id="{A9042A03-267D-4A85-A50D-65AB4B4E0442}"/>
            </a:ext>
          </a:extLst>
        </xdr:cNvPr>
        <xdr:cNvSpPr>
          <a:spLocks noChangeAspect="1" noChangeArrowheads="1"/>
        </xdr:cNvSpPr>
      </xdr:nvSpPr>
      <xdr:spPr bwMode="auto">
        <a:xfrm>
          <a:off x="24014206" y="6846794"/>
          <a:ext cx="304800" cy="3048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48</xdr:row>
      <xdr:rowOff>0</xdr:rowOff>
    </xdr:from>
    <xdr:ext cx="304800" cy="304800"/>
    <xdr:sp macro="" textlink="">
      <xdr:nvSpPr>
        <xdr:cNvPr id="41" name="AutoShape 5">
          <a:extLst>
            <a:ext uri="{FF2B5EF4-FFF2-40B4-BE49-F238E27FC236}">
              <a16:creationId xmlns:a16="http://schemas.microsoft.com/office/drawing/2014/main" id="{9FB6F16D-C6C8-4B27-9086-64DE2C3D53B3}"/>
            </a:ext>
          </a:extLst>
        </xdr:cNvPr>
        <xdr:cNvSpPr>
          <a:spLocks noChangeAspect="1" noChangeArrowheads="1"/>
        </xdr:cNvSpPr>
      </xdr:nvSpPr>
      <xdr:spPr bwMode="auto">
        <a:xfrm>
          <a:off x="24014206" y="684679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48</xdr:row>
      <xdr:rowOff>0</xdr:rowOff>
    </xdr:from>
    <xdr:ext cx="304800" cy="304803"/>
    <xdr:sp macro="" textlink="">
      <xdr:nvSpPr>
        <xdr:cNvPr id="42" name="AutoShape 5">
          <a:extLst>
            <a:ext uri="{FF2B5EF4-FFF2-40B4-BE49-F238E27FC236}">
              <a16:creationId xmlns:a16="http://schemas.microsoft.com/office/drawing/2014/main" id="{1D1C7911-3220-457B-ADB6-61A095B8EFED}"/>
            </a:ext>
          </a:extLst>
        </xdr:cNvPr>
        <xdr:cNvSpPr>
          <a:spLocks noChangeAspect="1" noChangeArrowheads="1"/>
        </xdr:cNvSpPr>
      </xdr:nvSpPr>
      <xdr:spPr bwMode="auto">
        <a:xfrm>
          <a:off x="24014206" y="6846794"/>
          <a:ext cx="304800" cy="3048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48</xdr:row>
      <xdr:rowOff>0</xdr:rowOff>
    </xdr:from>
    <xdr:ext cx="304800" cy="304800"/>
    <xdr:sp macro="" textlink="">
      <xdr:nvSpPr>
        <xdr:cNvPr id="43" name="AutoShape 5">
          <a:extLst>
            <a:ext uri="{FF2B5EF4-FFF2-40B4-BE49-F238E27FC236}">
              <a16:creationId xmlns:a16="http://schemas.microsoft.com/office/drawing/2014/main" id="{9BA85E49-2A06-4464-B983-C3440E9923ED}"/>
            </a:ext>
          </a:extLst>
        </xdr:cNvPr>
        <xdr:cNvSpPr>
          <a:spLocks noChangeAspect="1" noChangeArrowheads="1"/>
        </xdr:cNvSpPr>
      </xdr:nvSpPr>
      <xdr:spPr bwMode="auto">
        <a:xfrm>
          <a:off x="24014206" y="684679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48</xdr:row>
      <xdr:rowOff>0</xdr:rowOff>
    </xdr:from>
    <xdr:ext cx="304800" cy="304803"/>
    <xdr:sp macro="" textlink="">
      <xdr:nvSpPr>
        <xdr:cNvPr id="44" name="AutoShape 5">
          <a:extLst>
            <a:ext uri="{FF2B5EF4-FFF2-40B4-BE49-F238E27FC236}">
              <a16:creationId xmlns:a16="http://schemas.microsoft.com/office/drawing/2014/main" id="{F5B3541F-5DE1-4FF3-8E04-248FEC6F2D17}"/>
            </a:ext>
          </a:extLst>
        </xdr:cNvPr>
        <xdr:cNvSpPr>
          <a:spLocks noChangeAspect="1" noChangeArrowheads="1"/>
        </xdr:cNvSpPr>
      </xdr:nvSpPr>
      <xdr:spPr bwMode="auto">
        <a:xfrm>
          <a:off x="24014206" y="6846794"/>
          <a:ext cx="304800" cy="3048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48</xdr:row>
      <xdr:rowOff>0</xdr:rowOff>
    </xdr:from>
    <xdr:ext cx="304800" cy="304800"/>
    <xdr:sp macro="" textlink="">
      <xdr:nvSpPr>
        <xdr:cNvPr id="45" name="AutoShape 5">
          <a:extLst>
            <a:ext uri="{FF2B5EF4-FFF2-40B4-BE49-F238E27FC236}">
              <a16:creationId xmlns:a16="http://schemas.microsoft.com/office/drawing/2014/main" id="{ADE153D6-862C-4E82-89AC-A61A06D9313F}"/>
            </a:ext>
          </a:extLst>
        </xdr:cNvPr>
        <xdr:cNvSpPr>
          <a:spLocks noChangeAspect="1" noChangeArrowheads="1"/>
        </xdr:cNvSpPr>
      </xdr:nvSpPr>
      <xdr:spPr bwMode="auto">
        <a:xfrm>
          <a:off x="24014206" y="684679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59</xdr:row>
      <xdr:rowOff>0</xdr:rowOff>
    </xdr:from>
    <xdr:ext cx="304800" cy="291693"/>
    <xdr:sp macro="" textlink="">
      <xdr:nvSpPr>
        <xdr:cNvPr id="22" name="AutoShape 5">
          <a:extLst>
            <a:ext uri="{FF2B5EF4-FFF2-40B4-BE49-F238E27FC236}">
              <a16:creationId xmlns:a16="http://schemas.microsoft.com/office/drawing/2014/main" id="{967D3751-62AA-4391-A8B5-10898A65A476}"/>
            </a:ext>
          </a:extLst>
        </xdr:cNvPr>
        <xdr:cNvSpPr>
          <a:spLocks noChangeAspect="1" noChangeArrowheads="1"/>
        </xdr:cNvSpPr>
      </xdr:nvSpPr>
      <xdr:spPr bwMode="auto">
        <a:xfrm>
          <a:off x="23965647" y="9114118"/>
          <a:ext cx="304800" cy="2916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59</xdr:row>
      <xdr:rowOff>0</xdr:rowOff>
    </xdr:from>
    <xdr:ext cx="304800" cy="304800"/>
    <xdr:sp macro="" textlink="">
      <xdr:nvSpPr>
        <xdr:cNvPr id="23" name="AutoShape 5">
          <a:extLst>
            <a:ext uri="{FF2B5EF4-FFF2-40B4-BE49-F238E27FC236}">
              <a16:creationId xmlns:a16="http://schemas.microsoft.com/office/drawing/2014/main" id="{5B9A01EC-8840-4638-B16B-5A76018CBDC7}"/>
            </a:ext>
          </a:extLst>
        </xdr:cNvPr>
        <xdr:cNvSpPr>
          <a:spLocks noChangeAspect="1" noChangeArrowheads="1"/>
        </xdr:cNvSpPr>
      </xdr:nvSpPr>
      <xdr:spPr bwMode="auto">
        <a:xfrm>
          <a:off x="23965647" y="911411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59</xdr:row>
      <xdr:rowOff>0</xdr:rowOff>
    </xdr:from>
    <xdr:ext cx="304800" cy="304803"/>
    <xdr:sp macro="" textlink="">
      <xdr:nvSpPr>
        <xdr:cNvPr id="24" name="AutoShape 5">
          <a:extLst>
            <a:ext uri="{FF2B5EF4-FFF2-40B4-BE49-F238E27FC236}">
              <a16:creationId xmlns:a16="http://schemas.microsoft.com/office/drawing/2014/main" id="{6D20BF0E-00CC-41C2-80E6-323DCFE9A5EE}"/>
            </a:ext>
          </a:extLst>
        </xdr:cNvPr>
        <xdr:cNvSpPr>
          <a:spLocks noChangeAspect="1" noChangeArrowheads="1"/>
        </xdr:cNvSpPr>
      </xdr:nvSpPr>
      <xdr:spPr bwMode="auto">
        <a:xfrm>
          <a:off x="23965647" y="9114118"/>
          <a:ext cx="304800" cy="3048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59</xdr:row>
      <xdr:rowOff>0</xdr:rowOff>
    </xdr:from>
    <xdr:ext cx="304800" cy="304800"/>
    <xdr:sp macro="" textlink="">
      <xdr:nvSpPr>
        <xdr:cNvPr id="25" name="AutoShape 5">
          <a:extLst>
            <a:ext uri="{FF2B5EF4-FFF2-40B4-BE49-F238E27FC236}">
              <a16:creationId xmlns:a16="http://schemas.microsoft.com/office/drawing/2014/main" id="{94D7118A-6461-4974-A3E9-EC52D9390C21}"/>
            </a:ext>
          </a:extLst>
        </xdr:cNvPr>
        <xdr:cNvSpPr>
          <a:spLocks noChangeAspect="1" noChangeArrowheads="1"/>
        </xdr:cNvSpPr>
      </xdr:nvSpPr>
      <xdr:spPr bwMode="auto">
        <a:xfrm>
          <a:off x="23965647" y="911411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59</xdr:row>
      <xdr:rowOff>0</xdr:rowOff>
    </xdr:from>
    <xdr:ext cx="304800" cy="304803"/>
    <xdr:sp macro="" textlink="">
      <xdr:nvSpPr>
        <xdr:cNvPr id="46" name="AutoShape 5">
          <a:extLst>
            <a:ext uri="{FF2B5EF4-FFF2-40B4-BE49-F238E27FC236}">
              <a16:creationId xmlns:a16="http://schemas.microsoft.com/office/drawing/2014/main" id="{C4556ADF-753E-41F8-9501-C4C112051150}"/>
            </a:ext>
          </a:extLst>
        </xdr:cNvPr>
        <xdr:cNvSpPr>
          <a:spLocks noChangeAspect="1" noChangeArrowheads="1"/>
        </xdr:cNvSpPr>
      </xdr:nvSpPr>
      <xdr:spPr bwMode="auto">
        <a:xfrm>
          <a:off x="23965647" y="9114118"/>
          <a:ext cx="304800" cy="3048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59</xdr:row>
      <xdr:rowOff>0</xdr:rowOff>
    </xdr:from>
    <xdr:ext cx="304800" cy="304800"/>
    <xdr:sp macro="" textlink="">
      <xdr:nvSpPr>
        <xdr:cNvPr id="47" name="AutoShape 5">
          <a:extLst>
            <a:ext uri="{FF2B5EF4-FFF2-40B4-BE49-F238E27FC236}">
              <a16:creationId xmlns:a16="http://schemas.microsoft.com/office/drawing/2014/main" id="{922578D7-631B-4A24-88CF-8A72218A7188}"/>
            </a:ext>
          </a:extLst>
        </xdr:cNvPr>
        <xdr:cNvSpPr>
          <a:spLocks noChangeAspect="1" noChangeArrowheads="1"/>
        </xdr:cNvSpPr>
      </xdr:nvSpPr>
      <xdr:spPr bwMode="auto">
        <a:xfrm>
          <a:off x="23965647" y="911411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59</xdr:row>
      <xdr:rowOff>0</xdr:rowOff>
    </xdr:from>
    <xdr:ext cx="304800" cy="304803"/>
    <xdr:sp macro="" textlink="">
      <xdr:nvSpPr>
        <xdr:cNvPr id="48" name="AutoShape 5">
          <a:extLst>
            <a:ext uri="{FF2B5EF4-FFF2-40B4-BE49-F238E27FC236}">
              <a16:creationId xmlns:a16="http://schemas.microsoft.com/office/drawing/2014/main" id="{708986DC-D0D9-4F3C-BD4A-F43D58862C3E}"/>
            </a:ext>
          </a:extLst>
        </xdr:cNvPr>
        <xdr:cNvSpPr>
          <a:spLocks noChangeAspect="1" noChangeArrowheads="1"/>
        </xdr:cNvSpPr>
      </xdr:nvSpPr>
      <xdr:spPr bwMode="auto">
        <a:xfrm>
          <a:off x="23965647" y="9114118"/>
          <a:ext cx="304800" cy="3048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59</xdr:row>
      <xdr:rowOff>0</xdr:rowOff>
    </xdr:from>
    <xdr:ext cx="304800" cy="304800"/>
    <xdr:sp macro="" textlink="">
      <xdr:nvSpPr>
        <xdr:cNvPr id="49" name="AutoShape 5">
          <a:extLst>
            <a:ext uri="{FF2B5EF4-FFF2-40B4-BE49-F238E27FC236}">
              <a16:creationId xmlns:a16="http://schemas.microsoft.com/office/drawing/2014/main" id="{2E0EE49F-8161-4199-A363-BA640B866415}"/>
            </a:ext>
          </a:extLst>
        </xdr:cNvPr>
        <xdr:cNvSpPr>
          <a:spLocks noChangeAspect="1" noChangeArrowheads="1"/>
        </xdr:cNvSpPr>
      </xdr:nvSpPr>
      <xdr:spPr bwMode="auto">
        <a:xfrm>
          <a:off x="23965647" y="911411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59</xdr:row>
      <xdr:rowOff>0</xdr:rowOff>
    </xdr:from>
    <xdr:ext cx="304800" cy="304803"/>
    <xdr:sp macro="" textlink="">
      <xdr:nvSpPr>
        <xdr:cNvPr id="50" name="AutoShape 5">
          <a:extLst>
            <a:ext uri="{FF2B5EF4-FFF2-40B4-BE49-F238E27FC236}">
              <a16:creationId xmlns:a16="http://schemas.microsoft.com/office/drawing/2014/main" id="{7C3895FF-6782-4523-9FF5-300C61D76CC6}"/>
            </a:ext>
          </a:extLst>
        </xdr:cNvPr>
        <xdr:cNvSpPr>
          <a:spLocks noChangeAspect="1" noChangeArrowheads="1"/>
        </xdr:cNvSpPr>
      </xdr:nvSpPr>
      <xdr:spPr bwMode="auto">
        <a:xfrm>
          <a:off x="23965647" y="9114118"/>
          <a:ext cx="304800" cy="3048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59</xdr:row>
      <xdr:rowOff>0</xdr:rowOff>
    </xdr:from>
    <xdr:ext cx="304800" cy="304800"/>
    <xdr:sp macro="" textlink="">
      <xdr:nvSpPr>
        <xdr:cNvPr id="51" name="AutoShape 5">
          <a:extLst>
            <a:ext uri="{FF2B5EF4-FFF2-40B4-BE49-F238E27FC236}">
              <a16:creationId xmlns:a16="http://schemas.microsoft.com/office/drawing/2014/main" id="{3E1A0A26-B46E-487F-B3FD-81E8FD8C0660}"/>
            </a:ext>
          </a:extLst>
        </xdr:cNvPr>
        <xdr:cNvSpPr>
          <a:spLocks noChangeAspect="1" noChangeArrowheads="1"/>
        </xdr:cNvSpPr>
      </xdr:nvSpPr>
      <xdr:spPr bwMode="auto">
        <a:xfrm>
          <a:off x="23965647" y="911411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59</xdr:row>
      <xdr:rowOff>0</xdr:rowOff>
    </xdr:from>
    <xdr:ext cx="304800" cy="304803"/>
    <xdr:sp macro="" textlink="">
      <xdr:nvSpPr>
        <xdr:cNvPr id="52" name="AutoShape 5">
          <a:extLst>
            <a:ext uri="{FF2B5EF4-FFF2-40B4-BE49-F238E27FC236}">
              <a16:creationId xmlns:a16="http://schemas.microsoft.com/office/drawing/2014/main" id="{A3C285C2-119F-4C17-9191-7EB92E872C33}"/>
            </a:ext>
          </a:extLst>
        </xdr:cNvPr>
        <xdr:cNvSpPr>
          <a:spLocks noChangeAspect="1" noChangeArrowheads="1"/>
        </xdr:cNvSpPr>
      </xdr:nvSpPr>
      <xdr:spPr bwMode="auto">
        <a:xfrm>
          <a:off x="23965647" y="9114118"/>
          <a:ext cx="304800" cy="3048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59</xdr:row>
      <xdr:rowOff>0</xdr:rowOff>
    </xdr:from>
    <xdr:ext cx="304800" cy="304800"/>
    <xdr:sp macro="" textlink="">
      <xdr:nvSpPr>
        <xdr:cNvPr id="53" name="AutoShape 5">
          <a:extLst>
            <a:ext uri="{FF2B5EF4-FFF2-40B4-BE49-F238E27FC236}">
              <a16:creationId xmlns:a16="http://schemas.microsoft.com/office/drawing/2014/main" id="{438D5B2C-945C-4719-8F22-6987179D4AA0}"/>
            </a:ext>
          </a:extLst>
        </xdr:cNvPr>
        <xdr:cNvSpPr>
          <a:spLocks noChangeAspect="1" noChangeArrowheads="1"/>
        </xdr:cNvSpPr>
      </xdr:nvSpPr>
      <xdr:spPr bwMode="auto">
        <a:xfrm>
          <a:off x="23965647" y="911411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59</xdr:row>
      <xdr:rowOff>0</xdr:rowOff>
    </xdr:from>
    <xdr:ext cx="304800" cy="304803"/>
    <xdr:sp macro="" textlink="">
      <xdr:nvSpPr>
        <xdr:cNvPr id="54" name="AutoShape 5">
          <a:extLst>
            <a:ext uri="{FF2B5EF4-FFF2-40B4-BE49-F238E27FC236}">
              <a16:creationId xmlns:a16="http://schemas.microsoft.com/office/drawing/2014/main" id="{4D4EA08B-788B-4227-A2CA-F97A86B94DEC}"/>
            </a:ext>
          </a:extLst>
        </xdr:cNvPr>
        <xdr:cNvSpPr>
          <a:spLocks noChangeAspect="1" noChangeArrowheads="1"/>
        </xdr:cNvSpPr>
      </xdr:nvSpPr>
      <xdr:spPr bwMode="auto">
        <a:xfrm>
          <a:off x="23965647" y="9114118"/>
          <a:ext cx="304800" cy="3048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59</xdr:row>
      <xdr:rowOff>0</xdr:rowOff>
    </xdr:from>
    <xdr:ext cx="304800" cy="304800"/>
    <xdr:sp macro="" textlink="">
      <xdr:nvSpPr>
        <xdr:cNvPr id="55" name="AutoShape 5">
          <a:extLst>
            <a:ext uri="{FF2B5EF4-FFF2-40B4-BE49-F238E27FC236}">
              <a16:creationId xmlns:a16="http://schemas.microsoft.com/office/drawing/2014/main" id="{DBAA089C-C8E2-48EE-94A8-4F16EEEA4089}"/>
            </a:ext>
          </a:extLst>
        </xdr:cNvPr>
        <xdr:cNvSpPr>
          <a:spLocks noChangeAspect="1" noChangeArrowheads="1"/>
        </xdr:cNvSpPr>
      </xdr:nvSpPr>
      <xdr:spPr bwMode="auto">
        <a:xfrm>
          <a:off x="23965647" y="911411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59</xdr:row>
      <xdr:rowOff>0</xdr:rowOff>
    </xdr:from>
    <xdr:ext cx="304800" cy="304803"/>
    <xdr:sp macro="" textlink="">
      <xdr:nvSpPr>
        <xdr:cNvPr id="56" name="AutoShape 5">
          <a:extLst>
            <a:ext uri="{FF2B5EF4-FFF2-40B4-BE49-F238E27FC236}">
              <a16:creationId xmlns:a16="http://schemas.microsoft.com/office/drawing/2014/main" id="{4AD05D97-1DF5-434A-9681-B4CA06CB630E}"/>
            </a:ext>
          </a:extLst>
        </xdr:cNvPr>
        <xdr:cNvSpPr>
          <a:spLocks noChangeAspect="1" noChangeArrowheads="1"/>
        </xdr:cNvSpPr>
      </xdr:nvSpPr>
      <xdr:spPr bwMode="auto">
        <a:xfrm>
          <a:off x="23965647" y="9114118"/>
          <a:ext cx="304800" cy="3048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59</xdr:row>
      <xdr:rowOff>0</xdr:rowOff>
    </xdr:from>
    <xdr:ext cx="304800" cy="304800"/>
    <xdr:sp macro="" textlink="">
      <xdr:nvSpPr>
        <xdr:cNvPr id="57" name="AutoShape 5">
          <a:extLst>
            <a:ext uri="{FF2B5EF4-FFF2-40B4-BE49-F238E27FC236}">
              <a16:creationId xmlns:a16="http://schemas.microsoft.com/office/drawing/2014/main" id="{1366F43A-8CEA-4BF9-92DD-C2251ED9148C}"/>
            </a:ext>
          </a:extLst>
        </xdr:cNvPr>
        <xdr:cNvSpPr>
          <a:spLocks noChangeAspect="1" noChangeArrowheads="1"/>
        </xdr:cNvSpPr>
      </xdr:nvSpPr>
      <xdr:spPr bwMode="auto">
        <a:xfrm>
          <a:off x="23965647" y="911411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59</xdr:row>
      <xdr:rowOff>0</xdr:rowOff>
    </xdr:from>
    <xdr:ext cx="304800" cy="304803"/>
    <xdr:sp macro="" textlink="">
      <xdr:nvSpPr>
        <xdr:cNvPr id="58" name="AutoShape 5">
          <a:extLst>
            <a:ext uri="{FF2B5EF4-FFF2-40B4-BE49-F238E27FC236}">
              <a16:creationId xmlns:a16="http://schemas.microsoft.com/office/drawing/2014/main" id="{B103AAB3-E585-4838-B3F4-5F97CEFF1884}"/>
            </a:ext>
          </a:extLst>
        </xdr:cNvPr>
        <xdr:cNvSpPr>
          <a:spLocks noChangeAspect="1" noChangeArrowheads="1"/>
        </xdr:cNvSpPr>
      </xdr:nvSpPr>
      <xdr:spPr bwMode="auto">
        <a:xfrm>
          <a:off x="23965647" y="9114118"/>
          <a:ext cx="304800" cy="3048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59</xdr:row>
      <xdr:rowOff>0</xdr:rowOff>
    </xdr:from>
    <xdr:ext cx="304800" cy="304800"/>
    <xdr:sp macro="" textlink="">
      <xdr:nvSpPr>
        <xdr:cNvPr id="59" name="AutoShape 5">
          <a:extLst>
            <a:ext uri="{FF2B5EF4-FFF2-40B4-BE49-F238E27FC236}">
              <a16:creationId xmlns:a16="http://schemas.microsoft.com/office/drawing/2014/main" id="{2C30AFCB-4CB8-43AA-8006-1D411A27E817}"/>
            </a:ext>
          </a:extLst>
        </xdr:cNvPr>
        <xdr:cNvSpPr>
          <a:spLocks noChangeAspect="1" noChangeArrowheads="1"/>
        </xdr:cNvSpPr>
      </xdr:nvSpPr>
      <xdr:spPr bwMode="auto">
        <a:xfrm>
          <a:off x="23965647" y="911411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59</xdr:row>
      <xdr:rowOff>0</xdr:rowOff>
    </xdr:from>
    <xdr:ext cx="304800" cy="304803"/>
    <xdr:sp macro="" textlink="">
      <xdr:nvSpPr>
        <xdr:cNvPr id="60" name="AutoShape 5">
          <a:extLst>
            <a:ext uri="{FF2B5EF4-FFF2-40B4-BE49-F238E27FC236}">
              <a16:creationId xmlns:a16="http://schemas.microsoft.com/office/drawing/2014/main" id="{CC828DC2-2B3F-42A6-B2D4-58E8C5A2CF84}"/>
            </a:ext>
          </a:extLst>
        </xdr:cNvPr>
        <xdr:cNvSpPr>
          <a:spLocks noChangeAspect="1" noChangeArrowheads="1"/>
        </xdr:cNvSpPr>
      </xdr:nvSpPr>
      <xdr:spPr bwMode="auto">
        <a:xfrm>
          <a:off x="23965647" y="9114118"/>
          <a:ext cx="304800" cy="3048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59</xdr:row>
      <xdr:rowOff>0</xdr:rowOff>
    </xdr:from>
    <xdr:ext cx="304800" cy="304800"/>
    <xdr:sp macro="" textlink="">
      <xdr:nvSpPr>
        <xdr:cNvPr id="61" name="AutoShape 5">
          <a:extLst>
            <a:ext uri="{FF2B5EF4-FFF2-40B4-BE49-F238E27FC236}">
              <a16:creationId xmlns:a16="http://schemas.microsoft.com/office/drawing/2014/main" id="{954B28A2-4742-4B27-877D-F19FB2EF2E32}"/>
            </a:ext>
          </a:extLst>
        </xdr:cNvPr>
        <xdr:cNvSpPr>
          <a:spLocks noChangeAspect="1" noChangeArrowheads="1"/>
        </xdr:cNvSpPr>
      </xdr:nvSpPr>
      <xdr:spPr bwMode="auto">
        <a:xfrm>
          <a:off x="23965647" y="911411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richData/_rels/richValueRel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26" Type="http://schemas.openxmlformats.org/officeDocument/2006/relationships/image" Target="../media/image26.png"/><Relationship Id="rId39" Type="http://schemas.openxmlformats.org/officeDocument/2006/relationships/image" Target="../media/image39.png"/><Relationship Id="rId3" Type="http://schemas.openxmlformats.org/officeDocument/2006/relationships/image" Target="../media/image3.png"/><Relationship Id="rId21" Type="http://schemas.openxmlformats.org/officeDocument/2006/relationships/image" Target="../media/image21.png"/><Relationship Id="rId34" Type="http://schemas.openxmlformats.org/officeDocument/2006/relationships/image" Target="../media/image34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33" Type="http://schemas.openxmlformats.org/officeDocument/2006/relationships/image" Target="../media/image33.png"/><Relationship Id="rId38" Type="http://schemas.openxmlformats.org/officeDocument/2006/relationships/image" Target="../media/image38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29" Type="http://schemas.openxmlformats.org/officeDocument/2006/relationships/image" Target="../media/image29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32" Type="http://schemas.openxmlformats.org/officeDocument/2006/relationships/image" Target="../media/image32.png"/><Relationship Id="rId37" Type="http://schemas.openxmlformats.org/officeDocument/2006/relationships/image" Target="../media/image37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36" Type="http://schemas.openxmlformats.org/officeDocument/2006/relationships/image" Target="../media/image36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31" Type="http://schemas.openxmlformats.org/officeDocument/2006/relationships/image" Target="../media/image31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30" Type="http://schemas.openxmlformats.org/officeDocument/2006/relationships/image" Target="../media/image30.png"/><Relationship Id="rId35" Type="http://schemas.openxmlformats.org/officeDocument/2006/relationships/image" Target="../media/image35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39">
  <rv s="0">
    <v>0</v>
    <v>5</v>
  </rv>
  <rv s="0">
    <v>1</v>
    <v>5</v>
  </rv>
  <rv s="0">
    <v>2</v>
    <v>5</v>
  </rv>
  <rv s="0">
    <v>3</v>
    <v>5</v>
  </rv>
  <rv s="0">
    <v>4</v>
    <v>5</v>
  </rv>
  <rv s="0">
    <v>5</v>
    <v>5</v>
  </rv>
  <rv s="0">
    <v>6</v>
    <v>5</v>
  </rv>
  <rv s="0">
    <v>7</v>
    <v>5</v>
  </rv>
  <rv s="0">
    <v>8</v>
    <v>5</v>
  </rv>
  <rv s="0">
    <v>9</v>
    <v>5</v>
  </rv>
  <rv s="1">
    <v>10</v>
    <v>5</v>
    <v>HAY Revolver stool, black | Pre-used design | Franckly</v>
  </rv>
  <rv s="0">
    <v>11</v>
    <v>5</v>
  </rv>
  <rv s="0">
    <v>12</v>
    <v>5</v>
  </rv>
  <rv s="0">
    <v>13</v>
    <v>5</v>
  </rv>
  <rv s="0">
    <v>14</v>
    <v>5</v>
  </rv>
  <rv s="0">
    <v>15</v>
    <v>5</v>
  </rv>
  <rv s="0">
    <v>16</v>
    <v>5</v>
  </rv>
  <rv s="0">
    <v>17</v>
    <v>5</v>
  </rv>
  <rv s="0">
    <v>18</v>
    <v>5</v>
  </rv>
  <rv s="0">
    <v>19</v>
    <v>5</v>
  </rv>
  <rv s="0">
    <v>20</v>
    <v>5</v>
  </rv>
  <rv s="0">
    <v>21</v>
    <v>5</v>
  </rv>
  <rv s="0">
    <v>22</v>
    <v>5</v>
  </rv>
  <rv s="0">
    <v>23</v>
    <v>5</v>
  </rv>
  <rv s="0">
    <v>24</v>
    <v>5</v>
  </rv>
  <rv s="0">
    <v>25</v>
    <v>5</v>
  </rv>
  <rv s="0">
    <v>26</v>
    <v>5</v>
  </rv>
  <rv s="0">
    <v>27</v>
    <v>5</v>
  </rv>
  <rv s="0">
    <v>28</v>
    <v>5</v>
  </rv>
  <rv s="0">
    <v>29</v>
    <v>5</v>
  </rv>
  <rv s="0">
    <v>30</v>
    <v>5</v>
  </rv>
  <rv s="0">
    <v>31</v>
    <v>5</v>
  </rv>
  <rv s="0">
    <v>32</v>
    <v>5</v>
  </rv>
  <rv s="0">
    <v>33</v>
    <v>5</v>
  </rv>
  <rv s="0">
    <v>34</v>
    <v>5</v>
  </rv>
  <rv s="0">
    <v>35</v>
    <v>5</v>
  </rv>
  <rv s="0">
    <v>36</v>
    <v>5</v>
  </rv>
  <rv s="0">
    <v>37</v>
    <v>5</v>
  </rv>
  <rv s="0">
    <v>38</v>
    <v>5</v>
  </rv>
</rvData>
</file>

<file path=xl/richData/rdrichvaluestructure.xml><?xml version="1.0" encoding="utf-8"?>
<rvStructures xmlns="http://schemas.microsoft.com/office/spreadsheetml/2017/richdata" count="2">
  <s t="_localImage">
    <k n="_rvRel:LocalImageIdentifier" t="i"/>
    <k n="CalcOrigin" t="i"/>
  </s>
  <s t="_localImage">
    <k n="_rvRel:LocalImageIdentifier" t="i"/>
    <k n="CalcOrigin" t="i"/>
    <k n="Text" t="s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  <rel r:id="rId5"/>
  <rel r:id="rId6"/>
  <rel r:id="rId7"/>
  <rel r:id="rId8"/>
  <rel r:id="rId9"/>
  <rel r:id="rId10"/>
  <rel r:id="rId11"/>
  <rel r:id="rId12"/>
  <rel r:id="rId13"/>
  <rel r:id="rId14"/>
  <rel r:id="rId15"/>
  <rel r:id="rId16"/>
  <rel r:id="rId17"/>
  <rel r:id="rId18"/>
  <rel r:id="rId19"/>
  <rel r:id="rId20"/>
  <rel r:id="rId21"/>
  <rel r:id="rId22"/>
  <rel r:id="rId23"/>
  <rel r:id="rId24"/>
  <rel r:id="rId25"/>
  <rel r:id="rId26"/>
  <rel r:id="rId27"/>
  <rel r:id="rId28"/>
  <rel r:id="rId29"/>
  <rel r:id="rId30"/>
  <rel r:id="rId31"/>
  <rel r:id="rId32"/>
  <rel r:id="rId33"/>
  <rel r:id="rId34"/>
  <rel r:id="rId35"/>
  <rel r:id="rId36"/>
  <rel r:id="rId37"/>
  <rel r:id="rId38"/>
  <rel r:id="rId39"/>
</richValueRel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7865E6-C2BF-45CF-81DD-853DC8341522}">
  <dimension ref="A1:D35"/>
  <sheetViews>
    <sheetView tabSelected="1" topLeftCell="A17" zoomScale="115" zoomScaleNormal="115" workbookViewId="0">
      <selection activeCell="C35" sqref="C35"/>
    </sheetView>
  </sheetViews>
  <sheetFormatPr defaultRowHeight="13.8"/>
  <cols>
    <col min="1" max="1" width="18.796875" customWidth="1"/>
    <col min="2" max="2" width="38.59765625" customWidth="1"/>
    <col min="3" max="3" width="15.796875" style="108" customWidth="1"/>
    <col min="4" max="4" width="6.8984375" bestFit="1" customWidth="1"/>
  </cols>
  <sheetData>
    <row r="1" spans="1:4" ht="15.6">
      <c r="A1" s="85" t="s">
        <v>286</v>
      </c>
      <c r="B1" s="109"/>
      <c r="C1" s="102"/>
      <c r="D1" s="86"/>
    </row>
    <row r="2" spans="1:4">
      <c r="A2" s="98" t="s">
        <v>288</v>
      </c>
      <c r="B2" s="110"/>
      <c r="C2" s="118"/>
      <c r="D2" s="87"/>
    </row>
    <row r="3" spans="1:4">
      <c r="A3" s="98" t="s">
        <v>292</v>
      </c>
      <c r="B3" s="110"/>
      <c r="C3" s="118"/>
      <c r="D3" s="87"/>
    </row>
    <row r="4" spans="1:4">
      <c r="A4" s="98" t="s">
        <v>8</v>
      </c>
      <c r="B4" s="116"/>
      <c r="C4" s="113"/>
      <c r="D4" s="115"/>
    </row>
    <row r="5" spans="1:4">
      <c r="A5" s="98" t="s">
        <v>9</v>
      </c>
      <c r="B5" s="116"/>
      <c r="C5" s="113"/>
      <c r="D5" s="115"/>
    </row>
    <row r="6" spans="1:4">
      <c r="A6" s="98" t="s">
        <v>10</v>
      </c>
      <c r="B6" s="116"/>
      <c r="C6" s="113"/>
      <c r="D6" s="115"/>
    </row>
    <row r="7" spans="1:4">
      <c r="A7" s="98" t="s">
        <v>283</v>
      </c>
      <c r="B7" s="116"/>
      <c r="C7" s="116"/>
      <c r="D7" s="119"/>
    </row>
    <row r="8" spans="1:4" ht="29.4" customHeight="1">
      <c r="A8" s="120"/>
      <c r="B8" s="121"/>
      <c r="C8" s="103"/>
      <c r="D8" s="88"/>
    </row>
    <row r="9" spans="1:4">
      <c r="A9" s="89"/>
      <c r="B9" s="117"/>
      <c r="C9" s="104"/>
      <c r="D9" s="90"/>
    </row>
    <row r="10" spans="1:4">
      <c r="A10" s="122"/>
      <c r="B10" s="123"/>
      <c r="C10" s="124"/>
      <c r="D10" s="125"/>
    </row>
    <row r="11" spans="1:4">
      <c r="A11" s="126" t="s">
        <v>277</v>
      </c>
      <c r="B11" s="127"/>
      <c r="C11" s="128">
        <f>Zitelementen!W233</f>
        <v>0</v>
      </c>
      <c r="D11" s="129"/>
    </row>
    <row r="12" spans="1:4">
      <c r="A12" s="126"/>
      <c r="B12" s="127"/>
      <c r="C12" s="128"/>
      <c r="D12" s="129"/>
    </row>
    <row r="13" spans="1:4">
      <c r="A13" s="126" t="s">
        <v>276</v>
      </c>
      <c r="B13" s="127"/>
      <c r="C13" s="128">
        <f>Tafels!W236</f>
        <v>0</v>
      </c>
      <c r="D13" s="129"/>
    </row>
    <row r="14" spans="1:4">
      <c r="A14" s="126"/>
      <c r="B14" s="127"/>
      <c r="C14" s="128"/>
      <c r="D14" s="129"/>
    </row>
    <row r="15" spans="1:4">
      <c r="A15" s="126" t="s">
        <v>287</v>
      </c>
      <c r="B15" s="127"/>
      <c r="C15" s="128">
        <f>'Kasten &amp; overig'!W73</f>
        <v>0</v>
      </c>
      <c r="D15" s="130"/>
    </row>
    <row r="16" spans="1:4">
      <c r="A16" s="131"/>
      <c r="B16" s="132"/>
      <c r="C16" s="128"/>
      <c r="D16" s="133"/>
    </row>
    <row r="17" spans="1:4">
      <c r="A17" s="134"/>
      <c r="B17" s="135"/>
      <c r="C17" s="136"/>
      <c r="D17" s="137"/>
    </row>
    <row r="18" spans="1:4">
      <c r="A18" s="91" t="s">
        <v>274</v>
      </c>
      <c r="B18" s="91"/>
      <c r="C18" s="105">
        <f>SUM(C11:C17)</f>
        <v>0</v>
      </c>
      <c r="D18" s="92" t="s">
        <v>275</v>
      </c>
    </row>
    <row r="19" spans="1:4">
      <c r="A19" s="93"/>
      <c r="B19" s="94"/>
      <c r="C19" s="106"/>
      <c r="D19" s="95"/>
    </row>
    <row r="20" spans="1:4">
      <c r="A20" s="96" t="s">
        <v>280</v>
      </c>
      <c r="B20" s="111"/>
      <c r="C20" s="114"/>
      <c r="D20" s="97"/>
    </row>
    <row r="21" spans="1:4" ht="15">
      <c r="A21" s="151" t="s">
        <v>281</v>
      </c>
      <c r="B21" s="152"/>
      <c r="C21" s="152"/>
      <c r="D21" s="153"/>
    </row>
    <row r="22" spans="1:4" ht="15">
      <c r="A22" s="151" t="s">
        <v>282</v>
      </c>
      <c r="B22" s="152"/>
      <c r="C22" s="152"/>
      <c r="D22" s="153"/>
    </row>
    <row r="23" spans="1:4">
      <c r="A23" s="99"/>
      <c r="B23" s="112"/>
      <c r="C23" s="107"/>
      <c r="D23" s="100"/>
    </row>
    <row r="25" spans="1:4" ht="15">
      <c r="A25" s="146"/>
      <c r="B25" s="147"/>
      <c r="C25" s="147"/>
      <c r="D25" s="147"/>
    </row>
    <row r="27" spans="1:4" ht="15">
      <c r="A27" s="148" t="s">
        <v>289</v>
      </c>
      <c r="B27" s="149"/>
      <c r="C27" s="149"/>
      <c r="D27" s="150"/>
    </row>
    <row r="28" spans="1:4">
      <c r="A28" s="138"/>
      <c r="B28" s="139"/>
      <c r="C28" s="140"/>
      <c r="D28" s="141"/>
    </row>
    <row r="29" spans="1:4" ht="13.8" customHeight="1">
      <c r="A29" s="142" t="s">
        <v>290</v>
      </c>
      <c r="B29" s="143"/>
      <c r="C29" s="145"/>
      <c r="D29" s="144" t="s">
        <v>291</v>
      </c>
    </row>
    <row r="31" spans="1:4" ht="13.8" customHeight="1"/>
    <row r="33" spans="1:4" ht="15">
      <c r="A33" s="148" t="s">
        <v>293</v>
      </c>
      <c r="B33" s="149"/>
      <c r="C33" s="149"/>
      <c r="D33" s="150"/>
    </row>
    <row r="34" spans="1:4">
      <c r="A34" s="138"/>
      <c r="B34" s="139"/>
      <c r="C34" s="140"/>
      <c r="D34" s="141"/>
    </row>
    <row r="35" spans="1:4" ht="13.8" customHeight="1">
      <c r="A35" s="142" t="s">
        <v>294</v>
      </c>
      <c r="B35" s="143"/>
      <c r="C35" s="145"/>
      <c r="D35" s="144" t="s">
        <v>295</v>
      </c>
    </row>
  </sheetData>
  <mergeCells count="5">
    <mergeCell ref="A25:D25"/>
    <mergeCell ref="A27:D27"/>
    <mergeCell ref="A21:D21"/>
    <mergeCell ref="A22:D22"/>
    <mergeCell ref="A33:D33"/>
  </mergeCells>
  <pageMargins left="0.7" right="0.7" top="0.75" bottom="0.75" header="0.3" footer="0.3"/>
  <pageSetup paperSize="8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EC76EF-17AD-47F8-B8DE-AC0738A93B14}">
  <sheetPr>
    <pageSetUpPr fitToPage="1"/>
  </sheetPr>
  <dimension ref="A1:AL234"/>
  <sheetViews>
    <sheetView topLeftCell="K1" zoomScale="85" zoomScaleNormal="85" workbookViewId="0">
      <pane ySplit="15" topLeftCell="A16" activePane="bottomLeft" state="frozen"/>
      <selection pane="bottomLeft" activeCell="P17" sqref="P17:P27"/>
    </sheetView>
  </sheetViews>
  <sheetFormatPr defaultColWidth="8.796875" defaultRowHeight="15"/>
  <cols>
    <col min="1" max="1" width="8.796875" style="2"/>
    <col min="2" max="2" width="23.796875" style="2" customWidth="1"/>
    <col min="3" max="3" width="4.796875" style="2" customWidth="1"/>
    <col min="4" max="4" width="33.69921875" style="2" customWidth="1"/>
    <col min="5" max="5" width="74.19921875" style="2" customWidth="1"/>
    <col min="6" max="15" width="8.796875" style="2"/>
    <col min="16" max="16" width="24.796875" style="2" customWidth="1"/>
    <col min="17" max="17" width="3.69921875" style="38" customWidth="1"/>
    <col min="18" max="18" width="30.796875" style="55" bestFit="1" customWidth="1"/>
    <col min="19" max="19" width="58.69921875" style="55" customWidth="1"/>
    <col min="20" max="20" width="18.296875" style="2" customWidth="1"/>
    <col min="21" max="21" width="21.296875" style="2" customWidth="1"/>
    <col min="22" max="22" width="3.796875" style="2" customWidth="1"/>
    <col min="23" max="23" width="21.296875" style="2" customWidth="1"/>
    <col min="24" max="16384" width="8.796875" style="2"/>
  </cols>
  <sheetData>
    <row r="1" spans="2:24" ht="15.6" thickBot="1"/>
    <row r="2" spans="2:24" ht="15.6">
      <c r="B2" s="203"/>
      <c r="C2" s="219" t="s">
        <v>165</v>
      </c>
      <c r="D2" s="220"/>
      <c r="E2" s="220"/>
      <c r="F2" s="220"/>
      <c r="G2" s="220"/>
      <c r="H2" s="220"/>
      <c r="I2" s="221"/>
      <c r="J2" s="1"/>
      <c r="K2" s="281" t="s">
        <v>5</v>
      </c>
      <c r="L2" s="282"/>
      <c r="M2" s="282"/>
      <c r="N2" s="282"/>
      <c r="O2" s="282"/>
      <c r="P2" s="283"/>
      <c r="Q2" s="283"/>
      <c r="R2" s="283"/>
      <c r="S2" s="283"/>
      <c r="T2" s="283"/>
      <c r="U2" s="284"/>
    </row>
    <row r="3" spans="2:24" ht="16.2" thickBot="1">
      <c r="B3" s="204"/>
      <c r="C3" s="222"/>
      <c r="D3" s="223"/>
      <c r="E3" s="223"/>
      <c r="F3" s="223"/>
      <c r="G3" s="223"/>
      <c r="H3" s="223"/>
      <c r="I3" s="224"/>
      <c r="J3" s="1"/>
      <c r="K3" s="285"/>
      <c r="L3" s="286"/>
      <c r="M3" s="286"/>
      <c r="N3" s="286"/>
      <c r="O3" s="286"/>
      <c r="P3" s="287"/>
      <c r="Q3" s="287"/>
      <c r="R3" s="287"/>
      <c r="S3" s="287"/>
      <c r="T3" s="287"/>
      <c r="U3" s="288"/>
    </row>
    <row r="4" spans="2:24">
      <c r="B4" s="204"/>
      <c r="C4" s="23"/>
      <c r="D4" s="4" t="s">
        <v>51</v>
      </c>
      <c r="E4" s="4"/>
      <c r="F4" s="4"/>
      <c r="G4" s="4"/>
      <c r="H4" s="4"/>
      <c r="I4" s="24"/>
      <c r="K4" s="298" t="s">
        <v>8</v>
      </c>
      <c r="L4" s="299"/>
      <c r="M4" s="289">
        <f>Voorblad!B4</f>
        <v>0</v>
      </c>
      <c r="N4" s="289"/>
      <c r="O4" s="289"/>
      <c r="P4" s="289"/>
      <c r="Q4" s="289"/>
      <c r="R4" s="289"/>
      <c r="S4" s="289"/>
      <c r="T4" s="289"/>
      <c r="U4" s="290"/>
    </row>
    <row r="5" spans="2:24" ht="15" customHeight="1">
      <c r="B5" s="204"/>
      <c r="C5" s="22"/>
      <c r="D5" s="2" t="s">
        <v>53</v>
      </c>
      <c r="I5" s="6"/>
      <c r="K5" s="298" t="s">
        <v>9</v>
      </c>
      <c r="L5" s="299"/>
      <c r="M5" s="289">
        <f>Voorblad!B5</f>
        <v>0</v>
      </c>
      <c r="N5" s="289"/>
      <c r="O5" s="289"/>
      <c r="P5" s="289"/>
      <c r="Q5" s="289"/>
      <c r="R5" s="289"/>
      <c r="S5" s="289"/>
      <c r="T5" s="289"/>
      <c r="U5" s="290"/>
    </row>
    <row r="6" spans="2:24">
      <c r="B6" s="204"/>
      <c r="C6" s="22"/>
      <c r="D6" s="2" t="s">
        <v>52</v>
      </c>
      <c r="I6" s="6"/>
      <c r="K6" s="298" t="s">
        <v>10</v>
      </c>
      <c r="L6" s="299"/>
      <c r="M6" s="289">
        <f>Voorblad!B6</f>
        <v>0</v>
      </c>
      <c r="N6" s="289"/>
      <c r="O6" s="289"/>
      <c r="P6" s="289"/>
      <c r="Q6" s="289"/>
      <c r="R6" s="289"/>
      <c r="S6" s="289"/>
      <c r="T6" s="289"/>
      <c r="U6" s="290"/>
    </row>
    <row r="7" spans="2:24">
      <c r="B7" s="204"/>
      <c r="C7" s="22"/>
      <c r="I7" s="6"/>
      <c r="K7" s="291" t="s">
        <v>284</v>
      </c>
      <c r="L7" s="292"/>
      <c r="M7" s="292"/>
      <c r="N7" s="292"/>
      <c r="O7" s="292"/>
      <c r="P7" s="292"/>
      <c r="Q7" s="292"/>
      <c r="R7" s="292"/>
      <c r="S7" s="292"/>
      <c r="T7" s="292"/>
      <c r="U7" s="293"/>
    </row>
    <row r="8" spans="2:24" ht="15.6" thickBot="1">
      <c r="B8" s="204"/>
      <c r="C8" s="22"/>
      <c r="I8" s="6"/>
      <c r="K8" s="291" t="s">
        <v>247</v>
      </c>
      <c r="L8" s="292"/>
      <c r="M8" s="292"/>
      <c r="N8" s="292"/>
      <c r="O8" s="292"/>
      <c r="P8" s="292"/>
      <c r="Q8" s="292"/>
      <c r="R8" s="292"/>
      <c r="S8" s="292"/>
      <c r="T8" s="292"/>
      <c r="U8" s="293"/>
    </row>
    <row r="9" spans="2:24">
      <c r="B9" s="205"/>
      <c r="C9" s="230" t="s">
        <v>257</v>
      </c>
      <c r="D9" s="231"/>
      <c r="E9" s="232"/>
      <c r="F9" s="207"/>
      <c r="G9" s="207"/>
      <c r="H9" s="208"/>
      <c r="I9" s="209"/>
      <c r="K9" s="291" t="s">
        <v>279</v>
      </c>
      <c r="L9" s="292"/>
      <c r="M9" s="292"/>
      <c r="N9" s="292"/>
      <c r="O9" s="292"/>
      <c r="P9" s="292"/>
      <c r="Q9" s="292"/>
      <c r="R9" s="292"/>
      <c r="S9" s="292"/>
      <c r="T9" s="292"/>
      <c r="U9" s="293"/>
    </row>
    <row r="10" spans="2:24" ht="15.6" thickBot="1">
      <c r="B10" s="206"/>
      <c r="C10" s="233"/>
      <c r="D10" s="234"/>
      <c r="E10" s="235"/>
      <c r="F10" s="210"/>
      <c r="G10" s="210"/>
      <c r="H10" s="210"/>
      <c r="I10" s="211"/>
      <c r="K10" s="294" t="s">
        <v>248</v>
      </c>
      <c r="L10" s="295"/>
      <c r="M10" s="295"/>
      <c r="N10" s="295"/>
      <c r="O10" s="295"/>
      <c r="P10" s="295"/>
      <c r="Q10" s="295"/>
      <c r="R10" s="295"/>
      <c r="S10" s="295"/>
      <c r="T10" s="295"/>
      <c r="U10" s="296"/>
    </row>
    <row r="11" spans="2:24" ht="15.6" thickBot="1">
      <c r="B11" s="10"/>
      <c r="C11" s="15"/>
      <c r="D11" s="11"/>
      <c r="E11" s="11"/>
      <c r="F11" s="3"/>
      <c r="G11" s="3"/>
      <c r="H11" s="3"/>
      <c r="I11" s="7"/>
      <c r="K11" s="5"/>
      <c r="P11" s="297"/>
      <c r="Q11" s="297"/>
      <c r="R11" s="297"/>
      <c r="S11" s="297"/>
      <c r="T11" s="297"/>
      <c r="U11" s="6"/>
      <c r="W11" s="101"/>
      <c r="X11" s="101"/>
    </row>
    <row r="12" spans="2:24">
      <c r="B12" s="205" t="s">
        <v>49</v>
      </c>
      <c r="C12" s="212" t="s">
        <v>0</v>
      </c>
      <c r="D12" s="213"/>
      <c r="E12" s="225"/>
      <c r="F12" s="212" t="s">
        <v>1</v>
      </c>
      <c r="G12" s="213"/>
      <c r="H12" s="213"/>
      <c r="I12" s="205" t="s">
        <v>3</v>
      </c>
      <c r="K12" s="212" t="s">
        <v>249</v>
      </c>
      <c r="L12" s="225"/>
      <c r="M12" s="242" t="s">
        <v>250</v>
      </c>
      <c r="N12" s="243"/>
      <c r="O12" s="49"/>
      <c r="P12" s="205" t="s">
        <v>4</v>
      </c>
      <c r="Q12" s="212" t="s">
        <v>251</v>
      </c>
      <c r="R12" s="213"/>
      <c r="S12" s="225"/>
      <c r="T12" s="205" t="s">
        <v>11</v>
      </c>
      <c r="U12" s="225" t="s">
        <v>12</v>
      </c>
      <c r="W12" s="301" t="s">
        <v>278</v>
      </c>
    </row>
    <row r="13" spans="2:24">
      <c r="B13" s="218"/>
      <c r="C13" s="214"/>
      <c r="D13" s="215"/>
      <c r="E13" s="226"/>
      <c r="F13" s="214"/>
      <c r="G13" s="215"/>
      <c r="H13" s="215"/>
      <c r="I13" s="218"/>
      <c r="K13" s="214"/>
      <c r="L13" s="226"/>
      <c r="M13" s="244"/>
      <c r="N13" s="245"/>
      <c r="O13" s="49"/>
      <c r="P13" s="218"/>
      <c r="Q13" s="214"/>
      <c r="R13" s="215"/>
      <c r="S13" s="226"/>
      <c r="T13" s="218"/>
      <c r="U13" s="226"/>
      <c r="W13" s="302"/>
    </row>
    <row r="14" spans="2:24" ht="15.6" thickBot="1">
      <c r="B14" s="218"/>
      <c r="C14" s="214"/>
      <c r="D14" s="215"/>
      <c r="E14" s="226"/>
      <c r="F14" s="216"/>
      <c r="G14" s="217"/>
      <c r="H14" s="217"/>
      <c r="I14" s="206"/>
      <c r="K14" s="214"/>
      <c r="L14" s="226"/>
      <c r="M14" s="244"/>
      <c r="N14" s="245"/>
      <c r="O14" s="49"/>
      <c r="P14" s="218"/>
      <c r="Q14" s="214"/>
      <c r="R14" s="215"/>
      <c r="S14" s="226"/>
      <c r="T14" s="218"/>
      <c r="U14" s="226"/>
      <c r="W14" s="302"/>
    </row>
    <row r="15" spans="2:24" ht="15.6" thickBot="1">
      <c r="B15" s="206"/>
      <c r="C15" s="216"/>
      <c r="D15" s="217"/>
      <c r="E15" s="227"/>
      <c r="F15" s="13" t="s">
        <v>2</v>
      </c>
      <c r="G15" s="14" t="s">
        <v>31</v>
      </c>
      <c r="H15" s="14" t="s">
        <v>56</v>
      </c>
      <c r="I15" s="19"/>
      <c r="K15" s="216"/>
      <c r="L15" s="227"/>
      <c r="M15" s="246"/>
      <c r="N15" s="247"/>
      <c r="O15" s="49"/>
      <c r="P15" s="206"/>
      <c r="Q15" s="216"/>
      <c r="R15" s="217"/>
      <c r="S15" s="227"/>
      <c r="T15" s="206"/>
      <c r="U15" s="227"/>
      <c r="W15" s="303"/>
    </row>
    <row r="16" spans="2:24" ht="15.6" thickBot="1">
      <c r="B16" s="29" t="s">
        <v>158</v>
      </c>
      <c r="C16" s="30"/>
      <c r="D16" s="30"/>
      <c r="E16" s="30"/>
      <c r="F16" s="30"/>
      <c r="G16" s="30"/>
      <c r="H16" s="30"/>
      <c r="I16" s="30"/>
      <c r="J16" s="30"/>
      <c r="K16" s="8"/>
      <c r="L16" s="8"/>
      <c r="M16" s="8"/>
      <c r="N16" s="8"/>
      <c r="P16" s="30"/>
      <c r="Q16" s="54"/>
      <c r="R16" s="56"/>
      <c r="S16" s="56"/>
      <c r="T16" s="30"/>
      <c r="U16" s="31"/>
      <c r="W16" s="31"/>
    </row>
    <row r="17" spans="2:23">
      <c r="B17" s="228" t="e" vm="1">
        <v>#VALUE!</v>
      </c>
      <c r="C17" s="72">
        <v>1</v>
      </c>
      <c r="D17" s="38" t="s">
        <v>29</v>
      </c>
      <c r="E17" s="79" t="s">
        <v>67</v>
      </c>
      <c r="F17" s="162">
        <v>10</v>
      </c>
      <c r="G17" s="165">
        <v>0</v>
      </c>
      <c r="H17" s="165">
        <v>0</v>
      </c>
      <c r="I17" s="168">
        <f>SUM(F17:H27)</f>
        <v>10</v>
      </c>
      <c r="J17" s="21"/>
      <c r="K17" s="171"/>
      <c r="L17" s="172"/>
      <c r="M17" s="176">
        <f>I17*K17</f>
        <v>0</v>
      </c>
      <c r="N17" s="177"/>
      <c r="P17" s="182"/>
      <c r="Q17" s="72">
        <v>1</v>
      </c>
      <c r="R17" s="73" t="s">
        <v>29</v>
      </c>
      <c r="S17" s="57"/>
      <c r="T17" s="154"/>
      <c r="U17" s="275">
        <f>I17*T17</f>
        <v>0</v>
      </c>
      <c r="W17" s="275">
        <f>IF(ISBLANK(T17),M17,U17)</f>
        <v>0</v>
      </c>
    </row>
    <row r="18" spans="2:23">
      <c r="B18" s="229"/>
      <c r="C18" s="17">
        <v>2</v>
      </c>
      <c r="D18" s="38" t="s">
        <v>35</v>
      </c>
      <c r="E18" s="79" t="s">
        <v>69</v>
      </c>
      <c r="F18" s="163"/>
      <c r="G18" s="166"/>
      <c r="H18" s="166"/>
      <c r="I18" s="169"/>
      <c r="J18" s="21"/>
      <c r="K18" s="173"/>
      <c r="L18" s="155"/>
      <c r="M18" s="166"/>
      <c r="N18" s="178"/>
      <c r="P18" s="183"/>
      <c r="Q18" s="17">
        <v>2</v>
      </c>
      <c r="R18" s="55" t="s">
        <v>35</v>
      </c>
      <c r="S18" s="58"/>
      <c r="T18" s="155"/>
      <c r="U18" s="276"/>
      <c r="W18" s="276"/>
    </row>
    <row r="19" spans="2:23">
      <c r="B19" s="229"/>
      <c r="C19" s="17">
        <v>3</v>
      </c>
      <c r="D19" s="38" t="s">
        <v>14</v>
      </c>
      <c r="E19" s="38" t="s">
        <v>70</v>
      </c>
      <c r="F19" s="163"/>
      <c r="G19" s="166"/>
      <c r="H19" s="166"/>
      <c r="I19" s="169"/>
      <c r="J19" s="21"/>
      <c r="K19" s="173"/>
      <c r="L19" s="155"/>
      <c r="M19" s="166"/>
      <c r="N19" s="178"/>
      <c r="P19" s="183"/>
      <c r="Q19" s="17">
        <v>3</v>
      </c>
      <c r="R19" s="55" t="s">
        <v>14</v>
      </c>
      <c r="S19" s="59"/>
      <c r="T19" s="155"/>
      <c r="U19" s="276"/>
      <c r="W19" s="276"/>
    </row>
    <row r="20" spans="2:23">
      <c r="B20" s="229"/>
      <c r="C20" s="17">
        <v>4</v>
      </c>
      <c r="D20" s="38" t="s">
        <v>48</v>
      </c>
      <c r="E20" s="79" t="s">
        <v>68</v>
      </c>
      <c r="F20" s="163"/>
      <c r="G20" s="166"/>
      <c r="H20" s="166"/>
      <c r="I20" s="169"/>
      <c r="J20" s="21"/>
      <c r="K20" s="173"/>
      <c r="L20" s="155"/>
      <c r="M20" s="166"/>
      <c r="N20" s="178"/>
      <c r="P20" s="183"/>
      <c r="Q20" s="17">
        <v>4</v>
      </c>
      <c r="R20" s="55" t="s">
        <v>48</v>
      </c>
      <c r="S20" s="58"/>
      <c r="T20" s="155"/>
      <c r="U20" s="276"/>
      <c r="W20" s="276"/>
    </row>
    <row r="21" spans="2:23" ht="30">
      <c r="B21" s="229"/>
      <c r="C21" s="17">
        <v>5</v>
      </c>
      <c r="D21" s="80" t="s">
        <v>15</v>
      </c>
      <c r="E21" s="81" t="s">
        <v>241</v>
      </c>
      <c r="F21" s="163"/>
      <c r="G21" s="166"/>
      <c r="H21" s="166"/>
      <c r="I21" s="169"/>
      <c r="J21" s="21"/>
      <c r="K21" s="173"/>
      <c r="L21" s="155"/>
      <c r="M21" s="166"/>
      <c r="N21" s="178"/>
      <c r="P21" s="183"/>
      <c r="Q21" s="17">
        <v>5</v>
      </c>
      <c r="R21" s="74" t="s">
        <v>15</v>
      </c>
      <c r="S21" s="60"/>
      <c r="T21" s="155"/>
      <c r="U21" s="276"/>
      <c r="W21" s="276"/>
    </row>
    <row r="22" spans="2:23">
      <c r="B22" s="229"/>
      <c r="C22" s="17">
        <v>6</v>
      </c>
      <c r="D22" s="38" t="s">
        <v>7</v>
      </c>
      <c r="E22" s="79" t="s">
        <v>28</v>
      </c>
      <c r="F22" s="163"/>
      <c r="G22" s="166"/>
      <c r="H22" s="166"/>
      <c r="I22" s="169"/>
      <c r="J22" s="21"/>
      <c r="K22" s="173"/>
      <c r="L22" s="155"/>
      <c r="M22" s="166"/>
      <c r="N22" s="178"/>
      <c r="P22" s="183"/>
      <c r="Q22" s="17">
        <v>6</v>
      </c>
      <c r="R22" s="55" t="s">
        <v>7</v>
      </c>
      <c r="S22" s="58"/>
      <c r="T22" s="155"/>
      <c r="U22" s="276"/>
      <c r="W22" s="276"/>
    </row>
    <row r="23" spans="2:23">
      <c r="B23" s="229"/>
      <c r="C23" s="17">
        <v>7</v>
      </c>
      <c r="D23" s="80" t="s">
        <v>16</v>
      </c>
      <c r="E23" s="81" t="s">
        <v>28</v>
      </c>
      <c r="F23" s="163"/>
      <c r="G23" s="166"/>
      <c r="H23" s="166"/>
      <c r="I23" s="169"/>
      <c r="J23" s="21"/>
      <c r="K23" s="173"/>
      <c r="L23" s="155"/>
      <c r="M23" s="166"/>
      <c r="N23" s="178"/>
      <c r="P23" s="183"/>
      <c r="Q23" s="17">
        <v>7</v>
      </c>
      <c r="R23" s="74" t="s">
        <v>16</v>
      </c>
      <c r="S23" s="60"/>
      <c r="T23" s="155"/>
      <c r="U23" s="276"/>
      <c r="W23" s="276"/>
    </row>
    <row r="24" spans="2:23">
      <c r="B24" s="229"/>
      <c r="C24" s="17">
        <v>8</v>
      </c>
      <c r="D24" s="38" t="s">
        <v>6</v>
      </c>
      <c r="E24" s="79" t="s">
        <v>74</v>
      </c>
      <c r="F24" s="163"/>
      <c r="G24" s="166"/>
      <c r="H24" s="166"/>
      <c r="I24" s="169"/>
      <c r="J24" s="21"/>
      <c r="K24" s="173"/>
      <c r="L24" s="155"/>
      <c r="M24" s="166"/>
      <c r="N24" s="178"/>
      <c r="P24" s="183"/>
      <c r="Q24" s="17">
        <v>8</v>
      </c>
      <c r="R24" s="55" t="s">
        <v>6</v>
      </c>
      <c r="S24" s="58"/>
      <c r="T24" s="155"/>
      <c r="U24" s="276"/>
      <c r="W24" s="276"/>
    </row>
    <row r="25" spans="2:23">
      <c r="B25" s="229"/>
      <c r="C25" s="17">
        <v>9</v>
      </c>
      <c r="D25" s="80" t="s">
        <v>72</v>
      </c>
      <c r="E25" s="81" t="s">
        <v>71</v>
      </c>
      <c r="F25" s="163"/>
      <c r="G25" s="166"/>
      <c r="H25" s="166"/>
      <c r="I25" s="169"/>
      <c r="J25" s="21"/>
      <c r="K25" s="173"/>
      <c r="L25" s="155"/>
      <c r="M25" s="166"/>
      <c r="N25" s="178"/>
      <c r="P25" s="183"/>
      <c r="Q25" s="17">
        <v>9</v>
      </c>
      <c r="R25" s="74" t="s">
        <v>72</v>
      </c>
      <c r="S25" s="60"/>
      <c r="T25" s="155"/>
      <c r="U25" s="276"/>
      <c r="W25" s="276"/>
    </row>
    <row r="26" spans="2:23">
      <c r="B26" s="236" t="s">
        <v>27</v>
      </c>
      <c r="C26" s="17">
        <v>10</v>
      </c>
      <c r="D26" s="38" t="s">
        <v>22</v>
      </c>
      <c r="E26" s="79" t="s">
        <v>73</v>
      </c>
      <c r="F26" s="163"/>
      <c r="G26" s="166"/>
      <c r="H26" s="166"/>
      <c r="I26" s="169"/>
      <c r="J26" s="21"/>
      <c r="K26" s="173"/>
      <c r="L26" s="155"/>
      <c r="M26" s="166"/>
      <c r="N26" s="178"/>
      <c r="P26" s="183"/>
      <c r="Q26" s="17">
        <v>10</v>
      </c>
      <c r="R26" s="55" t="s">
        <v>22</v>
      </c>
      <c r="S26" s="58"/>
      <c r="T26" s="155"/>
      <c r="U26" s="276"/>
      <c r="W26" s="276"/>
    </row>
    <row r="27" spans="2:23" ht="15.6" thickBot="1">
      <c r="B27" s="237"/>
      <c r="C27" s="18"/>
      <c r="D27" s="82"/>
      <c r="E27" s="82"/>
      <c r="F27" s="164"/>
      <c r="G27" s="167"/>
      <c r="H27" s="167"/>
      <c r="I27" s="170"/>
      <c r="J27" s="21"/>
      <c r="K27" s="175"/>
      <c r="L27" s="157"/>
      <c r="M27" s="167"/>
      <c r="N27" s="181"/>
      <c r="P27" s="185"/>
      <c r="Q27" s="18">
        <v>11</v>
      </c>
      <c r="R27" s="75" t="s">
        <v>57</v>
      </c>
      <c r="S27" s="50"/>
      <c r="T27" s="157"/>
      <c r="U27" s="277"/>
      <c r="W27" s="277"/>
    </row>
    <row r="28" spans="2:23" ht="15" customHeight="1">
      <c r="B28" s="190" t="s">
        <v>30</v>
      </c>
      <c r="C28" s="17"/>
      <c r="D28" s="197" t="s">
        <v>234</v>
      </c>
      <c r="E28" s="209"/>
      <c r="F28" s="163"/>
      <c r="G28" s="166"/>
      <c r="H28" s="166"/>
      <c r="I28" s="169"/>
      <c r="K28" s="173"/>
      <c r="L28" s="155"/>
      <c r="M28" s="248"/>
      <c r="N28" s="249"/>
      <c r="P28" s="240"/>
      <c r="Q28" s="76"/>
      <c r="R28" s="77"/>
      <c r="S28" s="59"/>
      <c r="T28" s="238"/>
      <c r="U28" s="278"/>
      <c r="W28" s="278"/>
    </row>
    <row r="29" spans="2:23" ht="15.45" customHeight="1" thickBot="1">
      <c r="B29" s="191"/>
      <c r="C29" s="18"/>
      <c r="D29" s="300"/>
      <c r="E29" s="211"/>
      <c r="F29" s="164"/>
      <c r="G29" s="167"/>
      <c r="H29" s="167"/>
      <c r="I29" s="170"/>
      <c r="K29" s="175"/>
      <c r="L29" s="157"/>
      <c r="M29" s="250"/>
      <c r="N29" s="251"/>
      <c r="P29" s="241"/>
      <c r="Q29" s="70"/>
      <c r="R29" s="78"/>
      <c r="S29" s="50"/>
      <c r="T29" s="239"/>
      <c r="U29" s="279"/>
      <c r="W29" s="279"/>
    </row>
    <row r="30" spans="2:23">
      <c r="B30" s="160" t="e" vm="2">
        <v>#VALUE!</v>
      </c>
      <c r="C30" s="72">
        <v>1</v>
      </c>
      <c r="D30" s="38" t="s">
        <v>29</v>
      </c>
      <c r="E30" s="79" t="s">
        <v>67</v>
      </c>
      <c r="F30" s="162">
        <v>0</v>
      </c>
      <c r="G30" s="165">
        <v>12</v>
      </c>
      <c r="H30" s="165">
        <v>12</v>
      </c>
      <c r="I30" s="168">
        <f>SUM(F30:H40)</f>
        <v>24</v>
      </c>
      <c r="K30" s="171"/>
      <c r="L30" s="172"/>
      <c r="M30" s="176">
        <f>I30*K30</f>
        <v>0</v>
      </c>
      <c r="N30" s="177"/>
      <c r="P30" s="182"/>
      <c r="Q30" s="72">
        <v>1</v>
      </c>
      <c r="R30" s="73" t="s">
        <v>29</v>
      </c>
      <c r="S30" s="57"/>
      <c r="T30" s="154"/>
      <c r="U30" s="275">
        <f>I30*T30</f>
        <v>0</v>
      </c>
      <c r="W30" s="275">
        <f>IF(ISBLANK(T30),M30,U30)</f>
        <v>0</v>
      </c>
    </row>
    <row r="31" spans="2:23">
      <c r="B31" s="161"/>
      <c r="C31" s="17">
        <v>2</v>
      </c>
      <c r="D31" s="38" t="s">
        <v>35</v>
      </c>
      <c r="E31" s="79" t="s">
        <v>75</v>
      </c>
      <c r="F31" s="163"/>
      <c r="G31" s="166"/>
      <c r="H31" s="166"/>
      <c r="I31" s="169"/>
      <c r="K31" s="173"/>
      <c r="L31" s="155"/>
      <c r="M31" s="166"/>
      <c r="N31" s="178"/>
      <c r="P31" s="183"/>
      <c r="Q31" s="17">
        <v>2</v>
      </c>
      <c r="R31" s="55" t="s">
        <v>35</v>
      </c>
      <c r="S31" s="58"/>
      <c r="T31" s="155"/>
      <c r="U31" s="276"/>
      <c r="W31" s="276"/>
    </row>
    <row r="32" spans="2:23">
      <c r="B32" s="161"/>
      <c r="C32" s="17">
        <v>3</v>
      </c>
      <c r="D32" s="38" t="s">
        <v>14</v>
      </c>
      <c r="E32" s="38" t="s">
        <v>70</v>
      </c>
      <c r="F32" s="163"/>
      <c r="G32" s="166"/>
      <c r="H32" s="166"/>
      <c r="I32" s="169"/>
      <c r="K32" s="173"/>
      <c r="L32" s="155"/>
      <c r="M32" s="166"/>
      <c r="N32" s="178"/>
      <c r="P32" s="183"/>
      <c r="Q32" s="17">
        <v>3</v>
      </c>
      <c r="R32" s="55" t="s">
        <v>14</v>
      </c>
      <c r="S32" s="59"/>
      <c r="T32" s="155"/>
      <c r="U32" s="276"/>
      <c r="W32" s="276"/>
    </row>
    <row r="33" spans="1:23">
      <c r="B33" s="161"/>
      <c r="C33" s="17">
        <v>4</v>
      </c>
      <c r="D33" s="38" t="s">
        <v>48</v>
      </c>
      <c r="E33" s="79" t="s">
        <v>68</v>
      </c>
      <c r="F33" s="163"/>
      <c r="G33" s="166"/>
      <c r="H33" s="166"/>
      <c r="I33" s="169"/>
      <c r="K33" s="173"/>
      <c r="L33" s="155"/>
      <c r="M33" s="166"/>
      <c r="N33" s="178"/>
      <c r="P33" s="183"/>
      <c r="Q33" s="17">
        <v>4</v>
      </c>
      <c r="R33" s="55" t="s">
        <v>48</v>
      </c>
      <c r="S33" s="58"/>
      <c r="T33" s="155"/>
      <c r="U33" s="276"/>
      <c r="W33" s="276"/>
    </row>
    <row r="34" spans="1:23" ht="30">
      <c r="B34" s="161"/>
      <c r="C34" s="17">
        <v>5</v>
      </c>
      <c r="D34" s="80" t="s">
        <v>15</v>
      </c>
      <c r="E34" s="81" t="s">
        <v>241</v>
      </c>
      <c r="F34" s="163"/>
      <c r="G34" s="166"/>
      <c r="H34" s="166"/>
      <c r="I34" s="169"/>
      <c r="K34" s="173"/>
      <c r="L34" s="155"/>
      <c r="M34" s="166"/>
      <c r="N34" s="178"/>
      <c r="P34" s="183"/>
      <c r="Q34" s="17">
        <v>5</v>
      </c>
      <c r="R34" s="74" t="s">
        <v>15</v>
      </c>
      <c r="S34" s="60"/>
      <c r="T34" s="155"/>
      <c r="U34" s="276"/>
      <c r="W34" s="276"/>
    </row>
    <row r="35" spans="1:23">
      <c r="B35" s="161"/>
      <c r="C35" s="17">
        <v>6</v>
      </c>
      <c r="D35" s="38" t="s">
        <v>7</v>
      </c>
      <c r="E35" s="79" t="s">
        <v>89</v>
      </c>
      <c r="F35" s="163"/>
      <c r="G35" s="166"/>
      <c r="H35" s="166"/>
      <c r="I35" s="169"/>
      <c r="K35" s="173"/>
      <c r="L35" s="155"/>
      <c r="M35" s="166"/>
      <c r="N35" s="178"/>
      <c r="P35" s="183"/>
      <c r="Q35" s="17">
        <v>6</v>
      </c>
      <c r="R35" s="55" t="s">
        <v>7</v>
      </c>
      <c r="S35" s="58"/>
      <c r="T35" s="155"/>
      <c r="U35" s="276"/>
      <c r="W35" s="276"/>
    </row>
    <row r="36" spans="1:23" ht="30">
      <c r="B36" s="161"/>
      <c r="C36" s="17">
        <v>7</v>
      </c>
      <c r="D36" s="80" t="s">
        <v>16</v>
      </c>
      <c r="E36" s="81" t="s">
        <v>241</v>
      </c>
      <c r="F36" s="163"/>
      <c r="G36" s="166"/>
      <c r="H36" s="166"/>
      <c r="I36" s="169"/>
      <c r="K36" s="173"/>
      <c r="L36" s="155"/>
      <c r="M36" s="166"/>
      <c r="N36" s="178"/>
      <c r="P36" s="183"/>
      <c r="Q36" s="17">
        <v>7</v>
      </c>
      <c r="R36" s="74" t="s">
        <v>16</v>
      </c>
      <c r="S36" s="60"/>
      <c r="T36" s="155"/>
      <c r="U36" s="276"/>
      <c r="W36" s="276"/>
    </row>
    <row r="37" spans="1:23">
      <c r="B37" s="161"/>
      <c r="C37" s="17">
        <v>8</v>
      </c>
      <c r="D37" s="38" t="s">
        <v>6</v>
      </c>
      <c r="E37" s="79" t="s">
        <v>74</v>
      </c>
      <c r="F37" s="163"/>
      <c r="G37" s="166"/>
      <c r="H37" s="166"/>
      <c r="I37" s="169"/>
      <c r="K37" s="173"/>
      <c r="L37" s="155"/>
      <c r="M37" s="166"/>
      <c r="N37" s="178"/>
      <c r="P37" s="183"/>
      <c r="Q37" s="17">
        <v>8</v>
      </c>
      <c r="R37" s="55" t="s">
        <v>6</v>
      </c>
      <c r="S37" s="58"/>
      <c r="T37" s="155"/>
      <c r="U37" s="276"/>
      <c r="W37" s="276"/>
    </row>
    <row r="38" spans="1:23">
      <c r="B38" s="158" t="s">
        <v>13</v>
      </c>
      <c r="C38" s="17">
        <v>9</v>
      </c>
      <c r="D38" s="80" t="s">
        <v>17</v>
      </c>
      <c r="E38" s="81" t="s">
        <v>71</v>
      </c>
      <c r="F38" s="163"/>
      <c r="G38" s="166"/>
      <c r="H38" s="166"/>
      <c r="I38" s="169"/>
      <c r="K38" s="173"/>
      <c r="L38" s="155"/>
      <c r="M38" s="166"/>
      <c r="N38" s="178"/>
      <c r="P38" s="183"/>
      <c r="Q38" s="17">
        <v>9</v>
      </c>
      <c r="R38" s="74" t="s">
        <v>72</v>
      </c>
      <c r="S38" s="60"/>
      <c r="T38" s="155"/>
      <c r="U38" s="276"/>
      <c r="W38" s="276"/>
    </row>
    <row r="39" spans="1:23">
      <c r="B39" s="158"/>
      <c r="C39" s="17">
        <v>10</v>
      </c>
      <c r="D39" s="38" t="s">
        <v>22</v>
      </c>
      <c r="E39" s="79" t="s">
        <v>85</v>
      </c>
      <c r="F39" s="163"/>
      <c r="G39" s="166"/>
      <c r="H39" s="166"/>
      <c r="I39" s="169"/>
      <c r="K39" s="173"/>
      <c r="L39" s="155"/>
      <c r="M39" s="179"/>
      <c r="N39" s="180"/>
      <c r="P39" s="184"/>
      <c r="Q39" s="17">
        <v>10</v>
      </c>
      <c r="R39" s="55" t="s">
        <v>22</v>
      </c>
      <c r="S39" s="58"/>
      <c r="T39" s="156"/>
      <c r="U39" s="280"/>
      <c r="W39" s="276"/>
    </row>
    <row r="40" spans="1:23" ht="15.6" thickBot="1">
      <c r="B40" s="159"/>
      <c r="C40" s="18"/>
      <c r="D40" s="82" t="s">
        <v>164</v>
      </c>
      <c r="E40" s="82"/>
      <c r="F40" s="164"/>
      <c r="G40" s="167"/>
      <c r="H40" s="167"/>
      <c r="I40" s="170"/>
      <c r="K40" s="175"/>
      <c r="L40" s="157"/>
      <c r="M40" s="167"/>
      <c r="N40" s="181"/>
      <c r="P40" s="185"/>
      <c r="Q40" s="18">
        <v>11</v>
      </c>
      <c r="R40" s="75" t="s">
        <v>57</v>
      </c>
      <c r="S40" s="50"/>
      <c r="T40" s="157"/>
      <c r="U40" s="277"/>
      <c r="W40" s="277"/>
    </row>
    <row r="41" spans="1:23">
      <c r="B41" s="203" t="e" vm="3">
        <v>#VALUE!</v>
      </c>
      <c r="C41" s="72">
        <v>1</v>
      </c>
      <c r="D41" s="38" t="s">
        <v>29</v>
      </c>
      <c r="E41" s="79" t="s">
        <v>67</v>
      </c>
      <c r="F41" s="162">
        <v>0</v>
      </c>
      <c r="G41" s="165">
        <v>6</v>
      </c>
      <c r="H41" s="165">
        <v>12</v>
      </c>
      <c r="I41" s="168">
        <f>SUM(F41:H51)</f>
        <v>18</v>
      </c>
      <c r="K41" s="171"/>
      <c r="L41" s="172"/>
      <c r="M41" s="176">
        <f>I41*K41</f>
        <v>0</v>
      </c>
      <c r="N41" s="177"/>
      <c r="P41" s="182"/>
      <c r="Q41" s="72">
        <v>1</v>
      </c>
      <c r="R41" s="73" t="s">
        <v>29</v>
      </c>
      <c r="S41" s="57"/>
      <c r="T41" s="154"/>
      <c r="U41" s="275">
        <f>I41*T41</f>
        <v>0</v>
      </c>
      <c r="W41" s="275">
        <f>IF(ISBLANK(T41),M41,U41)</f>
        <v>0</v>
      </c>
    </row>
    <row r="42" spans="1:23">
      <c r="B42" s="204"/>
      <c r="C42" s="17">
        <v>2</v>
      </c>
      <c r="D42" s="38" t="s">
        <v>35</v>
      </c>
      <c r="E42" s="79" t="s">
        <v>75</v>
      </c>
      <c r="F42" s="163"/>
      <c r="G42" s="166"/>
      <c r="H42" s="166"/>
      <c r="I42" s="169"/>
      <c r="K42" s="173"/>
      <c r="L42" s="155"/>
      <c r="M42" s="166"/>
      <c r="N42" s="178"/>
      <c r="P42" s="183"/>
      <c r="Q42" s="17">
        <v>2</v>
      </c>
      <c r="R42" s="55" t="s">
        <v>35</v>
      </c>
      <c r="S42" s="58"/>
      <c r="T42" s="155"/>
      <c r="U42" s="276"/>
      <c r="W42" s="276"/>
    </row>
    <row r="43" spans="1:23">
      <c r="A43" s="27"/>
      <c r="B43" s="204"/>
      <c r="C43" s="17">
        <v>3</v>
      </c>
      <c r="D43" s="38" t="s">
        <v>14</v>
      </c>
      <c r="E43" s="38" t="s">
        <v>70</v>
      </c>
      <c r="F43" s="163"/>
      <c r="G43" s="166"/>
      <c r="H43" s="166"/>
      <c r="I43" s="169"/>
      <c r="K43" s="173"/>
      <c r="L43" s="155"/>
      <c r="M43" s="166"/>
      <c r="N43" s="178"/>
      <c r="P43" s="183"/>
      <c r="Q43" s="17">
        <v>3</v>
      </c>
      <c r="R43" s="55" t="s">
        <v>14</v>
      </c>
      <c r="S43" s="59"/>
      <c r="T43" s="155"/>
      <c r="U43" s="276"/>
      <c r="W43" s="276"/>
    </row>
    <row r="44" spans="1:23" ht="15" customHeight="1">
      <c r="B44" s="204"/>
      <c r="C44" s="17">
        <v>4</v>
      </c>
      <c r="D44" s="38" t="s">
        <v>48</v>
      </c>
      <c r="E44" s="79" t="s">
        <v>68</v>
      </c>
      <c r="F44" s="163"/>
      <c r="G44" s="166"/>
      <c r="H44" s="166"/>
      <c r="I44" s="169"/>
      <c r="K44" s="173"/>
      <c r="L44" s="155"/>
      <c r="M44" s="166"/>
      <c r="N44" s="178"/>
      <c r="P44" s="183"/>
      <c r="Q44" s="17">
        <v>4</v>
      </c>
      <c r="R44" s="55" t="s">
        <v>48</v>
      </c>
      <c r="S44" s="58"/>
      <c r="T44" s="155"/>
      <c r="U44" s="276"/>
      <c r="W44" s="276"/>
    </row>
    <row r="45" spans="1:23" ht="30">
      <c r="B45" s="204"/>
      <c r="C45" s="17">
        <v>5</v>
      </c>
      <c r="D45" s="80" t="s">
        <v>15</v>
      </c>
      <c r="E45" s="81" t="s">
        <v>241</v>
      </c>
      <c r="F45" s="163"/>
      <c r="G45" s="166"/>
      <c r="H45" s="166"/>
      <c r="I45" s="169"/>
      <c r="K45" s="173"/>
      <c r="L45" s="155"/>
      <c r="M45" s="166"/>
      <c r="N45" s="178"/>
      <c r="P45" s="183"/>
      <c r="Q45" s="17">
        <v>5</v>
      </c>
      <c r="R45" s="74" t="s">
        <v>15</v>
      </c>
      <c r="S45" s="60"/>
      <c r="T45" s="155"/>
      <c r="U45" s="276"/>
      <c r="W45" s="276"/>
    </row>
    <row r="46" spans="1:23">
      <c r="B46" s="204"/>
      <c r="C46" s="17">
        <v>6</v>
      </c>
      <c r="D46" s="38" t="s">
        <v>7</v>
      </c>
      <c r="E46" s="79" t="s">
        <v>89</v>
      </c>
      <c r="F46" s="163"/>
      <c r="G46" s="166"/>
      <c r="H46" s="166"/>
      <c r="I46" s="169"/>
      <c r="K46" s="173"/>
      <c r="L46" s="155"/>
      <c r="M46" s="166"/>
      <c r="N46" s="178"/>
      <c r="P46" s="183"/>
      <c r="Q46" s="17">
        <v>6</v>
      </c>
      <c r="R46" s="55" t="s">
        <v>7</v>
      </c>
      <c r="S46" s="58"/>
      <c r="T46" s="155"/>
      <c r="U46" s="276"/>
      <c r="W46" s="276"/>
    </row>
    <row r="47" spans="1:23" ht="30">
      <c r="B47" s="204"/>
      <c r="C47" s="17">
        <v>7</v>
      </c>
      <c r="D47" s="80" t="s">
        <v>16</v>
      </c>
      <c r="E47" s="81" t="s">
        <v>241</v>
      </c>
      <c r="F47" s="163"/>
      <c r="G47" s="166"/>
      <c r="H47" s="166"/>
      <c r="I47" s="169"/>
      <c r="K47" s="173"/>
      <c r="L47" s="155"/>
      <c r="M47" s="166"/>
      <c r="N47" s="178"/>
      <c r="P47" s="183"/>
      <c r="Q47" s="17">
        <v>7</v>
      </c>
      <c r="R47" s="74" t="s">
        <v>16</v>
      </c>
      <c r="S47" s="60"/>
      <c r="T47" s="155"/>
      <c r="U47" s="276"/>
      <c r="W47" s="276"/>
    </row>
    <row r="48" spans="1:23">
      <c r="B48" s="204"/>
      <c r="C48" s="17">
        <v>8</v>
      </c>
      <c r="D48" s="38" t="s">
        <v>6</v>
      </c>
      <c r="E48" s="79" t="s">
        <v>74</v>
      </c>
      <c r="F48" s="163"/>
      <c r="G48" s="166"/>
      <c r="H48" s="166"/>
      <c r="I48" s="169"/>
      <c r="K48" s="173"/>
      <c r="L48" s="155"/>
      <c r="M48" s="166"/>
      <c r="N48" s="178"/>
      <c r="P48" s="183"/>
      <c r="Q48" s="17">
        <v>8</v>
      </c>
      <c r="R48" s="55" t="s">
        <v>6</v>
      </c>
      <c r="S48" s="58"/>
      <c r="T48" s="155"/>
      <c r="U48" s="276"/>
      <c r="W48" s="276"/>
    </row>
    <row r="49" spans="1:25">
      <c r="B49" s="201" t="s">
        <v>18</v>
      </c>
      <c r="C49" s="17">
        <v>9</v>
      </c>
      <c r="D49" s="80" t="s">
        <v>17</v>
      </c>
      <c r="E49" s="81" t="s">
        <v>76</v>
      </c>
      <c r="F49" s="163"/>
      <c r="G49" s="166"/>
      <c r="H49" s="166"/>
      <c r="I49" s="169"/>
      <c r="K49" s="173"/>
      <c r="L49" s="155"/>
      <c r="M49" s="166"/>
      <c r="N49" s="178"/>
      <c r="P49" s="183"/>
      <c r="Q49" s="17">
        <v>9</v>
      </c>
      <c r="R49" s="74" t="s">
        <v>72</v>
      </c>
      <c r="S49" s="60"/>
      <c r="T49" s="155"/>
      <c r="U49" s="276"/>
      <c r="W49" s="276"/>
    </row>
    <row r="50" spans="1:25">
      <c r="B50" s="201"/>
      <c r="C50" s="17">
        <v>10</v>
      </c>
      <c r="D50" s="38" t="s">
        <v>22</v>
      </c>
      <c r="E50" s="79" t="s">
        <v>85</v>
      </c>
      <c r="F50" s="163"/>
      <c r="G50" s="166"/>
      <c r="H50" s="166"/>
      <c r="I50" s="169"/>
      <c r="K50" s="173"/>
      <c r="L50" s="155"/>
      <c r="M50" s="179"/>
      <c r="N50" s="180"/>
      <c r="P50" s="184"/>
      <c r="Q50" s="17">
        <v>10</v>
      </c>
      <c r="R50" s="55" t="s">
        <v>22</v>
      </c>
      <c r="S50" s="58"/>
      <c r="T50" s="156"/>
      <c r="U50" s="280"/>
      <c r="W50" s="276"/>
    </row>
    <row r="51" spans="1:25" ht="15.6" thickBot="1">
      <c r="A51" s="6"/>
      <c r="B51" s="202"/>
      <c r="C51" s="18"/>
      <c r="D51" s="82"/>
      <c r="E51" s="82"/>
      <c r="F51" s="164"/>
      <c r="G51" s="167"/>
      <c r="H51" s="167"/>
      <c r="I51" s="170"/>
      <c r="K51" s="175"/>
      <c r="L51" s="157"/>
      <c r="M51" s="167"/>
      <c r="N51" s="181"/>
      <c r="P51" s="185"/>
      <c r="Q51" s="18">
        <v>11</v>
      </c>
      <c r="R51" s="75" t="s">
        <v>57</v>
      </c>
      <c r="S51" s="50"/>
      <c r="T51" s="157"/>
      <c r="U51" s="277"/>
      <c r="W51" s="277"/>
    </row>
    <row r="52" spans="1:25">
      <c r="B52" s="160" t="e" vm="2">
        <v>#VALUE!</v>
      </c>
      <c r="C52" s="72">
        <v>1</v>
      </c>
      <c r="D52" s="38" t="s">
        <v>29</v>
      </c>
      <c r="E52" s="79" t="s">
        <v>67</v>
      </c>
      <c r="F52" s="162">
        <v>0</v>
      </c>
      <c r="G52" s="165">
        <v>19</v>
      </c>
      <c r="H52" s="165">
        <v>4</v>
      </c>
      <c r="I52" s="168">
        <f>SUM(F52:H62)</f>
        <v>23</v>
      </c>
      <c r="K52" s="171"/>
      <c r="L52" s="172"/>
      <c r="M52" s="176">
        <f>I52*K52</f>
        <v>0</v>
      </c>
      <c r="N52" s="177"/>
      <c r="P52" s="182"/>
      <c r="Q52" s="72">
        <v>1</v>
      </c>
      <c r="R52" s="73" t="s">
        <v>29</v>
      </c>
      <c r="S52" s="57"/>
      <c r="T52" s="154"/>
      <c r="U52" s="275">
        <f>I52*T52</f>
        <v>0</v>
      </c>
      <c r="W52" s="275">
        <f>IF(ISBLANK(T52),M52,U52)</f>
        <v>0</v>
      </c>
    </row>
    <row r="53" spans="1:25">
      <c r="B53" s="161"/>
      <c r="C53" s="17">
        <v>2</v>
      </c>
      <c r="D53" s="38" t="s">
        <v>35</v>
      </c>
      <c r="E53" s="79" t="s">
        <v>75</v>
      </c>
      <c r="F53" s="163"/>
      <c r="G53" s="166"/>
      <c r="H53" s="166"/>
      <c r="I53" s="169"/>
      <c r="K53" s="173"/>
      <c r="L53" s="155"/>
      <c r="M53" s="166"/>
      <c r="N53" s="178"/>
      <c r="P53" s="183"/>
      <c r="Q53" s="17">
        <v>2</v>
      </c>
      <c r="R53" s="55" t="s">
        <v>35</v>
      </c>
      <c r="S53" s="58"/>
      <c r="T53" s="155"/>
      <c r="U53" s="276"/>
      <c r="W53" s="276"/>
    </row>
    <row r="54" spans="1:25">
      <c r="B54" s="161"/>
      <c r="C54" s="17">
        <v>3</v>
      </c>
      <c r="D54" s="38" t="s">
        <v>14</v>
      </c>
      <c r="E54" s="38" t="s">
        <v>70</v>
      </c>
      <c r="F54" s="163"/>
      <c r="G54" s="166"/>
      <c r="H54" s="166"/>
      <c r="I54" s="169"/>
      <c r="K54" s="173"/>
      <c r="L54" s="155"/>
      <c r="M54" s="166"/>
      <c r="N54" s="178"/>
      <c r="P54" s="183"/>
      <c r="Q54" s="17">
        <v>3</v>
      </c>
      <c r="R54" s="55" t="s">
        <v>14</v>
      </c>
      <c r="S54" s="59"/>
      <c r="T54" s="155"/>
      <c r="U54" s="276"/>
      <c r="W54" s="276"/>
    </row>
    <row r="55" spans="1:25">
      <c r="B55" s="161"/>
      <c r="C55" s="17">
        <v>4</v>
      </c>
      <c r="D55" s="38" t="s">
        <v>48</v>
      </c>
      <c r="E55" s="79" t="s">
        <v>68</v>
      </c>
      <c r="F55" s="163"/>
      <c r="G55" s="166"/>
      <c r="H55" s="166"/>
      <c r="I55" s="169"/>
      <c r="K55" s="173"/>
      <c r="L55" s="155"/>
      <c r="M55" s="166"/>
      <c r="N55" s="178"/>
      <c r="P55" s="183"/>
      <c r="Q55" s="17">
        <v>4</v>
      </c>
      <c r="R55" s="55" t="s">
        <v>48</v>
      </c>
      <c r="S55" s="58"/>
      <c r="T55" s="155"/>
      <c r="U55" s="276"/>
      <c r="W55" s="276"/>
    </row>
    <row r="56" spans="1:25" ht="30">
      <c r="B56" s="161"/>
      <c r="C56" s="17">
        <v>5</v>
      </c>
      <c r="D56" s="80" t="s">
        <v>15</v>
      </c>
      <c r="E56" s="81" t="s">
        <v>241</v>
      </c>
      <c r="F56" s="163"/>
      <c r="G56" s="166"/>
      <c r="H56" s="166"/>
      <c r="I56" s="169"/>
      <c r="K56" s="173"/>
      <c r="L56" s="155"/>
      <c r="M56" s="166"/>
      <c r="N56" s="178"/>
      <c r="P56" s="183"/>
      <c r="Q56" s="17">
        <v>5</v>
      </c>
      <c r="R56" s="74" t="s">
        <v>15</v>
      </c>
      <c r="S56" s="60"/>
      <c r="T56" s="155"/>
      <c r="U56" s="276"/>
      <c r="W56" s="276"/>
    </row>
    <row r="57" spans="1:25">
      <c r="B57" s="161"/>
      <c r="C57" s="17">
        <v>6</v>
      </c>
      <c r="D57" s="38" t="s">
        <v>7</v>
      </c>
      <c r="E57" s="79" t="s">
        <v>89</v>
      </c>
      <c r="F57" s="163"/>
      <c r="G57" s="166"/>
      <c r="H57" s="166"/>
      <c r="I57" s="169"/>
      <c r="K57" s="173"/>
      <c r="L57" s="155"/>
      <c r="M57" s="166"/>
      <c r="N57" s="178"/>
      <c r="P57" s="183"/>
      <c r="Q57" s="17">
        <v>6</v>
      </c>
      <c r="R57" s="55" t="s">
        <v>7</v>
      </c>
      <c r="S57" s="58"/>
      <c r="T57" s="155"/>
      <c r="U57" s="276"/>
      <c r="W57" s="276"/>
    </row>
    <row r="58" spans="1:25" ht="30">
      <c r="B58" s="161"/>
      <c r="C58" s="17">
        <v>7</v>
      </c>
      <c r="D58" s="80" t="s">
        <v>16</v>
      </c>
      <c r="E58" s="81" t="s">
        <v>241</v>
      </c>
      <c r="F58" s="163"/>
      <c r="G58" s="166"/>
      <c r="H58" s="166"/>
      <c r="I58" s="169"/>
      <c r="K58" s="173"/>
      <c r="L58" s="155"/>
      <c r="M58" s="166"/>
      <c r="N58" s="178"/>
      <c r="P58" s="183"/>
      <c r="Q58" s="17">
        <v>7</v>
      </c>
      <c r="R58" s="74" t="s">
        <v>16</v>
      </c>
      <c r="S58" s="60"/>
      <c r="T58" s="155"/>
      <c r="U58" s="276"/>
      <c r="W58" s="276"/>
    </row>
    <row r="59" spans="1:25">
      <c r="B59" s="161"/>
      <c r="C59" s="17">
        <v>8</v>
      </c>
      <c r="D59" s="38" t="s">
        <v>6</v>
      </c>
      <c r="E59" s="79" t="s">
        <v>77</v>
      </c>
      <c r="F59" s="163"/>
      <c r="G59" s="166"/>
      <c r="H59" s="166"/>
      <c r="I59" s="169"/>
      <c r="K59" s="173"/>
      <c r="L59" s="155"/>
      <c r="M59" s="166"/>
      <c r="N59" s="178"/>
      <c r="P59" s="183"/>
      <c r="Q59" s="17">
        <v>8</v>
      </c>
      <c r="R59" s="55" t="s">
        <v>6</v>
      </c>
      <c r="S59" s="58"/>
      <c r="T59" s="155"/>
      <c r="U59" s="276"/>
      <c r="W59" s="276"/>
    </row>
    <row r="60" spans="1:25">
      <c r="B60" s="254" t="s">
        <v>23</v>
      </c>
      <c r="C60" s="17">
        <v>9</v>
      </c>
      <c r="D60" s="80" t="s">
        <v>17</v>
      </c>
      <c r="E60" s="81" t="s">
        <v>71</v>
      </c>
      <c r="F60" s="163"/>
      <c r="G60" s="166"/>
      <c r="H60" s="166"/>
      <c r="I60" s="169"/>
      <c r="K60" s="173"/>
      <c r="L60" s="155"/>
      <c r="M60" s="166"/>
      <c r="N60" s="178"/>
      <c r="P60" s="183"/>
      <c r="Q60" s="17">
        <v>9</v>
      </c>
      <c r="R60" s="74" t="s">
        <v>72</v>
      </c>
      <c r="S60" s="60"/>
      <c r="T60" s="155"/>
      <c r="U60" s="276"/>
      <c r="W60" s="276"/>
    </row>
    <row r="61" spans="1:25">
      <c r="B61" s="254"/>
      <c r="C61" s="17">
        <v>10</v>
      </c>
      <c r="D61" s="38" t="s">
        <v>22</v>
      </c>
      <c r="E61" s="79" t="s">
        <v>85</v>
      </c>
      <c r="F61" s="163"/>
      <c r="G61" s="166"/>
      <c r="H61" s="166"/>
      <c r="I61" s="169"/>
      <c r="K61" s="173"/>
      <c r="L61" s="155"/>
      <c r="M61" s="179"/>
      <c r="N61" s="180"/>
      <c r="P61" s="184"/>
      <c r="Q61" s="17">
        <v>10</v>
      </c>
      <c r="R61" s="55" t="s">
        <v>22</v>
      </c>
      <c r="S61" s="58"/>
      <c r="T61" s="156"/>
      <c r="U61" s="280"/>
      <c r="W61" s="276"/>
    </row>
    <row r="62" spans="1:25" ht="15.6" thickBot="1">
      <c r="B62" s="255"/>
      <c r="C62" s="18"/>
      <c r="D62" s="82" t="s">
        <v>164</v>
      </c>
      <c r="E62" s="82" t="s">
        <v>169</v>
      </c>
      <c r="F62" s="164"/>
      <c r="G62" s="167"/>
      <c r="H62" s="167"/>
      <c r="I62" s="170"/>
      <c r="K62" s="175"/>
      <c r="L62" s="157"/>
      <c r="M62" s="167"/>
      <c r="N62" s="181"/>
      <c r="P62" s="185"/>
      <c r="Q62" s="18">
        <v>11</v>
      </c>
      <c r="R62" s="75" t="s">
        <v>57</v>
      </c>
      <c r="S62" s="50"/>
      <c r="T62" s="157"/>
      <c r="U62" s="277"/>
      <c r="W62" s="277"/>
    </row>
    <row r="63" spans="1:25">
      <c r="B63" s="203" t="e" vm="4">
        <v>#VALUE!</v>
      </c>
      <c r="C63" s="72">
        <v>1</v>
      </c>
      <c r="D63" s="38" t="s">
        <v>29</v>
      </c>
      <c r="E63" s="79" t="s">
        <v>78</v>
      </c>
      <c r="F63" s="162">
        <v>6</v>
      </c>
      <c r="G63" s="165">
        <v>0</v>
      </c>
      <c r="H63" s="165">
        <v>3</v>
      </c>
      <c r="I63" s="168">
        <f>SUM(F63:H73)</f>
        <v>9</v>
      </c>
      <c r="K63" s="171"/>
      <c r="L63" s="172"/>
      <c r="M63" s="176">
        <f>I63*K63</f>
        <v>0</v>
      </c>
      <c r="N63" s="177"/>
      <c r="P63" s="182"/>
      <c r="Q63" s="72">
        <v>1</v>
      </c>
      <c r="R63" s="73" t="s">
        <v>29</v>
      </c>
      <c r="S63" s="57"/>
      <c r="T63" s="154"/>
      <c r="U63" s="275">
        <f>I63*T63</f>
        <v>0</v>
      </c>
      <c r="W63" s="275">
        <f>IF(ISBLANK(T63),M63,U63)</f>
        <v>0</v>
      </c>
    </row>
    <row r="64" spans="1:25">
      <c r="B64" s="204"/>
      <c r="C64" s="17">
        <v>2</v>
      </c>
      <c r="D64" s="38" t="s">
        <v>35</v>
      </c>
      <c r="E64" s="79" t="s">
        <v>79</v>
      </c>
      <c r="F64" s="163"/>
      <c r="G64" s="166"/>
      <c r="H64" s="166"/>
      <c r="I64" s="169"/>
      <c r="K64" s="173"/>
      <c r="L64" s="155"/>
      <c r="M64" s="166"/>
      <c r="N64" s="178"/>
      <c r="P64" s="183"/>
      <c r="Q64" s="17">
        <v>2</v>
      </c>
      <c r="R64" s="55" t="s">
        <v>35</v>
      </c>
      <c r="S64" s="58"/>
      <c r="T64" s="155"/>
      <c r="U64" s="276"/>
      <c r="W64" s="276"/>
      <c r="Y64"/>
    </row>
    <row r="65" spans="2:27">
      <c r="B65" s="204"/>
      <c r="C65" s="17">
        <v>3</v>
      </c>
      <c r="D65" s="38" t="s">
        <v>14</v>
      </c>
      <c r="E65" s="38" t="s">
        <v>80</v>
      </c>
      <c r="F65" s="163"/>
      <c r="G65" s="166"/>
      <c r="H65" s="166"/>
      <c r="I65" s="169"/>
      <c r="K65" s="173"/>
      <c r="L65" s="155"/>
      <c r="M65" s="166"/>
      <c r="N65" s="178"/>
      <c r="P65" s="183"/>
      <c r="Q65" s="17">
        <v>3</v>
      </c>
      <c r="R65" s="55" t="s">
        <v>14</v>
      </c>
      <c r="S65" s="59"/>
      <c r="T65" s="155"/>
      <c r="U65" s="276"/>
      <c r="W65" s="276"/>
    </row>
    <row r="66" spans="2:27">
      <c r="B66" s="204"/>
      <c r="C66" s="17">
        <v>4</v>
      </c>
      <c r="D66" s="38" t="s">
        <v>48</v>
      </c>
      <c r="E66" s="79" t="s">
        <v>81</v>
      </c>
      <c r="F66" s="163"/>
      <c r="G66" s="166"/>
      <c r="H66" s="166"/>
      <c r="I66" s="169"/>
      <c r="K66" s="173"/>
      <c r="L66" s="155"/>
      <c r="M66" s="166"/>
      <c r="N66" s="178"/>
      <c r="P66" s="183"/>
      <c r="Q66" s="17">
        <v>4</v>
      </c>
      <c r="R66" s="55" t="s">
        <v>48</v>
      </c>
      <c r="S66" s="58"/>
      <c r="T66" s="155"/>
      <c r="U66" s="276"/>
      <c r="W66" s="276"/>
    </row>
    <row r="67" spans="2:27">
      <c r="B67" s="204"/>
      <c r="C67" s="17">
        <v>5</v>
      </c>
      <c r="D67" s="80" t="s">
        <v>15</v>
      </c>
      <c r="E67" s="81" t="s">
        <v>82</v>
      </c>
      <c r="F67" s="163"/>
      <c r="G67" s="166"/>
      <c r="H67" s="166"/>
      <c r="I67" s="169"/>
      <c r="K67" s="173"/>
      <c r="L67" s="155"/>
      <c r="M67" s="166"/>
      <c r="N67" s="178"/>
      <c r="P67" s="183"/>
      <c r="Q67" s="17">
        <v>5</v>
      </c>
      <c r="R67" s="74" t="s">
        <v>15</v>
      </c>
      <c r="S67" s="60"/>
      <c r="T67" s="155"/>
      <c r="U67" s="276"/>
      <c r="W67" s="276"/>
    </row>
    <row r="68" spans="2:27">
      <c r="B68" s="204"/>
      <c r="C68" s="17">
        <v>6</v>
      </c>
      <c r="D68" s="38" t="s">
        <v>7</v>
      </c>
      <c r="E68" s="79" t="s">
        <v>28</v>
      </c>
      <c r="F68" s="163"/>
      <c r="G68" s="166"/>
      <c r="H68" s="166"/>
      <c r="I68" s="169"/>
      <c r="K68" s="173"/>
      <c r="L68" s="155"/>
      <c r="M68" s="166"/>
      <c r="N68" s="178"/>
      <c r="P68" s="183"/>
      <c r="Q68" s="17">
        <v>6</v>
      </c>
      <c r="R68" s="55" t="s">
        <v>7</v>
      </c>
      <c r="S68" s="58"/>
      <c r="T68" s="155"/>
      <c r="U68" s="276"/>
      <c r="W68" s="276"/>
    </row>
    <row r="69" spans="2:27">
      <c r="B69" s="204"/>
      <c r="C69" s="17">
        <v>7</v>
      </c>
      <c r="D69" s="80" t="s">
        <v>16</v>
      </c>
      <c r="E69" s="81" t="s">
        <v>28</v>
      </c>
      <c r="F69" s="163"/>
      <c r="G69" s="166"/>
      <c r="H69" s="166"/>
      <c r="I69" s="169"/>
      <c r="K69" s="173"/>
      <c r="L69" s="155"/>
      <c r="M69" s="166"/>
      <c r="N69" s="178"/>
      <c r="P69" s="183"/>
      <c r="Q69" s="17">
        <v>7</v>
      </c>
      <c r="R69" s="74" t="s">
        <v>16</v>
      </c>
      <c r="S69" s="60"/>
      <c r="T69" s="155"/>
      <c r="U69" s="276"/>
      <c r="W69" s="276"/>
    </row>
    <row r="70" spans="2:27">
      <c r="B70" s="204"/>
      <c r="C70" s="17">
        <v>8</v>
      </c>
      <c r="D70" s="38" t="s">
        <v>6</v>
      </c>
      <c r="E70" s="38" t="s">
        <v>88</v>
      </c>
      <c r="F70" s="163"/>
      <c r="G70" s="166"/>
      <c r="H70" s="166"/>
      <c r="I70" s="169"/>
      <c r="K70" s="173"/>
      <c r="L70" s="155"/>
      <c r="M70" s="166"/>
      <c r="N70" s="178"/>
      <c r="P70" s="183"/>
      <c r="Q70" s="17">
        <v>8</v>
      </c>
      <c r="R70" s="55" t="s">
        <v>6</v>
      </c>
      <c r="S70" s="58"/>
      <c r="T70" s="155"/>
      <c r="U70" s="276"/>
      <c r="W70" s="276"/>
    </row>
    <row r="71" spans="2:27">
      <c r="B71" s="204"/>
      <c r="C71" s="17">
        <v>9</v>
      </c>
      <c r="D71" s="80" t="s">
        <v>17</v>
      </c>
      <c r="E71" s="81" t="s">
        <v>84</v>
      </c>
      <c r="F71" s="163"/>
      <c r="G71" s="166"/>
      <c r="H71" s="166"/>
      <c r="I71" s="169"/>
      <c r="K71" s="173"/>
      <c r="L71" s="155"/>
      <c r="M71" s="166"/>
      <c r="N71" s="178"/>
      <c r="P71" s="183"/>
      <c r="Q71" s="17">
        <v>9</v>
      </c>
      <c r="R71" s="74" t="s">
        <v>72</v>
      </c>
      <c r="S71" s="60"/>
      <c r="T71" s="155"/>
      <c r="U71" s="276"/>
      <c r="W71" s="276"/>
    </row>
    <row r="72" spans="2:27">
      <c r="B72" s="260" t="s">
        <v>24</v>
      </c>
      <c r="C72" s="17">
        <v>10</v>
      </c>
      <c r="D72" s="38" t="s">
        <v>22</v>
      </c>
      <c r="E72" s="79" t="s">
        <v>86</v>
      </c>
      <c r="F72" s="163"/>
      <c r="G72" s="166"/>
      <c r="H72" s="166"/>
      <c r="I72" s="169"/>
      <c r="K72" s="173"/>
      <c r="L72" s="155"/>
      <c r="M72" s="166"/>
      <c r="N72" s="178"/>
      <c r="P72" s="183"/>
      <c r="Q72" s="17">
        <v>10</v>
      </c>
      <c r="R72" s="55" t="s">
        <v>22</v>
      </c>
      <c r="S72" s="58"/>
      <c r="T72" s="155"/>
      <c r="U72" s="276"/>
      <c r="W72" s="276"/>
    </row>
    <row r="73" spans="2:27" ht="15.6" thickBot="1">
      <c r="B73" s="261"/>
      <c r="C73" s="18"/>
      <c r="D73" s="82" t="s">
        <v>164</v>
      </c>
      <c r="E73" s="82" t="s">
        <v>181</v>
      </c>
      <c r="F73" s="164"/>
      <c r="G73" s="167"/>
      <c r="H73" s="167"/>
      <c r="I73" s="170"/>
      <c r="K73" s="175"/>
      <c r="L73" s="157"/>
      <c r="M73" s="167"/>
      <c r="N73" s="181"/>
      <c r="P73" s="185"/>
      <c r="Q73" s="18">
        <v>11</v>
      </c>
      <c r="R73" s="75" t="s">
        <v>57</v>
      </c>
      <c r="S73" s="50"/>
      <c r="T73" s="157"/>
      <c r="U73" s="277"/>
      <c r="W73" s="277"/>
    </row>
    <row r="74" spans="2:27">
      <c r="B74" s="160" t="e" vm="5">
        <v>#VALUE!</v>
      </c>
      <c r="C74" s="72">
        <v>1</v>
      </c>
      <c r="D74" s="38" t="s">
        <v>29</v>
      </c>
      <c r="E74" s="79" t="s">
        <v>78</v>
      </c>
      <c r="F74" s="162">
        <v>27</v>
      </c>
      <c r="G74" s="165">
        <v>0</v>
      </c>
      <c r="H74" s="165">
        <v>0</v>
      </c>
      <c r="I74" s="168">
        <f>SUM(F74:H84)</f>
        <v>27</v>
      </c>
      <c r="K74" s="171"/>
      <c r="L74" s="172"/>
      <c r="M74" s="176">
        <f>I74*K74</f>
        <v>0</v>
      </c>
      <c r="N74" s="177"/>
      <c r="P74" s="182"/>
      <c r="Q74" s="72">
        <v>1</v>
      </c>
      <c r="R74" s="73" t="s">
        <v>29</v>
      </c>
      <c r="S74" s="57"/>
      <c r="T74" s="154"/>
      <c r="U74" s="275">
        <f>I74*T74</f>
        <v>0</v>
      </c>
      <c r="W74" s="275">
        <f>IF(ISBLANK(T74),M74,U74)</f>
        <v>0</v>
      </c>
    </row>
    <row r="75" spans="2:27">
      <c r="B75" s="161"/>
      <c r="C75" s="17">
        <v>2</v>
      </c>
      <c r="D75" s="38" t="s">
        <v>35</v>
      </c>
      <c r="E75" s="79" t="s">
        <v>79</v>
      </c>
      <c r="F75" s="163"/>
      <c r="G75" s="166"/>
      <c r="H75" s="166"/>
      <c r="I75" s="169"/>
      <c r="K75" s="173"/>
      <c r="L75" s="155"/>
      <c r="M75" s="166"/>
      <c r="N75" s="178"/>
      <c r="P75" s="183"/>
      <c r="Q75" s="17">
        <v>2</v>
      </c>
      <c r="R75" s="55" t="s">
        <v>35</v>
      </c>
      <c r="S75" s="58"/>
      <c r="T75" s="155"/>
      <c r="U75" s="276"/>
      <c r="W75" s="276"/>
    </row>
    <row r="76" spans="2:27">
      <c r="B76" s="161"/>
      <c r="C76" s="17">
        <v>3</v>
      </c>
      <c r="D76" s="38" t="s">
        <v>14</v>
      </c>
      <c r="E76" s="38" t="s">
        <v>80</v>
      </c>
      <c r="F76" s="163"/>
      <c r="G76" s="166"/>
      <c r="H76" s="166"/>
      <c r="I76" s="169"/>
      <c r="K76" s="173"/>
      <c r="L76" s="155"/>
      <c r="M76" s="166"/>
      <c r="N76" s="178"/>
      <c r="P76" s="183"/>
      <c r="Q76" s="17">
        <v>3</v>
      </c>
      <c r="R76" s="55" t="s">
        <v>14</v>
      </c>
      <c r="S76" s="59"/>
      <c r="T76" s="155"/>
      <c r="U76" s="276"/>
      <c r="W76" s="276"/>
    </row>
    <row r="77" spans="2:27">
      <c r="B77" s="161"/>
      <c r="C77" s="17">
        <v>4</v>
      </c>
      <c r="D77" s="38" t="s">
        <v>48</v>
      </c>
      <c r="E77" s="79" t="s">
        <v>81</v>
      </c>
      <c r="F77" s="163"/>
      <c r="G77" s="166"/>
      <c r="H77" s="166"/>
      <c r="I77" s="169"/>
      <c r="K77" s="173"/>
      <c r="L77" s="155"/>
      <c r="M77" s="166"/>
      <c r="N77" s="178"/>
      <c r="P77" s="183"/>
      <c r="Q77" s="17">
        <v>4</v>
      </c>
      <c r="R77" s="55" t="s">
        <v>48</v>
      </c>
      <c r="S77" s="58"/>
      <c r="T77" s="155"/>
      <c r="U77" s="276"/>
      <c r="W77" s="276"/>
    </row>
    <row r="78" spans="2:27">
      <c r="B78" s="161"/>
      <c r="C78" s="17">
        <v>5</v>
      </c>
      <c r="D78" s="80" t="s">
        <v>15</v>
      </c>
      <c r="E78" s="81" t="s">
        <v>82</v>
      </c>
      <c r="F78" s="163"/>
      <c r="G78" s="166"/>
      <c r="H78" s="166"/>
      <c r="I78" s="169"/>
      <c r="K78" s="173"/>
      <c r="L78" s="155"/>
      <c r="M78" s="166"/>
      <c r="N78" s="178"/>
      <c r="P78" s="183"/>
      <c r="Q78" s="17">
        <v>5</v>
      </c>
      <c r="R78" s="74" t="s">
        <v>15</v>
      </c>
      <c r="S78" s="60"/>
      <c r="T78" s="155"/>
      <c r="U78" s="276"/>
      <c r="W78" s="276"/>
    </row>
    <row r="79" spans="2:27">
      <c r="B79" s="161"/>
      <c r="C79" s="17">
        <v>6</v>
      </c>
      <c r="D79" s="38" t="s">
        <v>7</v>
      </c>
      <c r="E79" s="79" t="s">
        <v>28</v>
      </c>
      <c r="F79" s="163"/>
      <c r="G79" s="166"/>
      <c r="H79" s="166"/>
      <c r="I79" s="169"/>
      <c r="K79" s="173"/>
      <c r="L79" s="155"/>
      <c r="M79" s="166"/>
      <c r="N79" s="178"/>
      <c r="P79" s="183"/>
      <c r="Q79" s="17">
        <v>6</v>
      </c>
      <c r="R79" s="55" t="s">
        <v>7</v>
      </c>
      <c r="S79" s="58"/>
      <c r="T79" s="155"/>
      <c r="U79" s="276"/>
      <c r="W79" s="276"/>
    </row>
    <row r="80" spans="2:27">
      <c r="B80" s="161"/>
      <c r="C80" s="17">
        <v>7</v>
      </c>
      <c r="D80" s="80" t="s">
        <v>16</v>
      </c>
      <c r="E80" s="81" t="s">
        <v>28</v>
      </c>
      <c r="F80" s="163"/>
      <c r="G80" s="166"/>
      <c r="H80" s="166"/>
      <c r="I80" s="169"/>
      <c r="K80" s="173"/>
      <c r="L80" s="155"/>
      <c r="M80" s="166"/>
      <c r="N80" s="178"/>
      <c r="P80" s="183"/>
      <c r="Q80" s="17">
        <v>7</v>
      </c>
      <c r="R80" s="74" t="s">
        <v>16</v>
      </c>
      <c r="S80" s="60"/>
      <c r="T80" s="155"/>
      <c r="U80" s="276"/>
      <c r="W80" s="276"/>
      <c r="AA80"/>
    </row>
    <row r="81" spans="2:23">
      <c r="B81" s="161"/>
      <c r="C81" s="17">
        <v>8</v>
      </c>
      <c r="D81" s="38" t="s">
        <v>6</v>
      </c>
      <c r="E81" s="38" t="s">
        <v>88</v>
      </c>
      <c r="F81" s="163"/>
      <c r="G81" s="166"/>
      <c r="H81" s="166"/>
      <c r="I81" s="169"/>
      <c r="K81" s="173"/>
      <c r="L81" s="155"/>
      <c r="M81" s="166"/>
      <c r="N81" s="178"/>
      <c r="P81" s="183"/>
      <c r="Q81" s="17">
        <v>8</v>
      </c>
      <c r="R81" s="55" t="s">
        <v>6</v>
      </c>
      <c r="S81" s="58"/>
      <c r="T81" s="155"/>
      <c r="U81" s="276"/>
      <c r="W81" s="276"/>
    </row>
    <row r="82" spans="2:23">
      <c r="B82" s="258" t="s">
        <v>19</v>
      </c>
      <c r="C82" s="17">
        <v>9</v>
      </c>
      <c r="D82" s="80" t="s">
        <v>17</v>
      </c>
      <c r="E82" s="81" t="s">
        <v>87</v>
      </c>
      <c r="F82" s="163"/>
      <c r="G82" s="166"/>
      <c r="H82" s="166"/>
      <c r="I82" s="169"/>
      <c r="K82" s="173"/>
      <c r="L82" s="155"/>
      <c r="M82" s="166"/>
      <c r="N82" s="178"/>
      <c r="P82" s="183"/>
      <c r="Q82" s="17">
        <v>9</v>
      </c>
      <c r="R82" s="74" t="s">
        <v>72</v>
      </c>
      <c r="S82" s="60"/>
      <c r="T82" s="155"/>
      <c r="U82" s="276"/>
      <c r="W82" s="276"/>
    </row>
    <row r="83" spans="2:23">
      <c r="B83" s="258"/>
      <c r="C83" s="17">
        <v>10</v>
      </c>
      <c r="D83" s="38" t="s">
        <v>22</v>
      </c>
      <c r="E83" s="79" t="s">
        <v>86</v>
      </c>
      <c r="F83" s="163"/>
      <c r="G83" s="166"/>
      <c r="H83" s="166"/>
      <c r="I83" s="169"/>
      <c r="K83" s="173"/>
      <c r="L83" s="155"/>
      <c r="M83" s="179"/>
      <c r="N83" s="180"/>
      <c r="P83" s="184"/>
      <c r="Q83" s="17">
        <v>10</v>
      </c>
      <c r="R83" s="55" t="s">
        <v>22</v>
      </c>
      <c r="S83" s="58"/>
      <c r="T83" s="156"/>
      <c r="U83" s="280"/>
      <c r="W83" s="276"/>
    </row>
    <row r="84" spans="2:23" ht="15.6" thickBot="1">
      <c r="B84" s="259"/>
      <c r="C84" s="18"/>
      <c r="D84" s="82" t="s">
        <v>164</v>
      </c>
      <c r="E84" s="82" t="s">
        <v>181</v>
      </c>
      <c r="F84" s="164"/>
      <c r="G84" s="167"/>
      <c r="H84" s="167"/>
      <c r="I84" s="170"/>
      <c r="K84" s="175"/>
      <c r="L84" s="157"/>
      <c r="M84" s="167"/>
      <c r="N84" s="181"/>
      <c r="P84" s="185"/>
      <c r="Q84" s="18">
        <v>11</v>
      </c>
      <c r="R84" s="75" t="s">
        <v>57</v>
      </c>
      <c r="S84" s="50"/>
      <c r="T84" s="157"/>
      <c r="U84" s="277"/>
      <c r="W84" s="277"/>
    </row>
    <row r="85" spans="2:23">
      <c r="B85" s="160" t="e" vm="6">
        <v>#VALUE!</v>
      </c>
      <c r="C85" s="72">
        <v>1</v>
      </c>
      <c r="D85" s="38" t="s">
        <v>29</v>
      </c>
      <c r="E85" s="79" t="s">
        <v>78</v>
      </c>
      <c r="F85" s="162">
        <v>6</v>
      </c>
      <c r="G85" s="165">
        <v>0</v>
      </c>
      <c r="H85" s="165">
        <v>0</v>
      </c>
      <c r="I85" s="168">
        <f>SUM(F85:H95)</f>
        <v>6</v>
      </c>
      <c r="K85" s="171"/>
      <c r="L85" s="172"/>
      <c r="M85" s="176">
        <f>I85*K85</f>
        <v>0</v>
      </c>
      <c r="N85" s="177"/>
      <c r="P85" s="182"/>
      <c r="Q85" s="72">
        <v>1</v>
      </c>
      <c r="R85" s="73" t="s">
        <v>29</v>
      </c>
      <c r="S85" s="57"/>
      <c r="T85" s="154"/>
      <c r="U85" s="275">
        <f>I85*T85</f>
        <v>0</v>
      </c>
      <c r="W85" s="275">
        <f>IF(ISBLANK(T85),M85,U85)</f>
        <v>0</v>
      </c>
    </row>
    <row r="86" spans="2:23">
      <c r="B86" s="161"/>
      <c r="C86" s="17">
        <v>2</v>
      </c>
      <c r="D86" s="38" t="s">
        <v>35</v>
      </c>
      <c r="E86" s="79" t="s">
        <v>79</v>
      </c>
      <c r="F86" s="163"/>
      <c r="G86" s="166"/>
      <c r="H86" s="166"/>
      <c r="I86" s="169"/>
      <c r="K86" s="173"/>
      <c r="L86" s="155"/>
      <c r="M86" s="166"/>
      <c r="N86" s="178"/>
      <c r="P86" s="183"/>
      <c r="Q86" s="17">
        <v>2</v>
      </c>
      <c r="R86" s="55" t="s">
        <v>35</v>
      </c>
      <c r="S86" s="58"/>
      <c r="T86" s="155"/>
      <c r="U86" s="276"/>
      <c r="W86" s="276"/>
    </row>
    <row r="87" spans="2:23">
      <c r="B87" s="161"/>
      <c r="C87" s="17">
        <v>3</v>
      </c>
      <c r="D87" s="38" t="s">
        <v>14</v>
      </c>
      <c r="E87" s="38" t="s">
        <v>80</v>
      </c>
      <c r="F87" s="163"/>
      <c r="G87" s="166"/>
      <c r="H87" s="166"/>
      <c r="I87" s="169"/>
      <c r="K87" s="173"/>
      <c r="L87" s="155"/>
      <c r="M87" s="166"/>
      <c r="N87" s="178"/>
      <c r="P87" s="183"/>
      <c r="Q87" s="17">
        <v>3</v>
      </c>
      <c r="R87" s="55" t="s">
        <v>14</v>
      </c>
      <c r="S87" s="59"/>
      <c r="T87" s="155"/>
      <c r="U87" s="276"/>
      <c r="W87" s="276"/>
    </row>
    <row r="88" spans="2:23">
      <c r="B88" s="161"/>
      <c r="C88" s="17">
        <v>4</v>
      </c>
      <c r="D88" s="38" t="s">
        <v>48</v>
      </c>
      <c r="E88" s="79" t="s">
        <v>81</v>
      </c>
      <c r="F88" s="163"/>
      <c r="G88" s="166"/>
      <c r="H88" s="166"/>
      <c r="I88" s="169"/>
      <c r="K88" s="173"/>
      <c r="L88" s="155"/>
      <c r="M88" s="166"/>
      <c r="N88" s="178"/>
      <c r="P88" s="183"/>
      <c r="Q88" s="17">
        <v>4</v>
      </c>
      <c r="R88" s="55" t="s">
        <v>48</v>
      </c>
      <c r="S88" s="58"/>
      <c r="T88" s="155"/>
      <c r="U88" s="276"/>
      <c r="W88" s="276"/>
    </row>
    <row r="89" spans="2:23">
      <c r="B89" s="161"/>
      <c r="C89" s="17">
        <v>5</v>
      </c>
      <c r="D89" s="80" t="s">
        <v>15</v>
      </c>
      <c r="E89" s="81" t="s">
        <v>82</v>
      </c>
      <c r="F89" s="163"/>
      <c r="G89" s="166"/>
      <c r="H89" s="166"/>
      <c r="I89" s="169"/>
      <c r="K89" s="173"/>
      <c r="L89" s="155"/>
      <c r="M89" s="166"/>
      <c r="N89" s="178"/>
      <c r="P89" s="183"/>
      <c r="Q89" s="17">
        <v>5</v>
      </c>
      <c r="R89" s="74" t="s">
        <v>15</v>
      </c>
      <c r="S89" s="60"/>
      <c r="T89" s="155"/>
      <c r="U89" s="276"/>
      <c r="W89" s="276"/>
    </row>
    <row r="90" spans="2:23">
      <c r="B90" s="161"/>
      <c r="C90" s="17">
        <v>6</v>
      </c>
      <c r="D90" s="38" t="s">
        <v>7</v>
      </c>
      <c r="E90" s="79" t="s">
        <v>83</v>
      </c>
      <c r="F90" s="163"/>
      <c r="G90" s="166"/>
      <c r="H90" s="166"/>
      <c r="I90" s="169"/>
      <c r="K90" s="173"/>
      <c r="L90" s="155"/>
      <c r="M90" s="166"/>
      <c r="N90" s="178"/>
      <c r="P90" s="183"/>
      <c r="Q90" s="17">
        <v>6</v>
      </c>
      <c r="R90" s="55" t="s">
        <v>7</v>
      </c>
      <c r="S90" s="58"/>
      <c r="T90" s="155"/>
      <c r="U90" s="276"/>
      <c r="W90" s="276"/>
    </row>
    <row r="91" spans="2:23">
      <c r="B91" s="161"/>
      <c r="C91" s="17">
        <v>7</v>
      </c>
      <c r="D91" s="80" t="s">
        <v>16</v>
      </c>
      <c r="E91" s="81" t="s">
        <v>87</v>
      </c>
      <c r="F91" s="163"/>
      <c r="G91" s="166"/>
      <c r="H91" s="166"/>
      <c r="I91" s="169"/>
      <c r="K91" s="173"/>
      <c r="L91" s="155"/>
      <c r="M91" s="166"/>
      <c r="N91" s="178"/>
      <c r="P91" s="183"/>
      <c r="Q91" s="17">
        <v>7</v>
      </c>
      <c r="R91" s="74" t="s">
        <v>16</v>
      </c>
      <c r="S91" s="60"/>
      <c r="T91" s="155"/>
      <c r="U91" s="276"/>
      <c r="W91" s="276"/>
    </row>
    <row r="92" spans="2:23">
      <c r="B92" s="161"/>
      <c r="C92" s="17">
        <v>8</v>
      </c>
      <c r="D92" s="38" t="s">
        <v>6</v>
      </c>
      <c r="E92" s="38" t="s">
        <v>88</v>
      </c>
      <c r="F92" s="163"/>
      <c r="G92" s="166"/>
      <c r="H92" s="166"/>
      <c r="I92" s="169"/>
      <c r="K92" s="173"/>
      <c r="L92" s="155"/>
      <c r="M92" s="166"/>
      <c r="N92" s="178"/>
      <c r="P92" s="183"/>
      <c r="Q92" s="17">
        <v>8</v>
      </c>
      <c r="R92" s="55" t="s">
        <v>6</v>
      </c>
      <c r="S92" s="58"/>
      <c r="T92" s="155"/>
      <c r="U92" s="276"/>
      <c r="W92" s="276"/>
    </row>
    <row r="93" spans="2:23">
      <c r="B93" s="256" t="s">
        <v>20</v>
      </c>
      <c r="C93" s="17">
        <v>9</v>
      </c>
      <c r="D93" s="80" t="s">
        <v>17</v>
      </c>
      <c r="E93" s="81" t="s">
        <v>87</v>
      </c>
      <c r="F93" s="163"/>
      <c r="G93" s="166"/>
      <c r="H93" s="166"/>
      <c r="I93" s="169"/>
      <c r="K93" s="173"/>
      <c r="L93" s="155"/>
      <c r="M93" s="166"/>
      <c r="N93" s="178"/>
      <c r="P93" s="183"/>
      <c r="Q93" s="17">
        <v>9</v>
      </c>
      <c r="R93" s="74" t="s">
        <v>72</v>
      </c>
      <c r="S93" s="60"/>
      <c r="T93" s="155"/>
      <c r="U93" s="276"/>
      <c r="W93" s="276"/>
    </row>
    <row r="94" spans="2:23">
      <c r="B94" s="256"/>
      <c r="C94" s="17">
        <v>10</v>
      </c>
      <c r="D94" s="38" t="s">
        <v>22</v>
      </c>
      <c r="E94" s="79" t="s">
        <v>86</v>
      </c>
      <c r="F94" s="163"/>
      <c r="G94" s="166"/>
      <c r="H94" s="166"/>
      <c r="I94" s="169"/>
      <c r="K94" s="174"/>
      <c r="L94" s="156"/>
      <c r="M94" s="179"/>
      <c r="N94" s="180"/>
      <c r="P94" s="184"/>
      <c r="Q94" s="17">
        <v>10</v>
      </c>
      <c r="R94" s="55" t="s">
        <v>22</v>
      </c>
      <c r="S94" s="58"/>
      <c r="T94" s="156"/>
      <c r="U94" s="280"/>
      <c r="W94" s="276"/>
    </row>
    <row r="95" spans="2:23" ht="15.6" thickBot="1">
      <c r="B95" s="257"/>
      <c r="C95" s="18"/>
      <c r="D95" s="82" t="s">
        <v>164</v>
      </c>
      <c r="E95" s="82" t="s">
        <v>181</v>
      </c>
      <c r="F95" s="164"/>
      <c r="G95" s="167"/>
      <c r="H95" s="167"/>
      <c r="I95" s="170"/>
      <c r="K95" s="175"/>
      <c r="L95" s="157"/>
      <c r="M95" s="167"/>
      <c r="N95" s="181"/>
      <c r="P95" s="185"/>
      <c r="Q95" s="18">
        <v>11</v>
      </c>
      <c r="R95" s="75" t="s">
        <v>57</v>
      </c>
      <c r="S95" s="50"/>
      <c r="T95" s="157"/>
      <c r="U95" s="277"/>
      <c r="W95" s="277"/>
    </row>
    <row r="96" spans="2:23">
      <c r="B96" s="160" t="e" vm="7">
        <v>#VALUE!</v>
      </c>
      <c r="C96" s="72">
        <v>1</v>
      </c>
      <c r="D96" s="38" t="s">
        <v>29</v>
      </c>
      <c r="E96" s="79" t="s">
        <v>90</v>
      </c>
      <c r="F96" s="162">
        <v>6</v>
      </c>
      <c r="G96" s="165">
        <v>6</v>
      </c>
      <c r="H96" s="165">
        <v>0</v>
      </c>
      <c r="I96" s="168">
        <f>SUM(F96:H106)</f>
        <v>12</v>
      </c>
      <c r="K96" s="171"/>
      <c r="L96" s="172"/>
      <c r="M96" s="176">
        <f>I96*K96</f>
        <v>0</v>
      </c>
      <c r="N96" s="177"/>
      <c r="P96" s="182"/>
      <c r="Q96" s="72">
        <v>1</v>
      </c>
      <c r="R96" s="73" t="s">
        <v>29</v>
      </c>
      <c r="S96" s="57"/>
      <c r="T96" s="154"/>
      <c r="U96" s="275">
        <f>I96*T96</f>
        <v>0</v>
      </c>
      <c r="W96" s="275">
        <f>IF(ISBLANK(T96),M96,U96)</f>
        <v>0</v>
      </c>
    </row>
    <row r="97" spans="2:23">
      <c r="B97" s="161"/>
      <c r="C97" s="17">
        <v>2</v>
      </c>
      <c r="D97" s="38" t="s">
        <v>35</v>
      </c>
      <c r="E97" s="79" t="s">
        <v>91</v>
      </c>
      <c r="F97" s="163"/>
      <c r="G97" s="166"/>
      <c r="H97" s="166"/>
      <c r="I97" s="169"/>
      <c r="K97" s="173"/>
      <c r="L97" s="155"/>
      <c r="M97" s="166"/>
      <c r="N97" s="178"/>
      <c r="P97" s="183"/>
      <c r="Q97" s="17">
        <v>2</v>
      </c>
      <c r="R97" s="55" t="s">
        <v>35</v>
      </c>
      <c r="S97" s="58"/>
      <c r="T97" s="155"/>
      <c r="U97" s="276"/>
      <c r="W97" s="276"/>
    </row>
    <row r="98" spans="2:23">
      <c r="B98" s="161"/>
      <c r="C98" s="17">
        <v>3</v>
      </c>
      <c r="D98" s="38" t="s">
        <v>14</v>
      </c>
      <c r="E98" s="38" t="s">
        <v>80</v>
      </c>
      <c r="F98" s="163"/>
      <c r="G98" s="166"/>
      <c r="H98" s="166"/>
      <c r="I98" s="169"/>
      <c r="K98" s="173"/>
      <c r="L98" s="155"/>
      <c r="M98" s="166"/>
      <c r="N98" s="178"/>
      <c r="P98" s="183"/>
      <c r="Q98" s="17">
        <v>3</v>
      </c>
      <c r="R98" s="55" t="s">
        <v>14</v>
      </c>
      <c r="S98" s="59"/>
      <c r="T98" s="155"/>
      <c r="U98" s="276"/>
      <c r="W98" s="276"/>
    </row>
    <row r="99" spans="2:23">
      <c r="B99" s="161"/>
      <c r="C99" s="17">
        <v>4</v>
      </c>
      <c r="D99" s="38" t="s">
        <v>48</v>
      </c>
      <c r="E99" s="79" t="s">
        <v>81</v>
      </c>
      <c r="F99" s="163"/>
      <c r="G99" s="166"/>
      <c r="H99" s="166"/>
      <c r="I99" s="169"/>
      <c r="K99" s="173"/>
      <c r="L99" s="155"/>
      <c r="M99" s="166"/>
      <c r="N99" s="178"/>
      <c r="P99" s="183"/>
      <c r="Q99" s="17">
        <v>4</v>
      </c>
      <c r="R99" s="55" t="s">
        <v>48</v>
      </c>
      <c r="S99" s="58"/>
      <c r="T99" s="155"/>
      <c r="U99" s="276"/>
      <c r="W99" s="276"/>
    </row>
    <row r="100" spans="2:23">
      <c r="B100" s="161"/>
      <c r="C100" s="17">
        <v>5</v>
      </c>
      <c r="D100" s="80" t="s">
        <v>15</v>
      </c>
      <c r="E100" s="81" t="s">
        <v>92</v>
      </c>
      <c r="F100" s="163"/>
      <c r="G100" s="166"/>
      <c r="H100" s="166"/>
      <c r="I100" s="169"/>
      <c r="K100" s="173"/>
      <c r="L100" s="155"/>
      <c r="M100" s="166"/>
      <c r="N100" s="178"/>
      <c r="P100" s="183"/>
      <c r="Q100" s="17">
        <v>5</v>
      </c>
      <c r="R100" s="74" t="s">
        <v>15</v>
      </c>
      <c r="S100" s="60"/>
      <c r="T100" s="155"/>
      <c r="U100" s="276"/>
      <c r="W100" s="276"/>
    </row>
    <row r="101" spans="2:23">
      <c r="B101" s="161"/>
      <c r="C101" s="17">
        <v>6</v>
      </c>
      <c r="D101" s="38" t="s">
        <v>7</v>
      </c>
      <c r="E101" s="79" t="s">
        <v>28</v>
      </c>
      <c r="F101" s="163"/>
      <c r="G101" s="166"/>
      <c r="H101" s="166"/>
      <c r="I101" s="169"/>
      <c r="K101" s="173"/>
      <c r="L101" s="155"/>
      <c r="M101" s="166"/>
      <c r="N101" s="178"/>
      <c r="P101" s="183"/>
      <c r="Q101" s="17">
        <v>6</v>
      </c>
      <c r="R101" s="55" t="s">
        <v>7</v>
      </c>
      <c r="S101" s="58"/>
      <c r="T101" s="155"/>
      <c r="U101" s="276"/>
      <c r="W101" s="276"/>
    </row>
    <row r="102" spans="2:23">
      <c r="B102" s="161"/>
      <c r="C102" s="17">
        <v>7</v>
      </c>
      <c r="D102" s="80" t="s">
        <v>16</v>
      </c>
      <c r="E102" s="81" t="s">
        <v>28</v>
      </c>
      <c r="F102" s="163"/>
      <c r="G102" s="166"/>
      <c r="H102" s="166"/>
      <c r="I102" s="169"/>
      <c r="K102" s="173"/>
      <c r="L102" s="155"/>
      <c r="M102" s="166"/>
      <c r="N102" s="178"/>
      <c r="P102" s="183"/>
      <c r="Q102" s="17">
        <v>7</v>
      </c>
      <c r="R102" s="74" t="s">
        <v>16</v>
      </c>
      <c r="S102" s="60"/>
      <c r="T102" s="155"/>
      <c r="U102" s="276"/>
      <c r="W102" s="276"/>
    </row>
    <row r="103" spans="2:23">
      <c r="B103" s="161"/>
      <c r="C103" s="17">
        <v>8</v>
      </c>
      <c r="D103" s="38" t="s">
        <v>6</v>
      </c>
      <c r="E103" s="79" t="s">
        <v>93</v>
      </c>
      <c r="F103" s="163"/>
      <c r="G103" s="166"/>
      <c r="H103" s="166"/>
      <c r="I103" s="169"/>
      <c r="K103" s="173"/>
      <c r="L103" s="155"/>
      <c r="M103" s="166"/>
      <c r="N103" s="178"/>
      <c r="P103" s="183"/>
      <c r="Q103" s="17">
        <v>8</v>
      </c>
      <c r="R103" s="55" t="s">
        <v>6</v>
      </c>
      <c r="S103" s="58"/>
      <c r="T103" s="155"/>
      <c r="U103" s="276"/>
      <c r="W103" s="276"/>
    </row>
    <row r="104" spans="2:23">
      <c r="B104" s="252" t="s">
        <v>21</v>
      </c>
      <c r="C104" s="17">
        <v>9</v>
      </c>
      <c r="D104" s="80" t="s">
        <v>17</v>
      </c>
      <c r="E104" s="81" t="s">
        <v>71</v>
      </c>
      <c r="F104" s="163"/>
      <c r="G104" s="166"/>
      <c r="H104" s="166"/>
      <c r="I104" s="169"/>
      <c r="K104" s="173"/>
      <c r="L104" s="155"/>
      <c r="M104" s="166"/>
      <c r="N104" s="178"/>
      <c r="P104" s="183"/>
      <c r="Q104" s="17">
        <v>9</v>
      </c>
      <c r="R104" s="74" t="s">
        <v>72</v>
      </c>
      <c r="S104" s="60"/>
      <c r="T104" s="155"/>
      <c r="U104" s="276"/>
      <c r="W104" s="276"/>
    </row>
    <row r="105" spans="2:23">
      <c r="B105" s="252"/>
      <c r="C105" s="17">
        <v>10</v>
      </c>
      <c r="D105" s="38" t="s">
        <v>22</v>
      </c>
      <c r="E105" s="79" t="s">
        <v>94</v>
      </c>
      <c r="F105" s="163"/>
      <c r="G105" s="166"/>
      <c r="H105" s="166"/>
      <c r="I105" s="169"/>
      <c r="K105" s="174"/>
      <c r="L105" s="156"/>
      <c r="M105" s="179"/>
      <c r="N105" s="180"/>
      <c r="P105" s="184"/>
      <c r="Q105" s="17">
        <v>10</v>
      </c>
      <c r="R105" s="55" t="s">
        <v>22</v>
      </c>
      <c r="S105" s="58"/>
      <c r="T105" s="156"/>
      <c r="U105" s="280"/>
      <c r="W105" s="276"/>
    </row>
    <row r="106" spans="2:23" ht="15.6" thickBot="1">
      <c r="B106" s="253"/>
      <c r="C106" s="18"/>
      <c r="D106" s="82"/>
      <c r="E106" s="82"/>
      <c r="F106" s="164"/>
      <c r="G106" s="167"/>
      <c r="H106" s="167"/>
      <c r="I106" s="170"/>
      <c r="K106" s="175"/>
      <c r="L106" s="157"/>
      <c r="M106" s="167"/>
      <c r="N106" s="181"/>
      <c r="P106" s="185"/>
      <c r="Q106" s="18">
        <v>11</v>
      </c>
      <c r="R106" s="75" t="s">
        <v>57</v>
      </c>
      <c r="S106" s="50"/>
      <c r="T106" s="157"/>
      <c r="U106" s="277"/>
      <c r="W106" s="277"/>
    </row>
    <row r="107" spans="2:23">
      <c r="B107" s="160" t="e" vm="8">
        <v>#VALUE!</v>
      </c>
      <c r="C107" s="72">
        <v>1</v>
      </c>
      <c r="D107" s="38" t="s">
        <v>29</v>
      </c>
      <c r="E107" s="79" t="s">
        <v>90</v>
      </c>
      <c r="F107" s="162">
        <v>5</v>
      </c>
      <c r="G107" s="165">
        <v>0</v>
      </c>
      <c r="H107" s="165">
        <v>0</v>
      </c>
      <c r="I107" s="168">
        <f>SUM(F107:H117)</f>
        <v>5</v>
      </c>
      <c r="K107" s="171"/>
      <c r="L107" s="172"/>
      <c r="M107" s="176">
        <f>I107*K107</f>
        <v>0</v>
      </c>
      <c r="N107" s="177"/>
      <c r="P107" s="182"/>
      <c r="Q107" s="72">
        <v>1</v>
      </c>
      <c r="R107" s="73" t="s">
        <v>29</v>
      </c>
      <c r="S107" s="57"/>
      <c r="T107" s="154"/>
      <c r="U107" s="275">
        <f>I107*T107</f>
        <v>0</v>
      </c>
      <c r="W107" s="275">
        <f>IF(ISBLANK(T107),M107,U107)</f>
        <v>0</v>
      </c>
    </row>
    <row r="108" spans="2:23">
      <c r="B108" s="161"/>
      <c r="C108" s="17">
        <v>2</v>
      </c>
      <c r="D108" s="38" t="s">
        <v>35</v>
      </c>
      <c r="E108" s="79" t="s">
        <v>91</v>
      </c>
      <c r="F108" s="163"/>
      <c r="G108" s="166"/>
      <c r="H108" s="166"/>
      <c r="I108" s="169"/>
      <c r="K108" s="173"/>
      <c r="L108" s="155"/>
      <c r="M108" s="166"/>
      <c r="N108" s="178"/>
      <c r="P108" s="183"/>
      <c r="Q108" s="17">
        <v>2</v>
      </c>
      <c r="R108" s="55" t="s">
        <v>35</v>
      </c>
      <c r="S108" s="58"/>
      <c r="T108" s="155"/>
      <c r="U108" s="276"/>
      <c r="W108" s="276"/>
    </row>
    <row r="109" spans="2:23">
      <c r="B109" s="161"/>
      <c r="C109" s="17">
        <v>3</v>
      </c>
      <c r="D109" s="38" t="s">
        <v>14</v>
      </c>
      <c r="E109" s="38" t="s">
        <v>80</v>
      </c>
      <c r="F109" s="163"/>
      <c r="G109" s="166"/>
      <c r="H109" s="166"/>
      <c r="I109" s="169"/>
      <c r="K109" s="173"/>
      <c r="L109" s="155"/>
      <c r="M109" s="166"/>
      <c r="N109" s="178"/>
      <c r="P109" s="183"/>
      <c r="Q109" s="17">
        <v>3</v>
      </c>
      <c r="R109" s="55" t="s">
        <v>14</v>
      </c>
      <c r="S109" s="59"/>
      <c r="T109" s="155"/>
      <c r="U109" s="276"/>
      <c r="W109" s="276"/>
    </row>
    <row r="110" spans="2:23">
      <c r="B110" s="161"/>
      <c r="C110" s="17">
        <v>4</v>
      </c>
      <c r="D110" s="38" t="s">
        <v>48</v>
      </c>
      <c r="E110" s="79" t="s">
        <v>81</v>
      </c>
      <c r="F110" s="163"/>
      <c r="G110" s="166"/>
      <c r="H110" s="166"/>
      <c r="I110" s="169"/>
      <c r="K110" s="173"/>
      <c r="L110" s="155"/>
      <c r="M110" s="166"/>
      <c r="N110" s="178"/>
      <c r="P110" s="183"/>
      <c r="Q110" s="17">
        <v>4</v>
      </c>
      <c r="R110" s="55" t="s">
        <v>48</v>
      </c>
      <c r="S110" s="58"/>
      <c r="T110" s="155"/>
      <c r="U110" s="276"/>
      <c r="W110" s="276"/>
    </row>
    <row r="111" spans="2:23">
      <c r="B111" s="161"/>
      <c r="C111" s="17">
        <v>5</v>
      </c>
      <c r="D111" s="80" t="s">
        <v>15</v>
      </c>
      <c r="E111" s="81" t="s">
        <v>92</v>
      </c>
      <c r="F111" s="163"/>
      <c r="G111" s="166"/>
      <c r="H111" s="166"/>
      <c r="I111" s="169"/>
      <c r="K111" s="173"/>
      <c r="L111" s="155"/>
      <c r="M111" s="166"/>
      <c r="N111" s="178"/>
      <c r="P111" s="183"/>
      <c r="Q111" s="17">
        <v>5</v>
      </c>
      <c r="R111" s="74" t="s">
        <v>15</v>
      </c>
      <c r="S111" s="60"/>
      <c r="T111" s="155"/>
      <c r="U111" s="276"/>
      <c r="W111" s="276"/>
    </row>
    <row r="112" spans="2:23">
      <c r="B112" s="161"/>
      <c r="C112" s="17">
        <v>6</v>
      </c>
      <c r="D112" s="38" t="s">
        <v>7</v>
      </c>
      <c r="E112" s="79" t="s">
        <v>28</v>
      </c>
      <c r="F112" s="163"/>
      <c r="G112" s="166"/>
      <c r="H112" s="166"/>
      <c r="I112" s="169"/>
      <c r="K112" s="173"/>
      <c r="L112" s="155"/>
      <c r="M112" s="166"/>
      <c r="N112" s="178"/>
      <c r="P112" s="183"/>
      <c r="Q112" s="17">
        <v>6</v>
      </c>
      <c r="R112" s="55" t="s">
        <v>7</v>
      </c>
      <c r="S112" s="58"/>
      <c r="T112" s="155"/>
      <c r="U112" s="276"/>
      <c r="W112" s="276"/>
    </row>
    <row r="113" spans="2:38">
      <c r="B113" s="161"/>
      <c r="C113" s="17">
        <v>7</v>
      </c>
      <c r="D113" s="80" t="s">
        <v>16</v>
      </c>
      <c r="E113" s="81" t="s">
        <v>28</v>
      </c>
      <c r="F113" s="163"/>
      <c r="G113" s="166"/>
      <c r="H113" s="166"/>
      <c r="I113" s="169"/>
      <c r="K113" s="173"/>
      <c r="L113" s="155"/>
      <c r="M113" s="166"/>
      <c r="N113" s="178"/>
      <c r="P113" s="183"/>
      <c r="Q113" s="17">
        <v>7</v>
      </c>
      <c r="R113" s="74" t="s">
        <v>16</v>
      </c>
      <c r="S113" s="60"/>
      <c r="T113" s="155"/>
      <c r="U113" s="276"/>
      <c r="W113" s="276"/>
    </row>
    <row r="114" spans="2:38">
      <c r="B114" s="161"/>
      <c r="C114" s="17">
        <v>8</v>
      </c>
      <c r="D114" s="38" t="s">
        <v>6</v>
      </c>
      <c r="E114" s="79" t="s">
        <v>93</v>
      </c>
      <c r="F114" s="163"/>
      <c r="G114" s="166"/>
      <c r="H114" s="166"/>
      <c r="I114" s="169"/>
      <c r="K114" s="173"/>
      <c r="L114" s="155"/>
      <c r="M114" s="166"/>
      <c r="N114" s="178"/>
      <c r="P114" s="183"/>
      <c r="Q114" s="17">
        <v>8</v>
      </c>
      <c r="R114" s="55" t="s">
        <v>6</v>
      </c>
      <c r="S114" s="58"/>
      <c r="T114" s="155"/>
      <c r="U114" s="276"/>
      <c r="W114" s="276"/>
    </row>
    <row r="115" spans="2:38">
      <c r="B115" s="264" t="s">
        <v>58</v>
      </c>
      <c r="C115" s="17">
        <v>9</v>
      </c>
      <c r="D115" s="80" t="s">
        <v>17</v>
      </c>
      <c r="E115" s="81" t="s">
        <v>71</v>
      </c>
      <c r="F115" s="163"/>
      <c r="G115" s="166"/>
      <c r="H115" s="166"/>
      <c r="I115" s="169"/>
      <c r="K115" s="173"/>
      <c r="L115" s="155"/>
      <c r="M115" s="166"/>
      <c r="N115" s="178"/>
      <c r="P115" s="183"/>
      <c r="Q115" s="17">
        <v>9</v>
      </c>
      <c r="R115" s="74" t="s">
        <v>72</v>
      </c>
      <c r="S115" s="60"/>
      <c r="T115" s="155"/>
      <c r="U115" s="276"/>
      <c r="W115" s="276"/>
    </row>
    <row r="116" spans="2:38">
      <c r="B116" s="264"/>
      <c r="C116" s="17">
        <v>10</v>
      </c>
      <c r="D116" s="38" t="s">
        <v>22</v>
      </c>
      <c r="E116" s="79" t="s">
        <v>95</v>
      </c>
      <c r="F116" s="163"/>
      <c r="G116" s="166"/>
      <c r="H116" s="166"/>
      <c r="I116" s="169"/>
      <c r="K116" s="174"/>
      <c r="L116" s="156"/>
      <c r="M116" s="179"/>
      <c r="N116" s="180"/>
      <c r="P116" s="184"/>
      <c r="Q116" s="17">
        <v>10</v>
      </c>
      <c r="R116" s="55" t="s">
        <v>22</v>
      </c>
      <c r="S116" s="58"/>
      <c r="T116" s="156"/>
      <c r="U116" s="280"/>
      <c r="W116" s="276"/>
    </row>
    <row r="117" spans="2:38" ht="15.6" thickBot="1">
      <c r="B117" s="265"/>
      <c r="C117" s="18"/>
      <c r="D117" s="82"/>
      <c r="E117" s="82"/>
      <c r="F117" s="164"/>
      <c r="G117" s="167"/>
      <c r="H117" s="167"/>
      <c r="I117" s="170"/>
      <c r="K117" s="175"/>
      <c r="L117" s="157"/>
      <c r="M117" s="167"/>
      <c r="N117" s="181"/>
      <c r="P117" s="185"/>
      <c r="Q117" s="18">
        <v>11</v>
      </c>
      <c r="R117" s="75" t="s">
        <v>57</v>
      </c>
      <c r="S117" s="50"/>
      <c r="T117" s="157"/>
      <c r="U117" s="277"/>
      <c r="W117" s="277"/>
    </row>
    <row r="118" spans="2:38">
      <c r="B118" s="160" t="e" vm="9">
        <v>#VALUE!</v>
      </c>
      <c r="C118" s="72">
        <v>1</v>
      </c>
      <c r="D118" s="38" t="s">
        <v>29</v>
      </c>
      <c r="E118" s="79" t="s">
        <v>90</v>
      </c>
      <c r="F118" s="162">
        <v>0</v>
      </c>
      <c r="G118" s="165">
        <v>4</v>
      </c>
      <c r="H118" s="165">
        <v>6</v>
      </c>
      <c r="I118" s="168">
        <f>SUM(F118:H128)</f>
        <v>10</v>
      </c>
      <c r="K118" s="171"/>
      <c r="L118" s="172"/>
      <c r="M118" s="176">
        <f>I118*K118</f>
        <v>0</v>
      </c>
      <c r="N118" s="177"/>
      <c r="P118" s="182"/>
      <c r="Q118" s="72">
        <v>1</v>
      </c>
      <c r="R118" s="73" t="s">
        <v>29</v>
      </c>
      <c r="S118" s="57"/>
      <c r="T118" s="154"/>
      <c r="U118" s="275">
        <f>I118*T118</f>
        <v>0</v>
      </c>
      <c r="W118" s="275">
        <f>IF(ISBLANK(T118),M118,U118)</f>
        <v>0</v>
      </c>
    </row>
    <row r="119" spans="2:38">
      <c r="B119" s="161"/>
      <c r="C119" s="17">
        <v>2</v>
      </c>
      <c r="D119" s="38" t="s">
        <v>35</v>
      </c>
      <c r="E119" s="79" t="s">
        <v>91</v>
      </c>
      <c r="F119" s="163"/>
      <c r="G119" s="166"/>
      <c r="H119" s="166"/>
      <c r="I119" s="169"/>
      <c r="K119" s="173"/>
      <c r="L119" s="155"/>
      <c r="M119" s="166"/>
      <c r="N119" s="178"/>
      <c r="P119" s="183"/>
      <c r="Q119" s="17">
        <v>2</v>
      </c>
      <c r="R119" s="55" t="s">
        <v>35</v>
      </c>
      <c r="S119" s="58"/>
      <c r="T119" s="155"/>
      <c r="U119" s="276"/>
      <c r="W119" s="276"/>
    </row>
    <row r="120" spans="2:38">
      <c r="B120" s="161"/>
      <c r="C120" s="17">
        <v>3</v>
      </c>
      <c r="D120" s="38" t="s">
        <v>14</v>
      </c>
      <c r="E120" s="38" t="s">
        <v>70</v>
      </c>
      <c r="F120" s="163"/>
      <c r="G120" s="166"/>
      <c r="H120" s="166"/>
      <c r="I120" s="169"/>
      <c r="K120" s="173"/>
      <c r="L120" s="155"/>
      <c r="M120" s="166"/>
      <c r="N120" s="178"/>
      <c r="P120" s="183"/>
      <c r="Q120" s="17">
        <v>3</v>
      </c>
      <c r="R120" s="55" t="s">
        <v>14</v>
      </c>
      <c r="S120" s="59"/>
      <c r="T120" s="155"/>
      <c r="U120" s="276"/>
      <c r="W120" s="276"/>
      <c r="AL120"/>
    </row>
    <row r="121" spans="2:38">
      <c r="B121" s="161"/>
      <c r="C121" s="17">
        <v>4</v>
      </c>
      <c r="D121" s="38" t="s">
        <v>48</v>
      </c>
      <c r="E121" s="79" t="s">
        <v>68</v>
      </c>
      <c r="F121" s="163"/>
      <c r="G121" s="166"/>
      <c r="H121" s="166"/>
      <c r="I121" s="169"/>
      <c r="K121" s="173"/>
      <c r="L121" s="155"/>
      <c r="M121" s="166"/>
      <c r="N121" s="178"/>
      <c r="P121" s="183"/>
      <c r="Q121" s="17">
        <v>4</v>
      </c>
      <c r="R121" s="55" t="s">
        <v>48</v>
      </c>
      <c r="S121" s="58"/>
      <c r="T121" s="155"/>
      <c r="U121" s="276"/>
      <c r="W121" s="276"/>
    </row>
    <row r="122" spans="2:38" ht="30">
      <c r="B122" s="161"/>
      <c r="C122" s="17">
        <v>5</v>
      </c>
      <c r="D122" s="80" t="s">
        <v>15</v>
      </c>
      <c r="E122" s="81" t="s">
        <v>241</v>
      </c>
      <c r="F122" s="163"/>
      <c r="G122" s="166"/>
      <c r="H122" s="166"/>
      <c r="I122" s="169"/>
      <c r="K122" s="173"/>
      <c r="L122" s="155"/>
      <c r="M122" s="166"/>
      <c r="N122" s="178"/>
      <c r="P122" s="183"/>
      <c r="Q122" s="17">
        <v>5</v>
      </c>
      <c r="R122" s="74" t="s">
        <v>15</v>
      </c>
      <c r="S122" s="60"/>
      <c r="T122" s="155"/>
      <c r="U122" s="276"/>
      <c r="W122" s="276"/>
    </row>
    <row r="123" spans="2:38">
      <c r="B123" s="161"/>
      <c r="C123" s="17">
        <v>6</v>
      </c>
      <c r="D123" s="38" t="s">
        <v>7</v>
      </c>
      <c r="E123" s="79" t="s">
        <v>28</v>
      </c>
      <c r="F123" s="163"/>
      <c r="G123" s="166"/>
      <c r="H123" s="166"/>
      <c r="I123" s="169"/>
      <c r="K123" s="173"/>
      <c r="L123" s="155"/>
      <c r="M123" s="166"/>
      <c r="N123" s="178"/>
      <c r="P123" s="183"/>
      <c r="Q123" s="17">
        <v>6</v>
      </c>
      <c r="R123" s="55" t="s">
        <v>7</v>
      </c>
      <c r="S123" s="58"/>
      <c r="T123" s="155"/>
      <c r="U123" s="276"/>
      <c r="W123" s="276"/>
    </row>
    <row r="124" spans="2:38">
      <c r="B124" s="161"/>
      <c r="C124" s="17">
        <v>7</v>
      </c>
      <c r="D124" s="80" t="s">
        <v>16</v>
      </c>
      <c r="E124" s="81" t="s">
        <v>28</v>
      </c>
      <c r="F124" s="163"/>
      <c r="G124" s="166"/>
      <c r="H124" s="166"/>
      <c r="I124" s="169"/>
      <c r="K124" s="173"/>
      <c r="L124" s="155"/>
      <c r="M124" s="166"/>
      <c r="N124" s="178"/>
      <c r="P124" s="183"/>
      <c r="Q124" s="17">
        <v>7</v>
      </c>
      <c r="R124" s="74" t="s">
        <v>16</v>
      </c>
      <c r="S124" s="60"/>
      <c r="T124" s="155"/>
      <c r="U124" s="276"/>
      <c r="W124" s="276"/>
    </row>
    <row r="125" spans="2:38">
      <c r="B125" s="161"/>
      <c r="C125" s="17">
        <v>8</v>
      </c>
      <c r="D125" s="38" t="s">
        <v>6</v>
      </c>
      <c r="E125" s="79" t="s">
        <v>93</v>
      </c>
      <c r="F125" s="163"/>
      <c r="G125" s="166"/>
      <c r="H125" s="166"/>
      <c r="I125" s="169"/>
      <c r="K125" s="173"/>
      <c r="L125" s="155"/>
      <c r="M125" s="166"/>
      <c r="N125" s="178"/>
      <c r="P125" s="183"/>
      <c r="Q125" s="17">
        <v>8</v>
      </c>
      <c r="R125" s="55" t="s">
        <v>6</v>
      </c>
      <c r="S125" s="58"/>
      <c r="T125" s="155"/>
      <c r="U125" s="276"/>
      <c r="W125" s="276"/>
    </row>
    <row r="126" spans="2:38">
      <c r="B126" s="267" t="s">
        <v>59</v>
      </c>
      <c r="C126" s="17">
        <v>9</v>
      </c>
      <c r="D126" s="80" t="s">
        <v>17</v>
      </c>
      <c r="E126" s="81" t="s">
        <v>71</v>
      </c>
      <c r="F126" s="163"/>
      <c r="G126" s="166"/>
      <c r="H126" s="166"/>
      <c r="I126" s="169"/>
      <c r="K126" s="173"/>
      <c r="L126" s="155"/>
      <c r="M126" s="166"/>
      <c r="N126" s="178"/>
      <c r="P126" s="183"/>
      <c r="Q126" s="17">
        <v>9</v>
      </c>
      <c r="R126" s="74" t="s">
        <v>72</v>
      </c>
      <c r="S126" s="60"/>
      <c r="T126" s="155"/>
      <c r="U126" s="276"/>
      <c r="W126" s="276"/>
    </row>
    <row r="127" spans="2:38" ht="15.75" customHeight="1">
      <c r="B127" s="267"/>
      <c r="C127" s="17">
        <v>10</v>
      </c>
      <c r="D127" s="38" t="s">
        <v>22</v>
      </c>
      <c r="E127" s="79" t="s">
        <v>94</v>
      </c>
      <c r="F127" s="163"/>
      <c r="G127" s="166"/>
      <c r="H127" s="166"/>
      <c r="I127" s="169"/>
      <c r="K127" s="173"/>
      <c r="L127" s="155"/>
      <c r="M127" s="166"/>
      <c r="N127" s="178"/>
      <c r="P127" s="183"/>
      <c r="Q127" s="17">
        <v>10</v>
      </c>
      <c r="R127" s="55" t="s">
        <v>22</v>
      </c>
      <c r="S127" s="58"/>
      <c r="T127" s="155"/>
      <c r="U127" s="276"/>
      <c r="W127" s="276"/>
    </row>
    <row r="128" spans="2:38" ht="16.5" customHeight="1" thickBot="1">
      <c r="B128" s="268"/>
      <c r="C128" s="18"/>
      <c r="D128" s="82"/>
      <c r="E128" s="82"/>
      <c r="F128" s="164"/>
      <c r="G128" s="167"/>
      <c r="H128" s="167"/>
      <c r="I128" s="170"/>
      <c r="K128" s="175"/>
      <c r="L128" s="157"/>
      <c r="M128" s="167"/>
      <c r="N128" s="181"/>
      <c r="P128" s="185"/>
      <c r="Q128" s="18">
        <v>11</v>
      </c>
      <c r="R128" s="75" t="s">
        <v>57</v>
      </c>
      <c r="S128" s="50"/>
      <c r="T128" s="157"/>
      <c r="U128" s="277"/>
      <c r="W128" s="277"/>
    </row>
    <row r="129" spans="2:23">
      <c r="B129" s="160" t="e" vm="10">
        <v>#VALUE!</v>
      </c>
      <c r="C129" s="72">
        <v>1</v>
      </c>
      <c r="D129" s="38" t="s">
        <v>29</v>
      </c>
      <c r="E129" s="79" t="s">
        <v>107</v>
      </c>
      <c r="F129" s="162">
        <v>0</v>
      </c>
      <c r="G129" s="165">
        <v>3</v>
      </c>
      <c r="H129" s="165">
        <v>4</v>
      </c>
      <c r="I129" s="168">
        <f>SUM(F129:H139)</f>
        <v>7</v>
      </c>
      <c r="K129" s="171"/>
      <c r="L129" s="172"/>
      <c r="M129" s="176">
        <f>I129*K129</f>
        <v>0</v>
      </c>
      <c r="N129" s="177"/>
      <c r="P129" s="182"/>
      <c r="Q129" s="72">
        <v>1</v>
      </c>
      <c r="R129" s="73" t="s">
        <v>29</v>
      </c>
      <c r="S129" s="57"/>
      <c r="T129" s="154"/>
      <c r="U129" s="275">
        <f>I129*T129</f>
        <v>0</v>
      </c>
      <c r="W129" s="275">
        <f>IF(ISBLANK(T129),M129,U129)</f>
        <v>0</v>
      </c>
    </row>
    <row r="130" spans="2:23">
      <c r="B130" s="161"/>
      <c r="C130" s="17">
        <v>2</v>
      </c>
      <c r="D130" s="38" t="s">
        <v>35</v>
      </c>
      <c r="E130" s="79" t="s">
        <v>108</v>
      </c>
      <c r="F130" s="163"/>
      <c r="G130" s="166"/>
      <c r="H130" s="166"/>
      <c r="I130" s="169"/>
      <c r="K130" s="173"/>
      <c r="L130" s="155"/>
      <c r="M130" s="166"/>
      <c r="N130" s="178"/>
      <c r="P130" s="183"/>
      <c r="Q130" s="17">
        <v>2</v>
      </c>
      <c r="R130" s="55" t="s">
        <v>35</v>
      </c>
      <c r="S130" s="58"/>
      <c r="T130" s="155"/>
      <c r="U130" s="276"/>
      <c r="W130" s="276"/>
    </row>
    <row r="131" spans="2:23">
      <c r="B131" s="161"/>
      <c r="C131" s="17">
        <v>3</v>
      </c>
      <c r="D131" s="38" t="s">
        <v>14</v>
      </c>
      <c r="E131" s="38" t="s">
        <v>70</v>
      </c>
      <c r="F131" s="163"/>
      <c r="G131" s="166"/>
      <c r="H131" s="166"/>
      <c r="I131" s="169"/>
      <c r="K131" s="173"/>
      <c r="L131" s="155"/>
      <c r="M131" s="166"/>
      <c r="N131" s="178"/>
      <c r="P131" s="183"/>
      <c r="Q131" s="17">
        <v>3</v>
      </c>
      <c r="R131" s="55" t="s">
        <v>14</v>
      </c>
      <c r="S131" s="59"/>
      <c r="T131" s="155"/>
      <c r="U131" s="276"/>
      <c r="W131" s="276"/>
    </row>
    <row r="132" spans="2:23">
      <c r="B132" s="161"/>
      <c r="C132" s="17">
        <v>4</v>
      </c>
      <c r="D132" s="38" t="s">
        <v>48</v>
      </c>
      <c r="E132" s="79" t="s">
        <v>68</v>
      </c>
      <c r="F132" s="163"/>
      <c r="G132" s="166"/>
      <c r="H132" s="166"/>
      <c r="I132" s="169"/>
      <c r="K132" s="173"/>
      <c r="L132" s="155"/>
      <c r="M132" s="166"/>
      <c r="N132" s="178"/>
      <c r="P132" s="183"/>
      <c r="Q132" s="17">
        <v>4</v>
      </c>
      <c r="R132" s="55" t="s">
        <v>48</v>
      </c>
      <c r="S132" s="58"/>
      <c r="T132" s="155"/>
      <c r="U132" s="276"/>
      <c r="W132" s="276"/>
    </row>
    <row r="133" spans="2:23" ht="30">
      <c r="B133" s="161"/>
      <c r="C133" s="17">
        <v>5</v>
      </c>
      <c r="D133" s="80" t="s">
        <v>15</v>
      </c>
      <c r="E133" s="81" t="s">
        <v>241</v>
      </c>
      <c r="F133" s="163"/>
      <c r="G133" s="166"/>
      <c r="H133" s="166"/>
      <c r="I133" s="169"/>
      <c r="K133" s="173"/>
      <c r="L133" s="155"/>
      <c r="M133" s="166"/>
      <c r="N133" s="178"/>
      <c r="P133" s="183"/>
      <c r="Q133" s="17">
        <v>5</v>
      </c>
      <c r="R133" s="74" t="s">
        <v>15</v>
      </c>
      <c r="S133" s="60"/>
      <c r="T133" s="155"/>
      <c r="U133" s="276"/>
      <c r="W133" s="276"/>
    </row>
    <row r="134" spans="2:23">
      <c r="B134" s="161"/>
      <c r="C134" s="17">
        <v>6</v>
      </c>
      <c r="D134" s="38" t="s">
        <v>7</v>
      </c>
      <c r="E134" s="79" t="s">
        <v>28</v>
      </c>
      <c r="F134" s="163"/>
      <c r="G134" s="166"/>
      <c r="H134" s="166"/>
      <c r="I134" s="169"/>
      <c r="K134" s="173"/>
      <c r="L134" s="155"/>
      <c r="M134" s="166"/>
      <c r="N134" s="178"/>
      <c r="P134" s="183"/>
      <c r="Q134" s="17">
        <v>6</v>
      </c>
      <c r="R134" s="55" t="s">
        <v>7</v>
      </c>
      <c r="S134" s="58"/>
      <c r="T134" s="155"/>
      <c r="U134" s="276"/>
      <c r="W134" s="276"/>
    </row>
    <row r="135" spans="2:23">
      <c r="B135" s="161"/>
      <c r="C135" s="17">
        <v>7</v>
      </c>
      <c r="D135" s="80" t="s">
        <v>16</v>
      </c>
      <c r="E135" s="81" t="s">
        <v>28</v>
      </c>
      <c r="F135" s="163"/>
      <c r="G135" s="166"/>
      <c r="H135" s="166"/>
      <c r="I135" s="169"/>
      <c r="K135" s="173"/>
      <c r="L135" s="155"/>
      <c r="M135" s="166"/>
      <c r="N135" s="178"/>
      <c r="P135" s="183"/>
      <c r="Q135" s="17">
        <v>7</v>
      </c>
      <c r="R135" s="74" t="s">
        <v>16</v>
      </c>
      <c r="S135" s="60"/>
      <c r="T135" s="155"/>
      <c r="U135" s="276"/>
      <c r="W135" s="276"/>
    </row>
    <row r="136" spans="2:23">
      <c r="B136" s="161"/>
      <c r="C136" s="17">
        <v>8</v>
      </c>
      <c r="D136" s="38" t="s">
        <v>6</v>
      </c>
      <c r="E136" s="79" t="s">
        <v>109</v>
      </c>
      <c r="F136" s="163"/>
      <c r="G136" s="166"/>
      <c r="H136" s="166"/>
      <c r="I136" s="169"/>
      <c r="K136" s="173"/>
      <c r="L136" s="155"/>
      <c r="M136" s="166"/>
      <c r="N136" s="178"/>
      <c r="P136" s="183"/>
      <c r="Q136" s="17">
        <v>8</v>
      </c>
      <c r="R136" s="55" t="s">
        <v>6</v>
      </c>
      <c r="S136" s="58"/>
      <c r="T136" s="155"/>
      <c r="U136" s="276"/>
      <c r="W136" s="276"/>
    </row>
    <row r="137" spans="2:23">
      <c r="B137" s="266" t="s">
        <v>60</v>
      </c>
      <c r="C137" s="17">
        <v>9</v>
      </c>
      <c r="D137" s="80" t="s">
        <v>17</v>
      </c>
      <c r="E137" s="81" t="s">
        <v>71</v>
      </c>
      <c r="F137" s="163"/>
      <c r="G137" s="166"/>
      <c r="H137" s="166"/>
      <c r="I137" s="169"/>
      <c r="K137" s="173"/>
      <c r="L137" s="155"/>
      <c r="M137" s="166"/>
      <c r="N137" s="178"/>
      <c r="P137" s="183"/>
      <c r="Q137" s="17">
        <v>9</v>
      </c>
      <c r="R137" s="74" t="s">
        <v>72</v>
      </c>
      <c r="S137" s="60"/>
      <c r="T137" s="155"/>
      <c r="U137" s="276"/>
      <c r="W137" s="276"/>
    </row>
    <row r="138" spans="2:23">
      <c r="B138" s="266"/>
      <c r="C138" s="17">
        <v>10</v>
      </c>
      <c r="D138" s="38" t="s">
        <v>22</v>
      </c>
      <c r="E138" s="79" t="s">
        <v>110</v>
      </c>
      <c r="F138" s="163"/>
      <c r="G138" s="166"/>
      <c r="H138" s="166"/>
      <c r="I138" s="169"/>
      <c r="K138" s="174"/>
      <c r="L138" s="156"/>
      <c r="M138" s="179"/>
      <c r="N138" s="180"/>
      <c r="P138" s="184"/>
      <c r="Q138" s="17">
        <v>10</v>
      </c>
      <c r="R138" s="55" t="s">
        <v>22</v>
      </c>
      <c r="S138" s="58"/>
      <c r="T138" s="156"/>
      <c r="U138" s="280"/>
      <c r="W138" s="276"/>
    </row>
    <row r="139" spans="2:23" ht="15.6" thickBot="1">
      <c r="B139" s="266"/>
      <c r="C139" s="18"/>
      <c r="D139" s="82"/>
      <c r="E139" s="82"/>
      <c r="F139" s="164"/>
      <c r="G139" s="167"/>
      <c r="H139" s="167"/>
      <c r="I139" s="170"/>
      <c r="K139" s="175"/>
      <c r="L139" s="157"/>
      <c r="M139" s="167"/>
      <c r="N139" s="181"/>
      <c r="P139" s="185"/>
      <c r="Q139" s="18">
        <v>11</v>
      </c>
      <c r="R139" s="75" t="s">
        <v>57</v>
      </c>
      <c r="S139" s="50"/>
      <c r="T139" s="157"/>
      <c r="U139" s="277"/>
      <c r="W139" s="277"/>
    </row>
    <row r="140" spans="2:23">
      <c r="B140" s="160" t="e" vm="11">
        <v>#VALUE!</v>
      </c>
      <c r="C140" s="72">
        <v>1</v>
      </c>
      <c r="D140" s="38" t="s">
        <v>29</v>
      </c>
      <c r="E140" s="79" t="s">
        <v>101</v>
      </c>
      <c r="F140" s="162">
        <v>0</v>
      </c>
      <c r="G140" s="165">
        <v>8</v>
      </c>
      <c r="H140" s="165">
        <v>5</v>
      </c>
      <c r="I140" s="168">
        <f>SUM(F140:H150)</f>
        <v>13</v>
      </c>
      <c r="K140" s="171"/>
      <c r="L140" s="172"/>
      <c r="M140" s="176">
        <f>I140*K140</f>
        <v>0</v>
      </c>
      <c r="N140" s="177"/>
      <c r="P140" s="182"/>
      <c r="Q140" s="72">
        <v>1</v>
      </c>
      <c r="R140" s="73" t="s">
        <v>29</v>
      </c>
      <c r="S140" s="57"/>
      <c r="T140" s="154"/>
      <c r="U140" s="275">
        <f>I140*T140</f>
        <v>0</v>
      </c>
      <c r="W140" s="275">
        <f>IF(ISBLANK(T140),M140,U140)</f>
        <v>0</v>
      </c>
    </row>
    <row r="141" spans="2:23">
      <c r="B141" s="161"/>
      <c r="C141" s="17">
        <v>2</v>
      </c>
      <c r="D141" s="38" t="s">
        <v>35</v>
      </c>
      <c r="E141" s="79" t="s">
        <v>105</v>
      </c>
      <c r="F141" s="163"/>
      <c r="G141" s="166"/>
      <c r="H141" s="166"/>
      <c r="I141" s="169"/>
      <c r="K141" s="173"/>
      <c r="L141" s="155"/>
      <c r="M141" s="166"/>
      <c r="N141" s="178"/>
      <c r="P141" s="183"/>
      <c r="Q141" s="17">
        <v>2</v>
      </c>
      <c r="R141" s="55" t="s">
        <v>35</v>
      </c>
      <c r="S141" s="58"/>
      <c r="T141" s="155"/>
      <c r="U141" s="276"/>
      <c r="W141" s="276"/>
    </row>
    <row r="142" spans="2:23">
      <c r="B142" s="161"/>
      <c r="C142" s="17">
        <v>3</v>
      </c>
      <c r="D142" s="38" t="s">
        <v>14</v>
      </c>
      <c r="E142" s="38" t="s">
        <v>70</v>
      </c>
      <c r="F142" s="163"/>
      <c r="G142" s="166"/>
      <c r="H142" s="166"/>
      <c r="I142" s="169"/>
      <c r="K142" s="173"/>
      <c r="L142" s="155"/>
      <c r="M142" s="166"/>
      <c r="N142" s="178"/>
      <c r="P142" s="183"/>
      <c r="Q142" s="17">
        <v>3</v>
      </c>
      <c r="R142" s="55" t="s">
        <v>14</v>
      </c>
      <c r="S142" s="59"/>
      <c r="T142" s="155"/>
      <c r="U142" s="276"/>
      <c r="W142" s="276"/>
    </row>
    <row r="143" spans="2:23">
      <c r="B143" s="161"/>
      <c r="C143" s="17">
        <v>4</v>
      </c>
      <c r="D143" s="38" t="s">
        <v>48</v>
      </c>
      <c r="E143" s="79" t="s">
        <v>103</v>
      </c>
      <c r="F143" s="163"/>
      <c r="G143" s="166"/>
      <c r="H143" s="166"/>
      <c r="I143" s="169"/>
      <c r="K143" s="173"/>
      <c r="L143" s="155"/>
      <c r="M143" s="166"/>
      <c r="N143" s="178"/>
      <c r="P143" s="183"/>
      <c r="Q143" s="17">
        <v>4</v>
      </c>
      <c r="R143" s="55" t="s">
        <v>48</v>
      </c>
      <c r="S143" s="58"/>
      <c r="T143" s="155"/>
      <c r="U143" s="276"/>
      <c r="W143" s="276"/>
    </row>
    <row r="144" spans="2:23">
      <c r="B144" s="161"/>
      <c r="C144" s="17">
        <v>5</v>
      </c>
      <c r="D144" s="80" t="s">
        <v>15</v>
      </c>
      <c r="E144" s="81" t="s">
        <v>71</v>
      </c>
      <c r="F144" s="163"/>
      <c r="G144" s="166"/>
      <c r="H144" s="166"/>
      <c r="I144" s="169"/>
      <c r="K144" s="173"/>
      <c r="L144" s="155"/>
      <c r="M144" s="166"/>
      <c r="N144" s="178"/>
      <c r="P144" s="183"/>
      <c r="Q144" s="17">
        <v>5</v>
      </c>
      <c r="R144" s="74" t="s">
        <v>15</v>
      </c>
      <c r="S144" s="60"/>
      <c r="T144" s="155"/>
      <c r="U144" s="276"/>
      <c r="W144" s="276"/>
    </row>
    <row r="145" spans="2:23">
      <c r="B145" s="161"/>
      <c r="C145" s="17">
        <v>6</v>
      </c>
      <c r="D145" s="38" t="s">
        <v>7</v>
      </c>
      <c r="E145" s="79" t="s">
        <v>28</v>
      </c>
      <c r="F145" s="163"/>
      <c r="G145" s="166"/>
      <c r="H145" s="166"/>
      <c r="I145" s="169"/>
      <c r="K145" s="173"/>
      <c r="L145" s="155"/>
      <c r="M145" s="166"/>
      <c r="N145" s="178"/>
      <c r="P145" s="183"/>
      <c r="Q145" s="17">
        <v>6</v>
      </c>
      <c r="R145" s="55" t="s">
        <v>7</v>
      </c>
      <c r="S145" s="58"/>
      <c r="T145" s="155"/>
      <c r="U145" s="276"/>
      <c r="W145" s="276"/>
    </row>
    <row r="146" spans="2:23">
      <c r="B146" s="161"/>
      <c r="C146" s="17">
        <v>7</v>
      </c>
      <c r="D146" s="80" t="s">
        <v>16</v>
      </c>
      <c r="E146" s="81" t="s">
        <v>28</v>
      </c>
      <c r="F146" s="163"/>
      <c r="G146" s="166"/>
      <c r="H146" s="166"/>
      <c r="I146" s="169"/>
      <c r="K146" s="173"/>
      <c r="L146" s="155"/>
      <c r="M146" s="166"/>
      <c r="N146" s="178"/>
      <c r="P146" s="183"/>
      <c r="Q146" s="17">
        <v>7</v>
      </c>
      <c r="R146" s="74" t="s">
        <v>16</v>
      </c>
      <c r="S146" s="60"/>
      <c r="T146" s="155"/>
      <c r="U146" s="276"/>
      <c r="W146" s="276"/>
    </row>
    <row r="147" spans="2:23">
      <c r="B147" s="161"/>
      <c r="C147" s="17">
        <v>8</v>
      </c>
      <c r="D147" s="38" t="s">
        <v>6</v>
      </c>
      <c r="E147" s="79" t="s">
        <v>102</v>
      </c>
      <c r="F147" s="163"/>
      <c r="G147" s="166"/>
      <c r="H147" s="166"/>
      <c r="I147" s="169"/>
      <c r="K147" s="173"/>
      <c r="L147" s="155"/>
      <c r="M147" s="166"/>
      <c r="N147" s="178"/>
      <c r="P147" s="183"/>
      <c r="Q147" s="17">
        <v>8</v>
      </c>
      <c r="R147" s="55" t="s">
        <v>6</v>
      </c>
      <c r="S147" s="58"/>
      <c r="T147" s="155"/>
      <c r="U147" s="276"/>
      <c r="W147" s="276"/>
    </row>
    <row r="148" spans="2:23">
      <c r="B148" s="262" t="s">
        <v>61</v>
      </c>
      <c r="C148" s="17">
        <v>9</v>
      </c>
      <c r="D148" s="80" t="s">
        <v>17</v>
      </c>
      <c r="E148" s="81" t="s">
        <v>104</v>
      </c>
      <c r="F148" s="163"/>
      <c r="G148" s="166"/>
      <c r="H148" s="166"/>
      <c r="I148" s="169"/>
      <c r="K148" s="173"/>
      <c r="L148" s="155"/>
      <c r="M148" s="166"/>
      <c r="N148" s="178"/>
      <c r="P148" s="183"/>
      <c r="Q148" s="17">
        <v>9</v>
      </c>
      <c r="R148" s="74" t="s">
        <v>72</v>
      </c>
      <c r="S148" s="60"/>
      <c r="T148" s="155"/>
      <c r="U148" s="276"/>
      <c r="W148" s="276"/>
    </row>
    <row r="149" spans="2:23">
      <c r="B149" s="262"/>
      <c r="C149" s="17">
        <v>10</v>
      </c>
      <c r="D149" s="38" t="s">
        <v>22</v>
      </c>
      <c r="E149" s="79" t="s">
        <v>106</v>
      </c>
      <c r="F149" s="163"/>
      <c r="G149" s="166"/>
      <c r="H149" s="166"/>
      <c r="I149" s="169"/>
      <c r="K149" s="174"/>
      <c r="L149" s="156"/>
      <c r="M149" s="179"/>
      <c r="N149" s="180"/>
      <c r="P149" s="184"/>
      <c r="Q149" s="17">
        <v>10</v>
      </c>
      <c r="R149" s="55" t="s">
        <v>22</v>
      </c>
      <c r="S149" s="58"/>
      <c r="T149" s="156"/>
      <c r="U149" s="280"/>
      <c r="W149" s="276"/>
    </row>
    <row r="150" spans="2:23" ht="15.6" thickBot="1">
      <c r="B150" s="263"/>
      <c r="C150" s="18"/>
      <c r="D150" s="82"/>
      <c r="E150" s="82"/>
      <c r="F150" s="164"/>
      <c r="G150" s="167"/>
      <c r="H150" s="167"/>
      <c r="I150" s="170"/>
      <c r="K150" s="175"/>
      <c r="L150" s="157"/>
      <c r="M150" s="167"/>
      <c r="N150" s="181"/>
      <c r="P150" s="185"/>
      <c r="Q150" s="18">
        <v>11</v>
      </c>
      <c r="R150" s="75" t="s">
        <v>57</v>
      </c>
      <c r="S150" s="50"/>
      <c r="T150" s="157"/>
      <c r="U150" s="277"/>
      <c r="W150" s="277"/>
    </row>
    <row r="151" spans="2:23">
      <c r="B151" s="197" t="e" vm="12">
        <v>#VALUE!</v>
      </c>
      <c r="C151" s="72">
        <v>1</v>
      </c>
      <c r="D151" s="38" t="s">
        <v>29</v>
      </c>
      <c r="E151" s="79" t="s">
        <v>200</v>
      </c>
      <c r="F151" s="162">
        <v>2</v>
      </c>
      <c r="G151" s="165">
        <v>0</v>
      </c>
      <c r="H151" s="165">
        <v>0</v>
      </c>
      <c r="I151" s="168">
        <f>SUM(F151:H161)</f>
        <v>2</v>
      </c>
      <c r="K151" s="171"/>
      <c r="L151" s="172"/>
      <c r="M151" s="176">
        <f>I151*K151</f>
        <v>0</v>
      </c>
      <c r="N151" s="177"/>
      <c r="P151" s="182"/>
      <c r="Q151" s="72">
        <v>1</v>
      </c>
      <c r="R151" s="73" t="s">
        <v>29</v>
      </c>
      <c r="S151" s="57"/>
      <c r="T151" s="154"/>
      <c r="U151" s="275">
        <f>I151*T151</f>
        <v>0</v>
      </c>
      <c r="W151" s="275">
        <f>IF(ISBLANK(T151),M151,U151)</f>
        <v>0</v>
      </c>
    </row>
    <row r="152" spans="2:23">
      <c r="B152" s="198"/>
      <c r="C152" s="17">
        <v>2</v>
      </c>
      <c r="D152" s="38" t="s">
        <v>35</v>
      </c>
      <c r="E152" s="79" t="s">
        <v>201</v>
      </c>
      <c r="F152" s="163"/>
      <c r="G152" s="166"/>
      <c r="H152" s="166"/>
      <c r="I152" s="169"/>
      <c r="K152" s="173"/>
      <c r="L152" s="155"/>
      <c r="M152" s="166"/>
      <c r="N152" s="178"/>
      <c r="P152" s="183"/>
      <c r="Q152" s="17">
        <v>2</v>
      </c>
      <c r="R152" s="55" t="s">
        <v>35</v>
      </c>
      <c r="S152" s="58"/>
      <c r="T152" s="155"/>
      <c r="U152" s="276"/>
      <c r="W152" s="276"/>
    </row>
    <row r="153" spans="2:23">
      <c r="B153" s="198"/>
      <c r="C153" s="17">
        <v>3</v>
      </c>
      <c r="D153" s="38" t="s">
        <v>14</v>
      </c>
      <c r="E153" s="38" t="s">
        <v>80</v>
      </c>
      <c r="F153" s="163"/>
      <c r="G153" s="166"/>
      <c r="H153" s="166"/>
      <c r="I153" s="169"/>
      <c r="K153" s="173"/>
      <c r="L153" s="155"/>
      <c r="M153" s="166"/>
      <c r="N153" s="178"/>
      <c r="P153" s="183"/>
      <c r="Q153" s="17">
        <v>3</v>
      </c>
      <c r="R153" s="55" t="s">
        <v>14</v>
      </c>
      <c r="S153" s="59"/>
      <c r="T153" s="155"/>
      <c r="U153" s="276"/>
      <c r="W153" s="276"/>
    </row>
    <row r="154" spans="2:23">
      <c r="B154" s="198"/>
      <c r="C154" s="17">
        <v>4</v>
      </c>
      <c r="D154" s="38" t="s">
        <v>48</v>
      </c>
      <c r="E154" s="79" t="s">
        <v>68</v>
      </c>
      <c r="F154" s="163"/>
      <c r="G154" s="166"/>
      <c r="H154" s="166"/>
      <c r="I154" s="169"/>
      <c r="K154" s="173"/>
      <c r="L154" s="155"/>
      <c r="M154" s="166"/>
      <c r="N154" s="178"/>
      <c r="P154" s="183"/>
      <c r="Q154" s="17">
        <v>4</v>
      </c>
      <c r="R154" s="55" t="s">
        <v>48</v>
      </c>
      <c r="S154" s="58"/>
      <c r="T154" s="155"/>
      <c r="U154" s="276"/>
      <c r="W154" s="276"/>
    </row>
    <row r="155" spans="2:23" ht="30">
      <c r="B155" s="198"/>
      <c r="C155" s="17">
        <v>5</v>
      </c>
      <c r="D155" s="80" t="s">
        <v>15</v>
      </c>
      <c r="E155" s="81" t="s">
        <v>241</v>
      </c>
      <c r="F155" s="163"/>
      <c r="G155" s="166"/>
      <c r="H155" s="166"/>
      <c r="I155" s="169"/>
      <c r="K155" s="173"/>
      <c r="L155" s="155"/>
      <c r="M155" s="166"/>
      <c r="N155" s="178"/>
      <c r="P155" s="183"/>
      <c r="Q155" s="17">
        <v>5</v>
      </c>
      <c r="R155" s="74" t="s">
        <v>15</v>
      </c>
      <c r="S155" s="60"/>
      <c r="T155" s="155"/>
      <c r="U155" s="276"/>
      <c r="W155" s="276"/>
    </row>
    <row r="156" spans="2:23">
      <c r="B156" s="198"/>
      <c r="C156" s="17">
        <v>6</v>
      </c>
      <c r="D156" s="38" t="s">
        <v>7</v>
      </c>
      <c r="E156" s="79" t="s">
        <v>68</v>
      </c>
      <c r="F156" s="163"/>
      <c r="G156" s="166"/>
      <c r="H156" s="166"/>
      <c r="I156" s="169"/>
      <c r="K156" s="173"/>
      <c r="L156" s="155"/>
      <c r="M156" s="166"/>
      <c r="N156" s="178"/>
      <c r="P156" s="183"/>
      <c r="Q156" s="17">
        <v>6</v>
      </c>
      <c r="R156" s="55" t="s">
        <v>7</v>
      </c>
      <c r="S156" s="58"/>
      <c r="T156" s="155"/>
      <c r="U156" s="276"/>
      <c r="W156" s="276"/>
    </row>
    <row r="157" spans="2:23" ht="30">
      <c r="B157" s="198"/>
      <c r="C157" s="17">
        <v>7</v>
      </c>
      <c r="D157" s="80" t="s">
        <v>244</v>
      </c>
      <c r="E157" s="81" t="s">
        <v>241</v>
      </c>
      <c r="F157" s="163"/>
      <c r="G157" s="166"/>
      <c r="H157" s="166"/>
      <c r="I157" s="169"/>
      <c r="K157" s="173"/>
      <c r="L157" s="155"/>
      <c r="M157" s="166"/>
      <c r="N157" s="178"/>
      <c r="P157" s="183"/>
      <c r="Q157" s="17">
        <v>7</v>
      </c>
      <c r="R157" s="74" t="s">
        <v>16</v>
      </c>
      <c r="S157" s="60"/>
      <c r="T157" s="155"/>
      <c r="U157" s="276"/>
      <c r="W157" s="276"/>
    </row>
    <row r="158" spans="2:23">
      <c r="B158" s="198"/>
      <c r="C158" s="17">
        <v>8</v>
      </c>
      <c r="D158" s="38" t="s">
        <v>6</v>
      </c>
      <c r="E158" s="79" t="s">
        <v>202</v>
      </c>
      <c r="F158" s="163"/>
      <c r="G158" s="166"/>
      <c r="H158" s="166"/>
      <c r="I158" s="169"/>
      <c r="K158" s="173"/>
      <c r="L158" s="155"/>
      <c r="M158" s="166"/>
      <c r="N158" s="178"/>
      <c r="P158" s="183"/>
      <c r="Q158" s="17">
        <v>8</v>
      </c>
      <c r="R158" s="55" t="s">
        <v>6</v>
      </c>
      <c r="S158" s="58"/>
      <c r="T158" s="155"/>
      <c r="U158" s="276"/>
      <c r="W158" s="276"/>
    </row>
    <row r="159" spans="2:23">
      <c r="B159" s="195" t="s">
        <v>62</v>
      </c>
      <c r="C159" s="17">
        <v>9</v>
      </c>
      <c r="D159" s="80" t="s">
        <v>17</v>
      </c>
      <c r="E159" s="81" t="s">
        <v>199</v>
      </c>
      <c r="F159" s="163"/>
      <c r="G159" s="166"/>
      <c r="H159" s="166"/>
      <c r="I159" s="169"/>
      <c r="K159" s="173"/>
      <c r="L159" s="155"/>
      <c r="M159" s="166"/>
      <c r="N159" s="178"/>
      <c r="P159" s="183"/>
      <c r="Q159" s="17">
        <v>9</v>
      </c>
      <c r="R159" s="74" t="s">
        <v>72</v>
      </c>
      <c r="S159" s="60"/>
      <c r="T159" s="155"/>
      <c r="U159" s="276"/>
      <c r="W159" s="276"/>
    </row>
    <row r="160" spans="2:23">
      <c r="B160" s="195"/>
      <c r="C160" s="17">
        <v>10</v>
      </c>
      <c r="D160" s="38" t="s">
        <v>22</v>
      </c>
      <c r="E160" s="79" t="s">
        <v>203</v>
      </c>
      <c r="F160" s="163"/>
      <c r="G160" s="166"/>
      <c r="H160" s="166"/>
      <c r="I160" s="169"/>
      <c r="K160" s="174"/>
      <c r="L160" s="156"/>
      <c r="M160" s="179"/>
      <c r="N160" s="180"/>
      <c r="P160" s="184"/>
      <c r="Q160" s="17">
        <v>10</v>
      </c>
      <c r="R160" s="55" t="s">
        <v>22</v>
      </c>
      <c r="S160" s="58"/>
      <c r="T160" s="156"/>
      <c r="U160" s="280"/>
      <c r="W160" s="276"/>
    </row>
    <row r="161" spans="2:23" ht="45.6" thickBot="1">
      <c r="B161" s="196"/>
      <c r="C161" s="18">
        <v>11</v>
      </c>
      <c r="D161" s="82" t="s">
        <v>57</v>
      </c>
      <c r="E161" s="83" t="s">
        <v>242</v>
      </c>
      <c r="F161" s="164"/>
      <c r="G161" s="167"/>
      <c r="H161" s="167"/>
      <c r="I161" s="170"/>
      <c r="K161" s="175"/>
      <c r="L161" s="157"/>
      <c r="M161" s="167"/>
      <c r="N161" s="181"/>
      <c r="P161" s="185"/>
      <c r="Q161" s="18">
        <v>11</v>
      </c>
      <c r="R161" s="75" t="s">
        <v>57</v>
      </c>
      <c r="S161" s="50"/>
      <c r="T161" s="157"/>
      <c r="U161" s="277"/>
      <c r="W161" s="277"/>
    </row>
    <row r="162" spans="2:23">
      <c r="B162" s="197" t="e" vm="13">
        <v>#VALUE!</v>
      </c>
      <c r="C162" s="72">
        <v>1</v>
      </c>
      <c r="D162" s="38" t="s">
        <v>29</v>
      </c>
      <c r="E162" s="79" t="s">
        <v>237</v>
      </c>
      <c r="F162" s="162">
        <v>4</v>
      </c>
      <c r="G162" s="165">
        <v>0</v>
      </c>
      <c r="H162" s="165">
        <v>0</v>
      </c>
      <c r="I162" s="168">
        <f>SUM(F162:H172)</f>
        <v>4</v>
      </c>
      <c r="K162" s="171"/>
      <c r="L162" s="172"/>
      <c r="M162" s="176">
        <f>I162*K162</f>
        <v>0</v>
      </c>
      <c r="N162" s="177"/>
      <c r="P162" s="182"/>
      <c r="Q162" s="72">
        <v>1</v>
      </c>
      <c r="R162" s="73" t="s">
        <v>29</v>
      </c>
      <c r="S162" s="57"/>
      <c r="T162" s="154"/>
      <c r="U162" s="275">
        <f>I162*T162</f>
        <v>0</v>
      </c>
      <c r="W162" s="275">
        <f>IF(ISBLANK(T162),M162,U162)</f>
        <v>0</v>
      </c>
    </row>
    <row r="163" spans="2:23">
      <c r="B163" s="198"/>
      <c r="C163" s="17">
        <v>2</v>
      </c>
      <c r="D163" s="38" t="s">
        <v>35</v>
      </c>
      <c r="E163" s="79" t="s">
        <v>238</v>
      </c>
      <c r="F163" s="163"/>
      <c r="G163" s="166"/>
      <c r="H163" s="166"/>
      <c r="I163" s="169"/>
      <c r="K163" s="173"/>
      <c r="L163" s="155"/>
      <c r="M163" s="166"/>
      <c r="N163" s="178"/>
      <c r="P163" s="183"/>
      <c r="Q163" s="17">
        <v>2</v>
      </c>
      <c r="R163" s="55" t="s">
        <v>35</v>
      </c>
      <c r="S163" s="58"/>
      <c r="T163" s="155"/>
      <c r="U163" s="276"/>
      <c r="W163" s="276"/>
    </row>
    <row r="164" spans="2:23">
      <c r="B164" s="198"/>
      <c r="C164" s="17">
        <v>3</v>
      </c>
      <c r="D164" s="38" t="s">
        <v>14</v>
      </c>
      <c r="E164" s="38" t="s">
        <v>70</v>
      </c>
      <c r="F164" s="163"/>
      <c r="G164" s="166"/>
      <c r="H164" s="166"/>
      <c r="I164" s="169"/>
      <c r="K164" s="173"/>
      <c r="L164" s="155"/>
      <c r="M164" s="166"/>
      <c r="N164" s="178"/>
      <c r="P164" s="183"/>
      <c r="Q164" s="17">
        <v>3</v>
      </c>
      <c r="R164" s="55" t="s">
        <v>14</v>
      </c>
      <c r="S164" s="59"/>
      <c r="T164" s="155"/>
      <c r="U164" s="276"/>
      <c r="W164" s="276"/>
    </row>
    <row r="165" spans="2:23">
      <c r="B165" s="198"/>
      <c r="C165" s="17">
        <v>4</v>
      </c>
      <c r="D165" s="38" t="s">
        <v>48</v>
      </c>
      <c r="E165" s="79" t="s">
        <v>68</v>
      </c>
      <c r="F165" s="163"/>
      <c r="G165" s="166"/>
      <c r="H165" s="166"/>
      <c r="I165" s="169"/>
      <c r="K165" s="173"/>
      <c r="L165" s="155"/>
      <c r="M165" s="166"/>
      <c r="N165" s="178"/>
      <c r="P165" s="183"/>
      <c r="Q165" s="17">
        <v>4</v>
      </c>
      <c r="R165" s="55" t="s">
        <v>48</v>
      </c>
      <c r="S165" s="58"/>
      <c r="T165" s="155"/>
      <c r="U165" s="276"/>
      <c r="W165" s="276"/>
    </row>
    <row r="166" spans="2:23" ht="30">
      <c r="B166" s="198"/>
      <c r="C166" s="17">
        <v>5</v>
      </c>
      <c r="D166" s="80" t="s">
        <v>15</v>
      </c>
      <c r="E166" s="81" t="s">
        <v>241</v>
      </c>
      <c r="F166" s="163"/>
      <c r="G166" s="166"/>
      <c r="H166" s="166"/>
      <c r="I166" s="169"/>
      <c r="K166" s="173"/>
      <c r="L166" s="155"/>
      <c r="M166" s="166"/>
      <c r="N166" s="178"/>
      <c r="P166" s="183"/>
      <c r="Q166" s="17">
        <v>5</v>
      </c>
      <c r="R166" s="74" t="s">
        <v>15</v>
      </c>
      <c r="S166" s="60"/>
      <c r="T166" s="155"/>
      <c r="U166" s="276"/>
      <c r="W166" s="276"/>
    </row>
    <row r="167" spans="2:23">
      <c r="B167" s="198"/>
      <c r="C167" s="17">
        <v>6</v>
      </c>
      <c r="D167" s="38" t="s">
        <v>7</v>
      </c>
      <c r="E167" s="79" t="s">
        <v>99</v>
      </c>
      <c r="F167" s="163"/>
      <c r="G167" s="166"/>
      <c r="H167" s="166"/>
      <c r="I167" s="169"/>
      <c r="K167" s="173"/>
      <c r="L167" s="155"/>
      <c r="M167" s="166"/>
      <c r="N167" s="178"/>
      <c r="P167" s="183"/>
      <c r="Q167" s="17">
        <v>6</v>
      </c>
      <c r="R167" s="55" t="s">
        <v>7</v>
      </c>
      <c r="S167" s="58"/>
      <c r="T167" s="155"/>
      <c r="U167" s="276"/>
      <c r="W167" s="276"/>
    </row>
    <row r="168" spans="2:23" ht="30">
      <c r="B168" s="198"/>
      <c r="C168" s="17">
        <v>7</v>
      </c>
      <c r="D168" s="80" t="s">
        <v>16</v>
      </c>
      <c r="E168" s="81" t="s">
        <v>241</v>
      </c>
      <c r="F168" s="163"/>
      <c r="G168" s="166"/>
      <c r="H168" s="166"/>
      <c r="I168" s="169"/>
      <c r="K168" s="173"/>
      <c r="L168" s="155"/>
      <c r="M168" s="166"/>
      <c r="N168" s="178"/>
      <c r="P168" s="183"/>
      <c r="Q168" s="17">
        <v>7</v>
      </c>
      <c r="R168" s="74" t="s">
        <v>16</v>
      </c>
      <c r="S168" s="60"/>
      <c r="T168" s="155"/>
      <c r="U168" s="276"/>
      <c r="W168" s="276"/>
    </row>
    <row r="169" spans="2:23">
      <c r="B169" s="198"/>
      <c r="C169" s="17">
        <v>8</v>
      </c>
      <c r="D169" s="38" t="s">
        <v>6</v>
      </c>
      <c r="E169" s="79" t="s">
        <v>83</v>
      </c>
      <c r="F169" s="163"/>
      <c r="G169" s="166"/>
      <c r="H169" s="166"/>
      <c r="I169" s="169"/>
      <c r="K169" s="173"/>
      <c r="L169" s="155"/>
      <c r="M169" s="166"/>
      <c r="N169" s="178"/>
      <c r="P169" s="183"/>
      <c r="Q169" s="17">
        <v>8</v>
      </c>
      <c r="R169" s="55" t="s">
        <v>6</v>
      </c>
      <c r="S169" s="58"/>
      <c r="T169" s="155"/>
      <c r="U169" s="276"/>
      <c r="W169" s="276"/>
    </row>
    <row r="170" spans="2:23">
      <c r="B170" s="199" t="s">
        <v>96</v>
      </c>
      <c r="C170" s="17">
        <v>9</v>
      </c>
      <c r="D170" s="80" t="s">
        <v>17</v>
      </c>
      <c r="E170" s="81" t="s">
        <v>199</v>
      </c>
      <c r="F170" s="163"/>
      <c r="G170" s="166"/>
      <c r="H170" s="166"/>
      <c r="I170" s="169"/>
      <c r="K170" s="173"/>
      <c r="L170" s="155"/>
      <c r="M170" s="166"/>
      <c r="N170" s="178"/>
      <c r="P170" s="183"/>
      <c r="Q170" s="17">
        <v>9</v>
      </c>
      <c r="R170" s="74" t="s">
        <v>72</v>
      </c>
      <c r="S170" s="60"/>
      <c r="T170" s="155"/>
      <c r="U170" s="276"/>
      <c r="W170" s="276"/>
    </row>
    <row r="171" spans="2:23">
      <c r="B171" s="199"/>
      <c r="C171" s="17">
        <v>10</v>
      </c>
      <c r="D171" s="38" t="s">
        <v>22</v>
      </c>
      <c r="E171" s="79" t="s">
        <v>239</v>
      </c>
      <c r="F171" s="163"/>
      <c r="G171" s="166"/>
      <c r="H171" s="166"/>
      <c r="I171" s="169"/>
      <c r="K171" s="174"/>
      <c r="L171" s="156"/>
      <c r="M171" s="179"/>
      <c r="N171" s="180"/>
      <c r="P171" s="184"/>
      <c r="Q171" s="17">
        <v>10</v>
      </c>
      <c r="R171" s="55" t="s">
        <v>22</v>
      </c>
      <c r="S171" s="58"/>
      <c r="T171" s="156"/>
      <c r="U171" s="280"/>
      <c r="W171" s="276"/>
    </row>
    <row r="172" spans="2:23" ht="15.6" thickBot="1">
      <c r="B172" s="200"/>
      <c r="C172" s="18"/>
      <c r="D172" s="82"/>
      <c r="E172" s="82"/>
      <c r="F172" s="164"/>
      <c r="G172" s="167"/>
      <c r="H172" s="167"/>
      <c r="I172" s="170"/>
      <c r="K172" s="175"/>
      <c r="L172" s="157"/>
      <c r="M172" s="167"/>
      <c r="N172" s="181"/>
      <c r="P172" s="185"/>
      <c r="Q172" s="18">
        <v>11</v>
      </c>
      <c r="R172" s="75" t="s">
        <v>57</v>
      </c>
      <c r="S172" s="50"/>
      <c r="T172" s="157"/>
      <c r="U172" s="277"/>
      <c r="W172" s="277"/>
    </row>
    <row r="173" spans="2:23">
      <c r="B173" s="160" t="e" vm="14">
        <v>#VALUE!</v>
      </c>
      <c r="C173" s="72">
        <v>1</v>
      </c>
      <c r="D173" s="38" t="s">
        <v>29</v>
      </c>
      <c r="E173" s="79" t="s">
        <v>237</v>
      </c>
      <c r="F173" s="162">
        <v>0</v>
      </c>
      <c r="G173" s="165">
        <v>0</v>
      </c>
      <c r="H173" s="165">
        <v>1</v>
      </c>
      <c r="I173" s="168">
        <f>SUM(F173:H183)</f>
        <v>1</v>
      </c>
      <c r="K173" s="171"/>
      <c r="L173" s="172"/>
      <c r="M173" s="176">
        <f>I173*K173</f>
        <v>0</v>
      </c>
      <c r="N173" s="177"/>
      <c r="P173" s="182"/>
      <c r="Q173" s="72">
        <v>1</v>
      </c>
      <c r="R173" s="73" t="s">
        <v>29</v>
      </c>
      <c r="S173" s="57"/>
      <c r="T173" s="154"/>
      <c r="U173" s="275">
        <f>I173*T173</f>
        <v>0</v>
      </c>
      <c r="W173" s="275">
        <f>IF(ISBLANK(T173),M173,U173)</f>
        <v>0</v>
      </c>
    </row>
    <row r="174" spans="2:23">
      <c r="B174" s="161"/>
      <c r="C174" s="17">
        <v>2</v>
      </c>
      <c r="D174" s="38" t="s">
        <v>35</v>
      </c>
      <c r="E174" s="79" t="s">
        <v>238</v>
      </c>
      <c r="F174" s="163"/>
      <c r="G174" s="166"/>
      <c r="H174" s="166"/>
      <c r="I174" s="169"/>
      <c r="K174" s="173"/>
      <c r="L174" s="155"/>
      <c r="M174" s="166"/>
      <c r="N174" s="178"/>
      <c r="P174" s="183"/>
      <c r="Q174" s="17">
        <v>2</v>
      </c>
      <c r="R174" s="55" t="s">
        <v>35</v>
      </c>
      <c r="S174" s="58"/>
      <c r="T174" s="155"/>
      <c r="U174" s="276"/>
      <c r="W174" s="276"/>
    </row>
    <row r="175" spans="2:23">
      <c r="B175" s="161"/>
      <c r="C175" s="17">
        <v>3</v>
      </c>
      <c r="D175" s="38" t="s">
        <v>14</v>
      </c>
      <c r="E175" s="38" t="s">
        <v>70</v>
      </c>
      <c r="F175" s="163"/>
      <c r="G175" s="166"/>
      <c r="H175" s="166"/>
      <c r="I175" s="169"/>
      <c r="K175" s="173"/>
      <c r="L175" s="155"/>
      <c r="M175" s="166"/>
      <c r="N175" s="178"/>
      <c r="P175" s="183"/>
      <c r="Q175" s="17">
        <v>3</v>
      </c>
      <c r="R175" s="55" t="s">
        <v>14</v>
      </c>
      <c r="S175" s="59"/>
      <c r="T175" s="155"/>
      <c r="U175" s="276"/>
      <c r="W175" s="276"/>
    </row>
    <row r="176" spans="2:23">
      <c r="B176" s="161"/>
      <c r="C176" s="17">
        <v>4</v>
      </c>
      <c r="D176" s="38" t="s">
        <v>48</v>
      </c>
      <c r="E176" s="79" t="s">
        <v>68</v>
      </c>
      <c r="F176" s="163"/>
      <c r="G176" s="166"/>
      <c r="H176" s="166"/>
      <c r="I176" s="169"/>
      <c r="K176" s="173"/>
      <c r="L176" s="155"/>
      <c r="M176" s="166"/>
      <c r="N176" s="178"/>
      <c r="P176" s="183"/>
      <c r="Q176" s="17">
        <v>4</v>
      </c>
      <c r="R176" s="55" t="s">
        <v>48</v>
      </c>
      <c r="S176" s="58"/>
      <c r="T176" s="155"/>
      <c r="U176" s="276"/>
      <c r="W176" s="276"/>
    </row>
    <row r="177" spans="2:23" ht="30">
      <c r="B177" s="161"/>
      <c r="C177" s="17">
        <v>5</v>
      </c>
      <c r="D177" s="80" t="s">
        <v>15</v>
      </c>
      <c r="E177" s="81" t="s">
        <v>241</v>
      </c>
      <c r="F177" s="163"/>
      <c r="G177" s="166"/>
      <c r="H177" s="166"/>
      <c r="I177" s="169"/>
      <c r="K177" s="173"/>
      <c r="L177" s="155"/>
      <c r="M177" s="166"/>
      <c r="N177" s="178"/>
      <c r="P177" s="183"/>
      <c r="Q177" s="17">
        <v>5</v>
      </c>
      <c r="R177" s="74" t="s">
        <v>15</v>
      </c>
      <c r="S177" s="60"/>
      <c r="T177" s="155"/>
      <c r="U177" s="276"/>
      <c r="W177" s="276"/>
    </row>
    <row r="178" spans="2:23">
      <c r="B178" s="161"/>
      <c r="C178" s="17">
        <v>6</v>
      </c>
      <c r="D178" s="38" t="s">
        <v>7</v>
      </c>
      <c r="E178" s="79" t="s">
        <v>99</v>
      </c>
      <c r="F178" s="163"/>
      <c r="G178" s="166"/>
      <c r="H178" s="166"/>
      <c r="I178" s="169"/>
      <c r="K178" s="173"/>
      <c r="L178" s="155"/>
      <c r="M178" s="166"/>
      <c r="N178" s="178"/>
      <c r="P178" s="183"/>
      <c r="Q178" s="17">
        <v>6</v>
      </c>
      <c r="R178" s="55" t="s">
        <v>7</v>
      </c>
      <c r="S178" s="58"/>
      <c r="T178" s="155"/>
      <c r="U178" s="276"/>
      <c r="W178" s="276"/>
    </row>
    <row r="179" spans="2:23" ht="30">
      <c r="B179" s="161"/>
      <c r="C179" s="17">
        <v>7</v>
      </c>
      <c r="D179" s="80" t="s">
        <v>16</v>
      </c>
      <c r="E179" s="81" t="s">
        <v>241</v>
      </c>
      <c r="F179" s="163"/>
      <c r="G179" s="166"/>
      <c r="H179" s="166"/>
      <c r="I179" s="169"/>
      <c r="K179" s="173"/>
      <c r="L179" s="155"/>
      <c r="M179" s="166"/>
      <c r="N179" s="178"/>
      <c r="P179" s="183"/>
      <c r="Q179" s="17">
        <v>7</v>
      </c>
      <c r="R179" s="74" t="s">
        <v>16</v>
      </c>
      <c r="S179" s="60"/>
      <c r="T179" s="155"/>
      <c r="U179" s="276"/>
      <c r="W179" s="276"/>
    </row>
    <row r="180" spans="2:23">
      <c r="B180" s="161"/>
      <c r="C180" s="17">
        <v>8</v>
      </c>
      <c r="D180" s="38" t="s">
        <v>6</v>
      </c>
      <c r="E180" s="79" t="s">
        <v>83</v>
      </c>
      <c r="F180" s="163"/>
      <c r="G180" s="166"/>
      <c r="H180" s="166"/>
      <c r="I180" s="169"/>
      <c r="K180" s="173"/>
      <c r="L180" s="155"/>
      <c r="M180" s="166"/>
      <c r="N180" s="178"/>
      <c r="P180" s="183"/>
      <c r="Q180" s="17">
        <v>8</v>
      </c>
      <c r="R180" s="55" t="s">
        <v>6</v>
      </c>
      <c r="S180" s="58"/>
      <c r="T180" s="155"/>
      <c r="U180" s="276"/>
      <c r="W180" s="276"/>
    </row>
    <row r="181" spans="2:23">
      <c r="B181" s="269" t="s">
        <v>97</v>
      </c>
      <c r="C181" s="17">
        <v>9</v>
      </c>
      <c r="D181" s="80" t="s">
        <v>17</v>
      </c>
      <c r="E181" s="81" t="s">
        <v>199</v>
      </c>
      <c r="F181" s="163"/>
      <c r="G181" s="166"/>
      <c r="H181" s="166"/>
      <c r="I181" s="169"/>
      <c r="K181" s="173"/>
      <c r="L181" s="155"/>
      <c r="M181" s="166"/>
      <c r="N181" s="178"/>
      <c r="P181" s="183"/>
      <c r="Q181" s="17">
        <v>9</v>
      </c>
      <c r="R181" s="74" t="s">
        <v>72</v>
      </c>
      <c r="S181" s="60"/>
      <c r="T181" s="155"/>
      <c r="U181" s="276"/>
      <c r="W181" s="276"/>
    </row>
    <row r="182" spans="2:23">
      <c r="B182" s="270"/>
      <c r="C182" s="17">
        <v>10</v>
      </c>
      <c r="D182" s="38" t="s">
        <v>22</v>
      </c>
      <c r="E182" s="79" t="s">
        <v>239</v>
      </c>
      <c r="F182" s="163"/>
      <c r="G182" s="166"/>
      <c r="H182" s="166"/>
      <c r="I182" s="169"/>
      <c r="K182" s="174"/>
      <c r="L182" s="156"/>
      <c r="M182" s="179"/>
      <c r="N182" s="180"/>
      <c r="P182" s="184"/>
      <c r="Q182" s="17">
        <v>10</v>
      </c>
      <c r="R182" s="55" t="s">
        <v>22</v>
      </c>
      <c r="S182" s="58"/>
      <c r="T182" s="156"/>
      <c r="U182" s="280"/>
      <c r="W182" s="276"/>
    </row>
    <row r="183" spans="2:23" ht="15.6" thickBot="1">
      <c r="B183" s="271"/>
      <c r="C183" s="18"/>
      <c r="D183" s="82"/>
      <c r="E183" s="82"/>
      <c r="F183" s="164"/>
      <c r="G183" s="167"/>
      <c r="H183" s="167"/>
      <c r="I183" s="170"/>
      <c r="K183" s="175"/>
      <c r="L183" s="157"/>
      <c r="M183" s="167"/>
      <c r="N183" s="181"/>
      <c r="P183" s="185"/>
      <c r="Q183" s="18">
        <v>11</v>
      </c>
      <c r="R183" s="75" t="s">
        <v>57</v>
      </c>
      <c r="S183" s="50"/>
      <c r="T183" s="157"/>
      <c r="U183" s="277"/>
      <c r="W183" s="277"/>
    </row>
    <row r="184" spans="2:23">
      <c r="B184" s="160" t="e" vm="15">
        <v>#VALUE!</v>
      </c>
      <c r="C184" s="72">
        <v>1</v>
      </c>
      <c r="D184" s="38" t="s">
        <v>29</v>
      </c>
      <c r="E184" s="79" t="s">
        <v>200</v>
      </c>
      <c r="F184" s="162">
        <v>0</v>
      </c>
      <c r="G184" s="165">
        <v>0</v>
      </c>
      <c r="H184" s="165">
        <v>4</v>
      </c>
      <c r="I184" s="168">
        <f>SUM(F184:H194)</f>
        <v>4</v>
      </c>
      <c r="K184" s="171"/>
      <c r="L184" s="172"/>
      <c r="M184" s="176">
        <f>I184*K184</f>
        <v>0</v>
      </c>
      <c r="N184" s="177"/>
      <c r="P184" s="182"/>
      <c r="Q184" s="72">
        <v>1</v>
      </c>
      <c r="R184" s="73" t="s">
        <v>29</v>
      </c>
      <c r="S184" s="57"/>
      <c r="T184" s="154"/>
      <c r="U184" s="275">
        <f>I184*T184</f>
        <v>0</v>
      </c>
      <c r="W184" s="275">
        <f>IF(ISBLANK(T184),M184,U184)</f>
        <v>0</v>
      </c>
    </row>
    <row r="185" spans="2:23">
      <c r="B185" s="161"/>
      <c r="C185" s="17">
        <v>2</v>
      </c>
      <c r="D185" s="38" t="s">
        <v>35</v>
      </c>
      <c r="E185" s="79" t="s">
        <v>235</v>
      </c>
      <c r="F185" s="163"/>
      <c r="G185" s="166"/>
      <c r="H185" s="166"/>
      <c r="I185" s="169"/>
      <c r="K185" s="173"/>
      <c r="L185" s="155"/>
      <c r="M185" s="166"/>
      <c r="N185" s="178"/>
      <c r="P185" s="183"/>
      <c r="Q185" s="17">
        <v>2</v>
      </c>
      <c r="R185" s="55" t="s">
        <v>35</v>
      </c>
      <c r="S185" s="58"/>
      <c r="T185" s="155"/>
      <c r="U185" s="276"/>
      <c r="W185" s="276"/>
    </row>
    <row r="186" spans="2:23">
      <c r="B186" s="161"/>
      <c r="C186" s="17">
        <v>3</v>
      </c>
      <c r="D186" s="38" t="s">
        <v>14</v>
      </c>
      <c r="E186" s="38" t="s">
        <v>70</v>
      </c>
      <c r="F186" s="163"/>
      <c r="G186" s="166"/>
      <c r="H186" s="166"/>
      <c r="I186" s="169"/>
      <c r="K186" s="173"/>
      <c r="L186" s="155"/>
      <c r="M186" s="166"/>
      <c r="N186" s="178"/>
      <c r="P186" s="183"/>
      <c r="Q186" s="17">
        <v>3</v>
      </c>
      <c r="R186" s="55" t="s">
        <v>14</v>
      </c>
      <c r="S186" s="59"/>
      <c r="T186" s="155"/>
      <c r="U186" s="276"/>
      <c r="W186" s="276"/>
    </row>
    <row r="187" spans="2:23">
      <c r="B187" s="161"/>
      <c r="C187" s="17">
        <v>4</v>
      </c>
      <c r="D187" s="38" t="s">
        <v>48</v>
      </c>
      <c r="E187" s="79" t="s">
        <v>68</v>
      </c>
      <c r="F187" s="163"/>
      <c r="G187" s="166"/>
      <c r="H187" s="166"/>
      <c r="I187" s="169"/>
      <c r="K187" s="173"/>
      <c r="L187" s="155"/>
      <c r="M187" s="166"/>
      <c r="N187" s="178"/>
      <c r="P187" s="183"/>
      <c r="Q187" s="17">
        <v>4</v>
      </c>
      <c r="R187" s="55" t="s">
        <v>48</v>
      </c>
      <c r="S187" s="58"/>
      <c r="T187" s="155"/>
      <c r="U187" s="276"/>
      <c r="W187" s="276"/>
    </row>
    <row r="188" spans="2:23" ht="30">
      <c r="B188" s="161"/>
      <c r="C188" s="17">
        <v>5</v>
      </c>
      <c r="D188" s="80" t="s">
        <v>15</v>
      </c>
      <c r="E188" s="81" t="s">
        <v>241</v>
      </c>
      <c r="F188" s="163"/>
      <c r="G188" s="166"/>
      <c r="H188" s="166"/>
      <c r="I188" s="169"/>
      <c r="K188" s="173"/>
      <c r="L188" s="155"/>
      <c r="M188" s="166"/>
      <c r="N188" s="178"/>
      <c r="P188" s="183"/>
      <c r="Q188" s="17">
        <v>5</v>
      </c>
      <c r="R188" s="74" t="s">
        <v>15</v>
      </c>
      <c r="S188" s="60"/>
      <c r="T188" s="155"/>
      <c r="U188" s="276"/>
      <c r="W188" s="276"/>
    </row>
    <row r="189" spans="2:23">
      <c r="B189" s="161"/>
      <c r="C189" s="17">
        <v>6</v>
      </c>
      <c r="D189" s="38" t="s">
        <v>7</v>
      </c>
      <c r="E189" s="79" t="s">
        <v>99</v>
      </c>
      <c r="F189" s="163"/>
      <c r="G189" s="166"/>
      <c r="H189" s="166"/>
      <c r="I189" s="169"/>
      <c r="K189" s="173"/>
      <c r="L189" s="155"/>
      <c r="M189" s="166"/>
      <c r="N189" s="178"/>
      <c r="P189" s="183"/>
      <c r="Q189" s="17">
        <v>6</v>
      </c>
      <c r="R189" s="55" t="s">
        <v>7</v>
      </c>
      <c r="S189" s="58"/>
      <c r="T189" s="155"/>
      <c r="U189" s="276"/>
      <c r="W189" s="276"/>
    </row>
    <row r="190" spans="2:23" ht="30">
      <c r="B190" s="161"/>
      <c r="C190" s="17">
        <v>7</v>
      </c>
      <c r="D190" s="80" t="s">
        <v>16</v>
      </c>
      <c r="E190" s="81" t="s">
        <v>241</v>
      </c>
      <c r="F190" s="163"/>
      <c r="G190" s="166"/>
      <c r="H190" s="166"/>
      <c r="I190" s="169"/>
      <c r="K190" s="173"/>
      <c r="L190" s="155"/>
      <c r="M190" s="166"/>
      <c r="N190" s="178"/>
      <c r="P190" s="183"/>
      <c r="Q190" s="17">
        <v>7</v>
      </c>
      <c r="R190" s="74" t="s">
        <v>16</v>
      </c>
      <c r="S190" s="60"/>
      <c r="T190" s="155"/>
      <c r="U190" s="276"/>
      <c r="W190" s="276"/>
    </row>
    <row r="191" spans="2:23">
      <c r="B191" s="161"/>
      <c r="C191" s="17">
        <v>8</v>
      </c>
      <c r="D191" s="38" t="s">
        <v>6</v>
      </c>
      <c r="E191" s="79" t="s">
        <v>100</v>
      </c>
      <c r="F191" s="163"/>
      <c r="G191" s="166"/>
      <c r="H191" s="166"/>
      <c r="I191" s="169"/>
      <c r="K191" s="173"/>
      <c r="L191" s="155"/>
      <c r="M191" s="166"/>
      <c r="N191" s="178"/>
      <c r="P191" s="183"/>
      <c r="Q191" s="17">
        <v>8</v>
      </c>
      <c r="R191" s="55" t="s">
        <v>6</v>
      </c>
      <c r="S191" s="58"/>
      <c r="T191" s="155"/>
      <c r="U191" s="276"/>
      <c r="W191" s="276"/>
    </row>
    <row r="192" spans="2:23">
      <c r="B192" s="272" t="s">
        <v>98</v>
      </c>
      <c r="C192" s="17">
        <v>9</v>
      </c>
      <c r="D192" s="80" t="s">
        <v>17</v>
      </c>
      <c r="E192" s="81" t="s">
        <v>71</v>
      </c>
      <c r="F192" s="163"/>
      <c r="G192" s="166"/>
      <c r="H192" s="166"/>
      <c r="I192" s="169"/>
      <c r="K192" s="173"/>
      <c r="L192" s="155"/>
      <c r="M192" s="166"/>
      <c r="N192" s="178"/>
      <c r="P192" s="183"/>
      <c r="Q192" s="17">
        <v>9</v>
      </c>
      <c r="R192" s="74" t="s">
        <v>72</v>
      </c>
      <c r="S192" s="60"/>
      <c r="T192" s="155"/>
      <c r="U192" s="276"/>
      <c r="W192" s="276"/>
    </row>
    <row r="193" spans="2:23">
      <c r="B193" s="273"/>
      <c r="C193" s="17">
        <v>10</v>
      </c>
      <c r="D193" s="38" t="s">
        <v>22</v>
      </c>
      <c r="E193" s="79" t="s">
        <v>236</v>
      </c>
      <c r="F193" s="163"/>
      <c r="G193" s="166"/>
      <c r="H193" s="166"/>
      <c r="I193" s="169"/>
      <c r="K193" s="174"/>
      <c r="L193" s="156"/>
      <c r="M193" s="179"/>
      <c r="N193" s="180"/>
      <c r="P193" s="184"/>
      <c r="Q193" s="17">
        <v>10</v>
      </c>
      <c r="R193" s="55" t="s">
        <v>22</v>
      </c>
      <c r="S193" s="58"/>
      <c r="T193" s="156"/>
      <c r="U193" s="280"/>
      <c r="W193" s="276"/>
    </row>
    <row r="194" spans="2:23" ht="15.6" thickBot="1">
      <c r="B194" s="274"/>
      <c r="C194" s="18"/>
      <c r="D194" s="82"/>
      <c r="E194" s="82"/>
      <c r="F194" s="164"/>
      <c r="G194" s="167"/>
      <c r="H194" s="167"/>
      <c r="I194" s="170"/>
      <c r="K194" s="175"/>
      <c r="L194" s="157"/>
      <c r="M194" s="167"/>
      <c r="N194" s="181"/>
      <c r="P194" s="185"/>
      <c r="Q194" s="18">
        <v>11</v>
      </c>
      <c r="R194" s="75" t="s">
        <v>57</v>
      </c>
      <c r="S194" s="50"/>
      <c r="T194" s="157"/>
      <c r="U194" s="277"/>
      <c r="W194" s="277"/>
    </row>
    <row r="195" spans="2:23">
      <c r="C195" s="38"/>
      <c r="D195" s="38"/>
      <c r="E195" s="38"/>
    </row>
    <row r="196" spans="2:23" ht="15.6" thickBot="1">
      <c r="C196" s="38"/>
      <c r="D196" s="38"/>
      <c r="E196" s="38"/>
    </row>
    <row r="197" spans="2:23" ht="15.6" thickBot="1">
      <c r="B197" s="29" t="s">
        <v>157</v>
      </c>
      <c r="C197" s="54"/>
      <c r="D197" s="54"/>
      <c r="E197" s="54"/>
      <c r="F197" s="30"/>
      <c r="G197" s="30"/>
      <c r="H197" s="30"/>
      <c r="I197" s="30"/>
      <c r="J197" s="30"/>
      <c r="K197" s="30"/>
      <c r="L197" s="30"/>
      <c r="M197" s="30"/>
      <c r="N197" s="30"/>
      <c r="O197" s="30"/>
      <c r="P197" s="30"/>
      <c r="Q197" s="54"/>
      <c r="R197" s="56"/>
      <c r="S197" s="56"/>
      <c r="T197" s="30"/>
      <c r="U197" s="31"/>
      <c r="W197" s="31"/>
    </row>
    <row r="198" spans="2:23">
      <c r="B198" s="160" t="e" vm="16">
        <v>#VALUE!</v>
      </c>
      <c r="C198" s="72">
        <v>1</v>
      </c>
      <c r="D198" s="38" t="s">
        <v>29</v>
      </c>
      <c r="E198" s="79" t="s">
        <v>154</v>
      </c>
      <c r="F198" s="162">
        <v>22</v>
      </c>
      <c r="G198" s="165">
        <v>64</v>
      </c>
      <c r="H198" s="165">
        <v>47</v>
      </c>
      <c r="I198" s="168">
        <f>SUM(F198:H208)</f>
        <v>133</v>
      </c>
      <c r="K198" s="171"/>
      <c r="L198" s="172"/>
      <c r="M198" s="176">
        <f>I198*K198</f>
        <v>0</v>
      </c>
      <c r="N198" s="177"/>
      <c r="P198" s="182"/>
      <c r="Q198" s="72">
        <v>1</v>
      </c>
      <c r="R198" s="73" t="s">
        <v>29</v>
      </c>
      <c r="S198" s="57"/>
      <c r="T198" s="154"/>
      <c r="U198" s="275">
        <f>I198*T198</f>
        <v>0</v>
      </c>
      <c r="W198" s="275">
        <f>IF(ISBLANK(T198),M198,U198)</f>
        <v>0</v>
      </c>
    </row>
    <row r="199" spans="2:23">
      <c r="B199" s="161"/>
      <c r="C199" s="17">
        <v>2</v>
      </c>
      <c r="D199" s="38" t="s">
        <v>35</v>
      </c>
      <c r="E199" s="79" t="s">
        <v>155</v>
      </c>
      <c r="F199" s="163"/>
      <c r="G199" s="166"/>
      <c r="H199" s="166"/>
      <c r="I199" s="169"/>
      <c r="K199" s="173"/>
      <c r="L199" s="155"/>
      <c r="M199" s="166"/>
      <c r="N199" s="178"/>
      <c r="P199" s="183"/>
      <c r="Q199" s="17">
        <v>2</v>
      </c>
      <c r="R199" s="55" t="s">
        <v>35</v>
      </c>
      <c r="S199" s="58"/>
      <c r="T199" s="155"/>
      <c r="U199" s="276"/>
      <c r="W199" s="276"/>
    </row>
    <row r="200" spans="2:23">
      <c r="B200" s="161"/>
      <c r="C200" s="17">
        <v>3</v>
      </c>
      <c r="D200" s="38" t="s">
        <v>14</v>
      </c>
      <c r="E200" s="38" t="s">
        <v>70</v>
      </c>
      <c r="F200" s="163"/>
      <c r="G200" s="166"/>
      <c r="H200" s="166"/>
      <c r="I200" s="169"/>
      <c r="K200" s="173"/>
      <c r="L200" s="155"/>
      <c r="M200" s="166"/>
      <c r="N200" s="178"/>
      <c r="P200" s="183"/>
      <c r="Q200" s="17">
        <v>3</v>
      </c>
      <c r="R200" s="55" t="s">
        <v>14</v>
      </c>
      <c r="S200" s="59"/>
      <c r="T200" s="155"/>
      <c r="U200" s="276"/>
      <c r="W200" s="276"/>
    </row>
    <row r="201" spans="2:23">
      <c r="B201" s="161"/>
      <c r="C201" s="17">
        <v>4</v>
      </c>
      <c r="D201" s="38" t="s">
        <v>48</v>
      </c>
      <c r="E201" s="79" t="s">
        <v>156</v>
      </c>
      <c r="F201" s="163"/>
      <c r="G201" s="166"/>
      <c r="H201" s="166"/>
      <c r="I201" s="169"/>
      <c r="K201" s="173"/>
      <c r="L201" s="155"/>
      <c r="M201" s="166"/>
      <c r="N201" s="178"/>
      <c r="P201" s="183"/>
      <c r="Q201" s="17">
        <v>4</v>
      </c>
      <c r="R201" s="55" t="s">
        <v>48</v>
      </c>
      <c r="S201" s="58"/>
      <c r="T201" s="155"/>
      <c r="U201" s="276"/>
      <c r="W201" s="276"/>
    </row>
    <row r="202" spans="2:23">
      <c r="B202" s="161"/>
      <c r="C202" s="17">
        <v>5</v>
      </c>
      <c r="D202" s="80" t="s">
        <v>15</v>
      </c>
      <c r="E202" s="81" t="s">
        <v>163</v>
      </c>
      <c r="F202" s="163"/>
      <c r="G202" s="166"/>
      <c r="H202" s="166"/>
      <c r="I202" s="169"/>
      <c r="K202" s="173"/>
      <c r="L202" s="155"/>
      <c r="M202" s="166"/>
      <c r="N202" s="178"/>
      <c r="P202" s="183"/>
      <c r="Q202" s="17">
        <v>5</v>
      </c>
      <c r="R202" s="74" t="s">
        <v>15</v>
      </c>
      <c r="S202" s="60"/>
      <c r="T202" s="155"/>
      <c r="U202" s="276"/>
      <c r="W202" s="276"/>
    </row>
    <row r="203" spans="2:23">
      <c r="B203" s="161"/>
      <c r="C203" s="17">
        <v>6</v>
      </c>
      <c r="D203" s="38" t="s">
        <v>7</v>
      </c>
      <c r="E203" s="79"/>
      <c r="F203" s="163"/>
      <c r="G203" s="166"/>
      <c r="H203" s="166"/>
      <c r="I203" s="169"/>
      <c r="K203" s="173"/>
      <c r="L203" s="155"/>
      <c r="M203" s="166"/>
      <c r="N203" s="178"/>
      <c r="P203" s="183"/>
      <c r="Q203" s="17">
        <v>6</v>
      </c>
      <c r="R203" s="55" t="s">
        <v>7</v>
      </c>
      <c r="S203" s="58"/>
      <c r="T203" s="155"/>
      <c r="U203" s="276"/>
      <c r="W203" s="276"/>
    </row>
    <row r="204" spans="2:23">
      <c r="B204" s="161"/>
      <c r="C204" s="17">
        <v>7</v>
      </c>
      <c r="D204" s="80" t="s">
        <v>16</v>
      </c>
      <c r="E204" s="81" t="s">
        <v>163</v>
      </c>
      <c r="F204" s="163"/>
      <c r="G204" s="166"/>
      <c r="H204" s="166"/>
      <c r="I204" s="169"/>
      <c r="K204" s="173"/>
      <c r="L204" s="155"/>
      <c r="M204" s="166"/>
      <c r="N204" s="178"/>
      <c r="P204" s="183"/>
      <c r="Q204" s="17">
        <v>7</v>
      </c>
      <c r="R204" s="74" t="s">
        <v>16</v>
      </c>
      <c r="S204" s="60"/>
      <c r="T204" s="155"/>
      <c r="U204" s="276"/>
      <c r="W204" s="276"/>
    </row>
    <row r="205" spans="2:23">
      <c r="B205" s="161"/>
      <c r="C205" s="17">
        <v>8</v>
      </c>
      <c r="D205" s="38" t="s">
        <v>6</v>
      </c>
      <c r="E205" s="79" t="s">
        <v>162</v>
      </c>
      <c r="F205" s="163"/>
      <c r="G205" s="166"/>
      <c r="H205" s="166"/>
      <c r="I205" s="169"/>
      <c r="K205" s="173"/>
      <c r="L205" s="155"/>
      <c r="M205" s="166"/>
      <c r="N205" s="178"/>
      <c r="P205" s="183"/>
      <c r="Q205" s="17">
        <v>8</v>
      </c>
      <c r="R205" s="55" t="s">
        <v>6</v>
      </c>
      <c r="S205" s="58"/>
      <c r="T205" s="155"/>
      <c r="U205" s="276"/>
      <c r="W205" s="276"/>
    </row>
    <row r="206" spans="2:23">
      <c r="B206" s="186" t="s">
        <v>153</v>
      </c>
      <c r="C206" s="17">
        <v>9</v>
      </c>
      <c r="D206" s="80" t="s">
        <v>17</v>
      </c>
      <c r="E206" s="81" t="s">
        <v>71</v>
      </c>
      <c r="F206" s="163"/>
      <c r="G206" s="166"/>
      <c r="H206" s="166"/>
      <c r="I206" s="169"/>
      <c r="K206" s="173"/>
      <c r="L206" s="155"/>
      <c r="M206" s="166"/>
      <c r="N206" s="178"/>
      <c r="P206" s="183"/>
      <c r="Q206" s="17">
        <v>9</v>
      </c>
      <c r="R206" s="74" t="s">
        <v>72</v>
      </c>
      <c r="S206" s="60"/>
      <c r="T206" s="155"/>
      <c r="U206" s="276"/>
      <c r="W206" s="276"/>
    </row>
    <row r="207" spans="2:23">
      <c r="B207" s="187"/>
      <c r="C207" s="17">
        <v>10</v>
      </c>
      <c r="D207" s="38" t="s">
        <v>164</v>
      </c>
      <c r="E207" s="79"/>
      <c r="F207" s="163"/>
      <c r="G207" s="166"/>
      <c r="H207" s="166"/>
      <c r="I207" s="169"/>
      <c r="K207" s="174"/>
      <c r="L207" s="156"/>
      <c r="M207" s="179"/>
      <c r="N207" s="180"/>
      <c r="P207" s="184"/>
      <c r="Q207" s="17">
        <v>10</v>
      </c>
      <c r="R207" s="55" t="s">
        <v>22</v>
      </c>
      <c r="S207" s="58"/>
      <c r="T207" s="156"/>
      <c r="U207" s="280"/>
      <c r="W207" s="276"/>
    </row>
    <row r="208" spans="2:23" ht="15.6" thickBot="1">
      <c r="B208" s="188"/>
      <c r="C208" s="18"/>
      <c r="D208" s="82"/>
      <c r="E208" s="82"/>
      <c r="F208" s="164"/>
      <c r="G208" s="167"/>
      <c r="H208" s="167"/>
      <c r="I208" s="170"/>
      <c r="K208" s="175"/>
      <c r="L208" s="157"/>
      <c r="M208" s="167"/>
      <c r="N208" s="181"/>
      <c r="P208" s="185"/>
      <c r="Q208" s="18">
        <v>11</v>
      </c>
      <c r="R208" s="75" t="s">
        <v>57</v>
      </c>
      <c r="S208" s="50"/>
      <c r="T208" s="157"/>
      <c r="U208" s="277"/>
      <c r="W208" s="277"/>
    </row>
    <row r="209" spans="2:23">
      <c r="B209" s="160" t="e" vm="17">
        <v>#VALUE!</v>
      </c>
      <c r="C209" s="72">
        <v>1</v>
      </c>
      <c r="D209" s="38" t="s">
        <v>29</v>
      </c>
      <c r="E209" s="79" t="s">
        <v>206</v>
      </c>
      <c r="F209" s="162">
        <v>24</v>
      </c>
      <c r="G209" s="165">
        <v>0</v>
      </c>
      <c r="H209" s="165">
        <v>0</v>
      </c>
      <c r="I209" s="168">
        <f>SUM(F209:H219)</f>
        <v>24</v>
      </c>
      <c r="K209" s="171"/>
      <c r="L209" s="172"/>
      <c r="M209" s="176">
        <f>I209*K209</f>
        <v>0</v>
      </c>
      <c r="N209" s="177"/>
      <c r="P209" s="182"/>
      <c r="Q209" s="72">
        <v>1</v>
      </c>
      <c r="R209" s="73" t="s">
        <v>29</v>
      </c>
      <c r="S209" s="57"/>
      <c r="T209" s="154"/>
      <c r="U209" s="275">
        <f>I209*T209</f>
        <v>0</v>
      </c>
      <c r="W209" s="275">
        <f>IF(ISBLANK(T209),M209,U209)</f>
        <v>0</v>
      </c>
    </row>
    <row r="210" spans="2:23">
      <c r="B210" s="161"/>
      <c r="C210" s="17">
        <v>2</v>
      </c>
      <c r="D210" s="38" t="s">
        <v>35</v>
      </c>
      <c r="E210" s="79" t="s">
        <v>207</v>
      </c>
      <c r="F210" s="163"/>
      <c r="G210" s="166"/>
      <c r="H210" s="166"/>
      <c r="I210" s="169"/>
      <c r="K210" s="173"/>
      <c r="L210" s="155"/>
      <c r="M210" s="166"/>
      <c r="N210" s="178"/>
      <c r="P210" s="183"/>
      <c r="Q210" s="17">
        <v>2</v>
      </c>
      <c r="R210" s="55" t="s">
        <v>35</v>
      </c>
      <c r="S210" s="58"/>
      <c r="T210" s="155"/>
      <c r="U210" s="276"/>
      <c r="W210" s="276"/>
    </row>
    <row r="211" spans="2:23">
      <c r="B211" s="161"/>
      <c r="C211" s="17">
        <v>3</v>
      </c>
      <c r="D211" s="38" t="s">
        <v>14</v>
      </c>
      <c r="E211" s="38" t="s">
        <v>70</v>
      </c>
      <c r="F211" s="163"/>
      <c r="G211" s="166"/>
      <c r="H211" s="166"/>
      <c r="I211" s="169"/>
      <c r="K211" s="173"/>
      <c r="L211" s="155"/>
      <c r="M211" s="166"/>
      <c r="N211" s="178"/>
      <c r="P211" s="183"/>
      <c r="Q211" s="17">
        <v>3</v>
      </c>
      <c r="R211" s="55" t="s">
        <v>14</v>
      </c>
      <c r="S211" s="59"/>
      <c r="T211" s="155"/>
      <c r="U211" s="276"/>
      <c r="W211" s="276"/>
    </row>
    <row r="212" spans="2:23">
      <c r="B212" s="161"/>
      <c r="C212" s="17">
        <v>4</v>
      </c>
      <c r="D212" s="38" t="s">
        <v>48</v>
      </c>
      <c r="E212" s="79" t="s">
        <v>167</v>
      </c>
      <c r="F212" s="163"/>
      <c r="G212" s="166"/>
      <c r="H212" s="166"/>
      <c r="I212" s="169"/>
      <c r="K212" s="173"/>
      <c r="L212" s="155"/>
      <c r="M212" s="166"/>
      <c r="N212" s="178"/>
      <c r="P212" s="183"/>
      <c r="Q212" s="17">
        <v>4</v>
      </c>
      <c r="R212" s="55" t="s">
        <v>48</v>
      </c>
      <c r="S212" s="58"/>
      <c r="T212" s="155"/>
      <c r="U212" s="276"/>
      <c r="W212" s="276"/>
    </row>
    <row r="213" spans="2:23" ht="30">
      <c r="B213" s="161"/>
      <c r="C213" s="17">
        <v>5</v>
      </c>
      <c r="D213" s="80" t="s">
        <v>159</v>
      </c>
      <c r="E213" s="79" t="s">
        <v>241</v>
      </c>
      <c r="F213" s="163"/>
      <c r="G213" s="166"/>
      <c r="H213" s="166"/>
      <c r="I213" s="169"/>
      <c r="K213" s="173"/>
      <c r="L213" s="155"/>
      <c r="M213" s="166"/>
      <c r="N213" s="178"/>
      <c r="P213" s="183"/>
      <c r="Q213" s="17">
        <v>5</v>
      </c>
      <c r="R213" s="74" t="s">
        <v>15</v>
      </c>
      <c r="S213" s="60"/>
      <c r="T213" s="155"/>
      <c r="U213" s="276"/>
      <c r="W213" s="276"/>
    </row>
    <row r="214" spans="2:23">
      <c r="B214" s="161"/>
      <c r="C214" s="17">
        <v>6</v>
      </c>
      <c r="D214" s="38" t="s">
        <v>7</v>
      </c>
      <c r="E214" s="79" t="s">
        <v>208</v>
      </c>
      <c r="F214" s="163"/>
      <c r="G214" s="166"/>
      <c r="H214" s="166"/>
      <c r="I214" s="169"/>
      <c r="K214" s="173"/>
      <c r="L214" s="155"/>
      <c r="M214" s="166"/>
      <c r="N214" s="178"/>
      <c r="P214" s="183"/>
      <c r="Q214" s="17">
        <v>6</v>
      </c>
      <c r="R214" s="55" t="s">
        <v>7</v>
      </c>
      <c r="S214" s="58"/>
      <c r="T214" s="155"/>
      <c r="U214" s="276"/>
      <c r="W214" s="276"/>
    </row>
    <row r="215" spans="2:23" ht="30">
      <c r="B215" s="161"/>
      <c r="C215" s="17">
        <v>7</v>
      </c>
      <c r="D215" s="80" t="s">
        <v>160</v>
      </c>
      <c r="E215" s="79" t="s">
        <v>241</v>
      </c>
      <c r="F215" s="163"/>
      <c r="G215" s="166"/>
      <c r="H215" s="166"/>
      <c r="I215" s="169"/>
      <c r="K215" s="173"/>
      <c r="L215" s="155"/>
      <c r="M215" s="166"/>
      <c r="N215" s="178"/>
      <c r="P215" s="183"/>
      <c r="Q215" s="17">
        <v>7</v>
      </c>
      <c r="R215" s="74" t="s">
        <v>16</v>
      </c>
      <c r="S215" s="60"/>
      <c r="T215" s="155"/>
      <c r="U215" s="276"/>
      <c r="W215" s="276"/>
    </row>
    <row r="216" spans="2:23">
      <c r="B216" s="161"/>
      <c r="C216" s="17">
        <v>8</v>
      </c>
      <c r="D216" s="38" t="s">
        <v>6</v>
      </c>
      <c r="E216" s="79" t="s">
        <v>161</v>
      </c>
      <c r="F216" s="163"/>
      <c r="G216" s="166"/>
      <c r="H216" s="166"/>
      <c r="I216" s="169"/>
      <c r="K216" s="173"/>
      <c r="L216" s="155"/>
      <c r="M216" s="166"/>
      <c r="N216" s="178"/>
      <c r="P216" s="183"/>
      <c r="Q216" s="17">
        <v>8</v>
      </c>
      <c r="R216" s="55" t="s">
        <v>6</v>
      </c>
      <c r="S216" s="58"/>
      <c r="T216" s="155"/>
      <c r="U216" s="276"/>
      <c r="W216" s="276"/>
    </row>
    <row r="217" spans="2:23">
      <c r="B217" s="189" t="s">
        <v>30</v>
      </c>
      <c r="C217" s="17">
        <v>9</v>
      </c>
      <c r="D217" s="80" t="s">
        <v>17</v>
      </c>
      <c r="E217" s="81" t="s">
        <v>71</v>
      </c>
      <c r="F217" s="163"/>
      <c r="G217" s="166"/>
      <c r="H217" s="166"/>
      <c r="I217" s="169"/>
      <c r="K217" s="173"/>
      <c r="L217" s="155"/>
      <c r="M217" s="166"/>
      <c r="N217" s="178"/>
      <c r="P217" s="183"/>
      <c r="Q217" s="17">
        <v>9</v>
      </c>
      <c r="R217" s="74" t="s">
        <v>72</v>
      </c>
      <c r="S217" s="60"/>
      <c r="T217" s="155"/>
      <c r="U217" s="276"/>
      <c r="W217" s="276"/>
    </row>
    <row r="218" spans="2:23">
      <c r="B218" s="190"/>
      <c r="C218" s="17">
        <v>10</v>
      </c>
      <c r="D218" s="38" t="s">
        <v>22</v>
      </c>
      <c r="E218" s="79" t="s">
        <v>28</v>
      </c>
      <c r="F218" s="163"/>
      <c r="G218" s="166"/>
      <c r="H218" s="166"/>
      <c r="I218" s="169"/>
      <c r="K218" s="174"/>
      <c r="L218" s="156"/>
      <c r="M218" s="179"/>
      <c r="N218" s="180"/>
      <c r="P218" s="184"/>
      <c r="Q218" s="17">
        <v>10</v>
      </c>
      <c r="R218" s="55" t="s">
        <v>22</v>
      </c>
      <c r="S218" s="58"/>
      <c r="T218" s="156"/>
      <c r="U218" s="280"/>
      <c r="W218" s="276"/>
    </row>
    <row r="219" spans="2:23" ht="15.6" thickBot="1">
      <c r="B219" s="191"/>
      <c r="C219" s="18"/>
      <c r="D219" s="82"/>
      <c r="E219" s="82"/>
      <c r="F219" s="164"/>
      <c r="G219" s="167"/>
      <c r="H219" s="167"/>
      <c r="I219" s="170"/>
      <c r="K219" s="175"/>
      <c r="L219" s="157"/>
      <c r="M219" s="167"/>
      <c r="N219" s="181"/>
      <c r="P219" s="185"/>
      <c r="Q219" s="18">
        <v>11</v>
      </c>
      <c r="R219" s="75" t="s">
        <v>57</v>
      </c>
      <c r="S219" s="50"/>
      <c r="T219" s="157"/>
      <c r="U219" s="277"/>
      <c r="W219" s="277"/>
    </row>
    <row r="220" spans="2:23">
      <c r="B220" s="160" t="e" vm="18">
        <v>#VALUE!</v>
      </c>
      <c r="C220" s="72">
        <v>1</v>
      </c>
      <c r="D220" s="38" t="s">
        <v>29</v>
      </c>
      <c r="E220" s="79" t="s">
        <v>204</v>
      </c>
      <c r="F220" s="162">
        <v>8</v>
      </c>
      <c r="G220" s="165">
        <v>0</v>
      </c>
      <c r="H220" s="165">
        <v>0</v>
      </c>
      <c r="I220" s="168">
        <f>SUM(F220:H230)</f>
        <v>8</v>
      </c>
      <c r="K220" s="171"/>
      <c r="L220" s="172"/>
      <c r="M220" s="176">
        <f>I220*K220</f>
        <v>0</v>
      </c>
      <c r="N220" s="177"/>
      <c r="P220" s="182"/>
      <c r="Q220" s="72">
        <v>1</v>
      </c>
      <c r="R220" s="73" t="s">
        <v>29</v>
      </c>
      <c r="S220" s="57"/>
      <c r="T220" s="154"/>
      <c r="U220" s="275">
        <f>I220*T220</f>
        <v>0</v>
      </c>
      <c r="W220" s="275">
        <f>IF(ISBLANK(T220),M220,U220)</f>
        <v>0</v>
      </c>
    </row>
    <row r="221" spans="2:23">
      <c r="B221" s="161"/>
      <c r="C221" s="17">
        <v>2</v>
      </c>
      <c r="D221" s="38" t="s">
        <v>35</v>
      </c>
      <c r="E221" s="79" t="s">
        <v>205</v>
      </c>
      <c r="F221" s="163"/>
      <c r="G221" s="166"/>
      <c r="H221" s="166"/>
      <c r="I221" s="169"/>
      <c r="K221" s="173"/>
      <c r="L221" s="155"/>
      <c r="M221" s="166"/>
      <c r="N221" s="178"/>
      <c r="P221" s="183"/>
      <c r="Q221" s="17">
        <v>2</v>
      </c>
      <c r="R221" s="55" t="s">
        <v>35</v>
      </c>
      <c r="S221" s="58"/>
      <c r="T221" s="155"/>
      <c r="U221" s="276"/>
      <c r="W221" s="276"/>
    </row>
    <row r="222" spans="2:23">
      <c r="B222" s="161"/>
      <c r="C222" s="17">
        <v>3</v>
      </c>
      <c r="D222" s="38" t="s">
        <v>14</v>
      </c>
      <c r="E222" s="38" t="s">
        <v>70</v>
      </c>
      <c r="F222" s="163"/>
      <c r="G222" s="166"/>
      <c r="H222" s="166"/>
      <c r="I222" s="169"/>
      <c r="K222" s="173"/>
      <c r="L222" s="155"/>
      <c r="M222" s="166"/>
      <c r="N222" s="178"/>
      <c r="P222" s="183"/>
      <c r="Q222" s="17">
        <v>3</v>
      </c>
      <c r="R222" s="55" t="s">
        <v>14</v>
      </c>
      <c r="S222" s="59"/>
      <c r="T222" s="155"/>
      <c r="U222" s="276"/>
      <c r="W222" s="276"/>
    </row>
    <row r="223" spans="2:23">
      <c r="B223" s="161"/>
      <c r="C223" s="17">
        <v>4</v>
      </c>
      <c r="D223" s="38" t="s">
        <v>48</v>
      </c>
      <c r="E223" s="79" t="s">
        <v>167</v>
      </c>
      <c r="F223" s="163"/>
      <c r="G223" s="166"/>
      <c r="H223" s="166"/>
      <c r="I223" s="169"/>
      <c r="K223" s="173"/>
      <c r="L223" s="155"/>
      <c r="M223" s="166"/>
      <c r="N223" s="178"/>
      <c r="P223" s="183"/>
      <c r="Q223" s="17">
        <v>4</v>
      </c>
      <c r="R223" s="55" t="s">
        <v>48</v>
      </c>
      <c r="S223" s="58"/>
      <c r="T223" s="155"/>
      <c r="U223" s="276"/>
      <c r="W223" s="276"/>
    </row>
    <row r="224" spans="2:23" ht="30">
      <c r="B224" s="161"/>
      <c r="C224" s="17">
        <v>5</v>
      </c>
      <c r="D224" s="80" t="s">
        <v>15</v>
      </c>
      <c r="E224" s="81" t="s">
        <v>241</v>
      </c>
      <c r="F224" s="163"/>
      <c r="G224" s="166"/>
      <c r="H224" s="166"/>
      <c r="I224" s="169"/>
      <c r="K224" s="173"/>
      <c r="L224" s="155"/>
      <c r="M224" s="166"/>
      <c r="N224" s="178"/>
      <c r="P224" s="183"/>
      <c r="Q224" s="17">
        <v>5</v>
      </c>
      <c r="R224" s="74" t="s">
        <v>15</v>
      </c>
      <c r="S224" s="60"/>
      <c r="T224" s="155"/>
      <c r="U224" s="276"/>
      <c r="W224" s="276"/>
    </row>
    <row r="225" spans="2:23">
      <c r="B225" s="161"/>
      <c r="C225" s="17">
        <v>6</v>
      </c>
      <c r="D225" s="38" t="s">
        <v>7</v>
      </c>
      <c r="E225" s="79" t="s">
        <v>208</v>
      </c>
      <c r="F225" s="163"/>
      <c r="G225" s="166"/>
      <c r="H225" s="166"/>
      <c r="I225" s="169"/>
      <c r="K225" s="173"/>
      <c r="L225" s="155"/>
      <c r="M225" s="166"/>
      <c r="N225" s="178"/>
      <c r="P225" s="183"/>
      <c r="Q225" s="17">
        <v>6</v>
      </c>
      <c r="R225" s="55" t="s">
        <v>7</v>
      </c>
      <c r="S225" s="58"/>
      <c r="T225" s="155"/>
      <c r="U225" s="276"/>
      <c r="W225" s="276"/>
    </row>
    <row r="226" spans="2:23" ht="30">
      <c r="B226" s="161"/>
      <c r="C226" s="17">
        <v>7</v>
      </c>
      <c r="D226" s="80" t="s">
        <v>16</v>
      </c>
      <c r="E226" s="81" t="s">
        <v>241</v>
      </c>
      <c r="F226" s="163"/>
      <c r="G226" s="166"/>
      <c r="H226" s="166"/>
      <c r="I226" s="169"/>
      <c r="K226" s="173"/>
      <c r="L226" s="155"/>
      <c r="M226" s="166"/>
      <c r="N226" s="178"/>
      <c r="P226" s="183"/>
      <c r="Q226" s="17">
        <v>7</v>
      </c>
      <c r="R226" s="74" t="s">
        <v>16</v>
      </c>
      <c r="S226" s="60"/>
      <c r="T226" s="155"/>
      <c r="U226" s="276"/>
      <c r="W226" s="276"/>
    </row>
    <row r="227" spans="2:23">
      <c r="B227" s="161"/>
      <c r="C227" s="17">
        <v>8</v>
      </c>
      <c r="D227" s="38" t="s">
        <v>6</v>
      </c>
      <c r="E227" s="79" t="s">
        <v>161</v>
      </c>
      <c r="F227" s="163"/>
      <c r="G227" s="166"/>
      <c r="H227" s="166"/>
      <c r="I227" s="169"/>
      <c r="K227" s="173"/>
      <c r="L227" s="155"/>
      <c r="M227" s="166"/>
      <c r="N227" s="178"/>
      <c r="P227" s="183"/>
      <c r="Q227" s="17">
        <v>8</v>
      </c>
      <c r="R227" s="55" t="s">
        <v>6</v>
      </c>
      <c r="S227" s="58"/>
      <c r="T227" s="155"/>
      <c r="U227" s="276"/>
      <c r="W227" s="276"/>
    </row>
    <row r="228" spans="2:23">
      <c r="B228" s="192" t="s">
        <v>209</v>
      </c>
      <c r="C228" s="17">
        <v>9</v>
      </c>
      <c r="D228" s="80" t="s">
        <v>17</v>
      </c>
      <c r="E228" s="81" t="s">
        <v>168</v>
      </c>
      <c r="F228" s="163"/>
      <c r="G228" s="166"/>
      <c r="H228" s="166"/>
      <c r="I228" s="169"/>
      <c r="K228" s="173"/>
      <c r="L228" s="155"/>
      <c r="M228" s="166"/>
      <c r="N228" s="178"/>
      <c r="P228" s="183"/>
      <c r="Q228" s="17">
        <v>9</v>
      </c>
      <c r="R228" s="74" t="s">
        <v>72</v>
      </c>
      <c r="S228" s="60"/>
      <c r="T228" s="155"/>
      <c r="U228" s="276"/>
      <c r="W228" s="276"/>
    </row>
    <row r="229" spans="2:23">
      <c r="B229" s="193"/>
      <c r="C229" s="17">
        <v>10</v>
      </c>
      <c r="D229" s="38" t="s">
        <v>22</v>
      </c>
      <c r="E229" s="79" t="s">
        <v>28</v>
      </c>
      <c r="F229" s="163"/>
      <c r="G229" s="166"/>
      <c r="H229" s="166"/>
      <c r="I229" s="169"/>
      <c r="K229" s="174"/>
      <c r="L229" s="156"/>
      <c r="M229" s="179"/>
      <c r="N229" s="180"/>
      <c r="P229" s="184"/>
      <c r="Q229" s="17">
        <v>10</v>
      </c>
      <c r="R229" s="55" t="s">
        <v>22</v>
      </c>
      <c r="S229" s="58"/>
      <c r="T229" s="156"/>
      <c r="U229" s="280"/>
      <c r="W229" s="276"/>
    </row>
    <row r="230" spans="2:23" ht="15.6" thickBot="1">
      <c r="B230" s="194"/>
      <c r="C230" s="18"/>
      <c r="D230" s="82"/>
      <c r="E230" s="82"/>
      <c r="F230" s="164"/>
      <c r="G230" s="167"/>
      <c r="H230" s="167"/>
      <c r="I230" s="170"/>
      <c r="K230" s="175"/>
      <c r="L230" s="157"/>
      <c r="M230" s="167"/>
      <c r="N230" s="181"/>
      <c r="P230" s="185"/>
      <c r="Q230" s="18">
        <v>11</v>
      </c>
      <c r="R230" s="75" t="s">
        <v>57</v>
      </c>
      <c r="S230" s="50"/>
      <c r="T230" s="157"/>
      <c r="U230" s="277"/>
      <c r="W230" s="277"/>
    </row>
    <row r="232" spans="2:23" ht="15.6" thickBot="1"/>
    <row r="233" spans="2:23">
      <c r="W233" s="304">
        <f>SUM(W17:W230)</f>
        <v>0</v>
      </c>
    </row>
    <row r="234" spans="2:23" ht="15.6" thickBot="1">
      <c r="W234" s="305"/>
    </row>
  </sheetData>
  <mergeCells count="269">
    <mergeCell ref="W198:W208"/>
    <mergeCell ref="W209:W219"/>
    <mergeCell ref="W220:W230"/>
    <mergeCell ref="W233:W234"/>
    <mergeCell ref="W96:W106"/>
    <mergeCell ref="W107:W117"/>
    <mergeCell ref="W118:W128"/>
    <mergeCell ref="W129:W139"/>
    <mergeCell ref="W140:W150"/>
    <mergeCell ref="W151:W161"/>
    <mergeCell ref="W162:W172"/>
    <mergeCell ref="W173:W183"/>
    <mergeCell ref="W184:W194"/>
    <mergeCell ref="W12:W15"/>
    <mergeCell ref="W17:W27"/>
    <mergeCell ref="W28:W29"/>
    <mergeCell ref="W30:W40"/>
    <mergeCell ref="W41:W51"/>
    <mergeCell ref="W52:W62"/>
    <mergeCell ref="W63:W73"/>
    <mergeCell ref="W74:W84"/>
    <mergeCell ref="W85:W95"/>
    <mergeCell ref="U198:U208"/>
    <mergeCell ref="U209:U219"/>
    <mergeCell ref="U220:U230"/>
    <mergeCell ref="D28:E29"/>
    <mergeCell ref="U96:U106"/>
    <mergeCell ref="U107:U117"/>
    <mergeCell ref="U118:U128"/>
    <mergeCell ref="U129:U139"/>
    <mergeCell ref="U140:U150"/>
    <mergeCell ref="U151:U161"/>
    <mergeCell ref="U162:U172"/>
    <mergeCell ref="U173:U183"/>
    <mergeCell ref="U184:U194"/>
    <mergeCell ref="T184:T194"/>
    <mergeCell ref="K162:L172"/>
    <mergeCell ref="M162:N172"/>
    <mergeCell ref="P162:P172"/>
    <mergeCell ref="T162:T172"/>
    <mergeCell ref="T173:T183"/>
    <mergeCell ref="T107:T117"/>
    <mergeCell ref="F107:F117"/>
    <mergeCell ref="G107:G117"/>
    <mergeCell ref="P184:P194"/>
    <mergeCell ref="H74:H84"/>
    <mergeCell ref="K2:U3"/>
    <mergeCell ref="M4:U4"/>
    <mergeCell ref="M5:U5"/>
    <mergeCell ref="M6:U6"/>
    <mergeCell ref="K7:U7"/>
    <mergeCell ref="K8:U8"/>
    <mergeCell ref="K9:U9"/>
    <mergeCell ref="K10:U10"/>
    <mergeCell ref="P11:T11"/>
    <mergeCell ref="K4:L4"/>
    <mergeCell ref="K5:L5"/>
    <mergeCell ref="K6:L6"/>
    <mergeCell ref="U12:U15"/>
    <mergeCell ref="U17:U27"/>
    <mergeCell ref="U28:U29"/>
    <mergeCell ref="U30:U40"/>
    <mergeCell ref="U41:U51"/>
    <mergeCell ref="U52:U62"/>
    <mergeCell ref="U63:U73"/>
    <mergeCell ref="U74:U84"/>
    <mergeCell ref="U85:U95"/>
    <mergeCell ref="B181:B183"/>
    <mergeCell ref="B192:B194"/>
    <mergeCell ref="B184:B191"/>
    <mergeCell ref="F184:F194"/>
    <mergeCell ref="G184:G194"/>
    <mergeCell ref="H184:H194"/>
    <mergeCell ref="I184:I194"/>
    <mergeCell ref="K184:L194"/>
    <mergeCell ref="M184:N194"/>
    <mergeCell ref="H63:H73"/>
    <mergeCell ref="B72:B73"/>
    <mergeCell ref="H118:H128"/>
    <mergeCell ref="I118:I128"/>
    <mergeCell ref="B148:B150"/>
    <mergeCell ref="B129:B136"/>
    <mergeCell ref="F129:F139"/>
    <mergeCell ref="G129:G139"/>
    <mergeCell ref="H129:H139"/>
    <mergeCell ref="I129:I139"/>
    <mergeCell ref="B115:B117"/>
    <mergeCell ref="B107:B114"/>
    <mergeCell ref="H107:H117"/>
    <mergeCell ref="I107:I117"/>
    <mergeCell ref="H85:H95"/>
    <mergeCell ref="B137:B139"/>
    <mergeCell ref="B140:B147"/>
    <mergeCell ref="F140:F150"/>
    <mergeCell ref="B118:B125"/>
    <mergeCell ref="F118:F128"/>
    <mergeCell ref="B126:B128"/>
    <mergeCell ref="F41:F51"/>
    <mergeCell ref="B60:B62"/>
    <mergeCell ref="B52:B59"/>
    <mergeCell ref="F52:F62"/>
    <mergeCell ref="B85:B92"/>
    <mergeCell ref="F85:F95"/>
    <mergeCell ref="B63:B71"/>
    <mergeCell ref="B93:B95"/>
    <mergeCell ref="B82:B84"/>
    <mergeCell ref="F63:F73"/>
    <mergeCell ref="G52:G62"/>
    <mergeCell ref="G63:G73"/>
    <mergeCell ref="G74:G84"/>
    <mergeCell ref="G85:G95"/>
    <mergeCell ref="G96:G106"/>
    <mergeCell ref="B96:B103"/>
    <mergeCell ref="F96:F106"/>
    <mergeCell ref="B74:B81"/>
    <mergeCell ref="F74:F84"/>
    <mergeCell ref="B104:B106"/>
    <mergeCell ref="K107:L117"/>
    <mergeCell ref="M107:N117"/>
    <mergeCell ref="P107:P117"/>
    <mergeCell ref="H96:H106"/>
    <mergeCell ref="K96:L106"/>
    <mergeCell ref="P96:P106"/>
    <mergeCell ref="T96:T106"/>
    <mergeCell ref="I96:I106"/>
    <mergeCell ref="M96:N106"/>
    <mergeCell ref="T74:T84"/>
    <mergeCell ref="I74:I84"/>
    <mergeCell ref="T63:T73"/>
    <mergeCell ref="T85:T95"/>
    <mergeCell ref="I85:I95"/>
    <mergeCell ref="K85:L95"/>
    <mergeCell ref="M85:N95"/>
    <mergeCell ref="P85:P95"/>
    <mergeCell ref="T41:T51"/>
    <mergeCell ref="I41:I51"/>
    <mergeCell ref="I63:I73"/>
    <mergeCell ref="K63:L73"/>
    <mergeCell ref="M63:N73"/>
    <mergeCell ref="K74:L84"/>
    <mergeCell ref="I52:I62"/>
    <mergeCell ref="K52:L62"/>
    <mergeCell ref="M52:N62"/>
    <mergeCell ref="P52:P62"/>
    <mergeCell ref="T52:T62"/>
    <mergeCell ref="P41:P51"/>
    <mergeCell ref="K41:L51"/>
    <mergeCell ref="M41:N51"/>
    <mergeCell ref="T17:T27"/>
    <mergeCell ref="T28:T29"/>
    <mergeCell ref="P28:P29"/>
    <mergeCell ref="G17:G27"/>
    <mergeCell ref="G28:G29"/>
    <mergeCell ref="K12:L15"/>
    <mergeCell ref="M12:N15"/>
    <mergeCell ref="P12:P15"/>
    <mergeCell ref="Q12:S15"/>
    <mergeCell ref="T12:T15"/>
    <mergeCell ref="M28:N29"/>
    <mergeCell ref="B2:B8"/>
    <mergeCell ref="B9:B10"/>
    <mergeCell ref="F9:I10"/>
    <mergeCell ref="F12:H14"/>
    <mergeCell ref="I12:I14"/>
    <mergeCell ref="F17:F27"/>
    <mergeCell ref="H17:H27"/>
    <mergeCell ref="C2:I3"/>
    <mergeCell ref="C12:E15"/>
    <mergeCell ref="B12:B15"/>
    <mergeCell ref="B17:B25"/>
    <mergeCell ref="I17:I27"/>
    <mergeCell ref="C9:E10"/>
    <mergeCell ref="B26:B27"/>
    <mergeCell ref="B28:B29"/>
    <mergeCell ref="I28:I29"/>
    <mergeCell ref="K28:L29"/>
    <mergeCell ref="M17:N27"/>
    <mergeCell ref="P17:P27"/>
    <mergeCell ref="H28:H29"/>
    <mergeCell ref="F28:F29"/>
    <mergeCell ref="P63:P73"/>
    <mergeCell ref="P74:P84"/>
    <mergeCell ref="B30:B37"/>
    <mergeCell ref="F30:F40"/>
    <mergeCell ref="G30:G40"/>
    <mergeCell ref="H30:H40"/>
    <mergeCell ref="I30:I40"/>
    <mergeCell ref="K30:L40"/>
    <mergeCell ref="M30:N40"/>
    <mergeCell ref="P30:P40"/>
    <mergeCell ref="M74:N84"/>
    <mergeCell ref="K17:L27"/>
    <mergeCell ref="H41:H51"/>
    <mergeCell ref="H52:H62"/>
    <mergeCell ref="B49:B51"/>
    <mergeCell ref="B41:B48"/>
    <mergeCell ref="G41:G51"/>
    <mergeCell ref="T118:T128"/>
    <mergeCell ref="M140:N150"/>
    <mergeCell ref="P140:P150"/>
    <mergeCell ref="T140:T150"/>
    <mergeCell ref="K129:L139"/>
    <mergeCell ref="M129:N139"/>
    <mergeCell ref="P129:P139"/>
    <mergeCell ref="G140:G150"/>
    <mergeCell ref="H140:H150"/>
    <mergeCell ref="I140:I150"/>
    <mergeCell ref="K140:L150"/>
    <mergeCell ref="K118:L128"/>
    <mergeCell ref="M118:N128"/>
    <mergeCell ref="P118:P128"/>
    <mergeCell ref="G118:G128"/>
    <mergeCell ref="H151:H161"/>
    <mergeCell ref="I151:I161"/>
    <mergeCell ref="K151:L161"/>
    <mergeCell ref="M151:N161"/>
    <mergeCell ref="P151:P161"/>
    <mergeCell ref="G198:G208"/>
    <mergeCell ref="H198:H208"/>
    <mergeCell ref="I198:I208"/>
    <mergeCell ref="T129:T139"/>
    <mergeCell ref="T220:T230"/>
    <mergeCell ref="B228:B230"/>
    <mergeCell ref="K198:L208"/>
    <mergeCell ref="M198:N208"/>
    <mergeCell ref="P198:P208"/>
    <mergeCell ref="T151:T161"/>
    <mergeCell ref="B159:B161"/>
    <mergeCell ref="B162:B169"/>
    <mergeCell ref="F162:F172"/>
    <mergeCell ref="G162:G172"/>
    <mergeCell ref="H162:H172"/>
    <mergeCell ref="I162:I172"/>
    <mergeCell ref="B170:B172"/>
    <mergeCell ref="B173:B180"/>
    <mergeCell ref="F173:F183"/>
    <mergeCell ref="G173:G183"/>
    <mergeCell ref="H173:H183"/>
    <mergeCell ref="I173:I183"/>
    <mergeCell ref="K173:L183"/>
    <mergeCell ref="M173:N183"/>
    <mergeCell ref="P173:P183"/>
    <mergeCell ref="B151:B158"/>
    <mergeCell ref="F151:F161"/>
    <mergeCell ref="G151:G161"/>
    <mergeCell ref="T30:T40"/>
    <mergeCell ref="B38:B40"/>
    <mergeCell ref="B220:B227"/>
    <mergeCell ref="F220:F230"/>
    <mergeCell ref="G220:G230"/>
    <mergeCell ref="H220:H230"/>
    <mergeCell ref="I220:I230"/>
    <mergeCell ref="K220:L230"/>
    <mergeCell ref="M220:N230"/>
    <mergeCell ref="P220:P230"/>
    <mergeCell ref="T198:T208"/>
    <mergeCell ref="B206:B208"/>
    <mergeCell ref="B209:B216"/>
    <mergeCell ref="F209:F219"/>
    <mergeCell ref="G209:G219"/>
    <mergeCell ref="H209:H219"/>
    <mergeCell ref="I209:I219"/>
    <mergeCell ref="K209:L219"/>
    <mergeCell ref="M209:N219"/>
    <mergeCell ref="P209:P219"/>
    <mergeCell ref="T209:T219"/>
    <mergeCell ref="B217:B219"/>
    <mergeCell ref="B198:B205"/>
    <mergeCell ref="F198:F208"/>
  </mergeCells>
  <pageMargins left="0.7" right="0.7" top="0.75" bottom="0.75" header="0.3" footer="0.3"/>
  <pageSetup paperSize="8" scale="47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68DF4E-6114-432E-BA4B-614A653B8FB6}">
  <sheetPr>
    <pageSetUpPr fitToPage="1"/>
  </sheetPr>
  <dimension ref="A1:AC237"/>
  <sheetViews>
    <sheetView topLeftCell="F1" zoomScale="70" zoomScaleNormal="70" workbookViewId="0">
      <pane ySplit="15" topLeftCell="A16" activePane="bottomLeft" state="frozen"/>
      <selection pane="bottomLeft" activeCell="T16" sqref="T16:T26"/>
    </sheetView>
  </sheetViews>
  <sheetFormatPr defaultColWidth="8.796875" defaultRowHeight="15"/>
  <cols>
    <col min="1" max="1" width="8.796875" style="2"/>
    <col min="2" max="2" width="23.796875" style="2" customWidth="1"/>
    <col min="3" max="3" width="4.796875" style="2" customWidth="1"/>
    <col min="4" max="4" width="30.3984375" style="2" customWidth="1"/>
    <col min="5" max="5" width="74.19921875" style="2" customWidth="1"/>
    <col min="6" max="15" width="8.796875" style="2"/>
    <col min="16" max="16" width="22.796875" style="2" customWidth="1"/>
    <col min="17" max="17" width="3.69921875" style="2" customWidth="1"/>
    <col min="18" max="18" width="30.796875" style="2" customWidth="1"/>
    <col min="19" max="19" width="58.69921875" style="2" customWidth="1"/>
    <col min="20" max="20" width="19.19921875" style="2" customWidth="1"/>
    <col min="21" max="21" width="23.09765625" style="2" customWidth="1"/>
    <col min="22" max="22" width="8.796875" style="2"/>
    <col min="23" max="23" width="18.296875" style="2" customWidth="1"/>
    <col min="24" max="16384" width="8.796875" style="2"/>
  </cols>
  <sheetData>
    <row r="1" spans="2:24" ht="15.6" thickBot="1"/>
    <row r="2" spans="2:24" ht="15.6">
      <c r="B2" s="203"/>
      <c r="C2" s="219" t="s">
        <v>166</v>
      </c>
      <c r="D2" s="220"/>
      <c r="E2" s="220"/>
      <c r="F2" s="220"/>
      <c r="G2" s="220"/>
      <c r="H2" s="220"/>
      <c r="I2" s="221"/>
      <c r="J2" s="1"/>
      <c r="K2" s="281" t="s">
        <v>5</v>
      </c>
      <c r="L2" s="282"/>
      <c r="M2" s="282"/>
      <c r="N2" s="282"/>
      <c r="O2" s="282"/>
      <c r="P2" s="283"/>
      <c r="Q2" s="283"/>
      <c r="R2" s="283"/>
      <c r="S2" s="283"/>
      <c r="T2" s="283"/>
      <c r="U2" s="284"/>
    </row>
    <row r="3" spans="2:24" ht="16.2" thickBot="1">
      <c r="B3" s="204"/>
      <c r="C3" s="222"/>
      <c r="D3" s="223"/>
      <c r="E3" s="223"/>
      <c r="F3" s="223"/>
      <c r="G3" s="223"/>
      <c r="H3" s="223"/>
      <c r="I3" s="224"/>
      <c r="J3" s="1"/>
      <c r="K3" s="285"/>
      <c r="L3" s="286"/>
      <c r="M3" s="286"/>
      <c r="N3" s="286"/>
      <c r="O3" s="286"/>
      <c r="P3" s="287"/>
      <c r="Q3" s="287"/>
      <c r="R3" s="287"/>
      <c r="S3" s="287"/>
      <c r="T3" s="287"/>
      <c r="U3" s="288"/>
    </row>
    <row r="4" spans="2:24">
      <c r="B4" s="204"/>
      <c r="C4" s="23"/>
      <c r="D4" s="4" t="s">
        <v>51</v>
      </c>
      <c r="E4" s="4"/>
      <c r="F4" s="4"/>
      <c r="G4" s="4"/>
      <c r="H4" s="4"/>
      <c r="I4" s="24"/>
      <c r="K4" s="298" t="s">
        <v>8</v>
      </c>
      <c r="L4" s="299"/>
      <c r="M4" s="289">
        <f>Voorblad!B4</f>
        <v>0</v>
      </c>
      <c r="N4" s="289"/>
      <c r="O4" s="289"/>
      <c r="P4" s="289"/>
      <c r="Q4" s="289"/>
      <c r="R4" s="289"/>
      <c r="S4" s="289"/>
      <c r="T4" s="289"/>
      <c r="U4" s="290"/>
    </row>
    <row r="5" spans="2:24" ht="15" customHeight="1">
      <c r="B5" s="204"/>
      <c r="C5" s="22"/>
      <c r="D5" s="2" t="s">
        <v>53</v>
      </c>
      <c r="I5" s="6"/>
      <c r="K5" s="298" t="s">
        <v>9</v>
      </c>
      <c r="L5" s="299"/>
      <c r="M5" s="289">
        <f>Voorblad!B5</f>
        <v>0</v>
      </c>
      <c r="N5" s="289"/>
      <c r="O5" s="289"/>
      <c r="P5" s="289"/>
      <c r="Q5" s="289"/>
      <c r="R5" s="289"/>
      <c r="S5" s="289"/>
      <c r="T5" s="289"/>
      <c r="U5" s="290"/>
    </row>
    <row r="6" spans="2:24">
      <c r="B6" s="204"/>
      <c r="C6" s="22"/>
      <c r="D6" s="2" t="s">
        <v>52</v>
      </c>
      <c r="I6" s="6"/>
      <c r="K6" s="298" t="s">
        <v>10</v>
      </c>
      <c r="L6" s="299"/>
      <c r="M6" s="289">
        <f>Voorblad!B6</f>
        <v>0</v>
      </c>
      <c r="N6" s="289"/>
      <c r="O6" s="289"/>
      <c r="P6" s="289"/>
      <c r="Q6" s="289"/>
      <c r="R6" s="289"/>
      <c r="S6" s="289"/>
      <c r="T6" s="289"/>
      <c r="U6" s="290"/>
    </row>
    <row r="7" spans="2:24">
      <c r="B7" s="204"/>
      <c r="C7" s="22"/>
      <c r="I7" s="6"/>
      <c r="K7" s="291" t="s">
        <v>284</v>
      </c>
      <c r="L7" s="292"/>
      <c r="M7" s="292"/>
      <c r="N7" s="292"/>
      <c r="O7" s="292"/>
      <c r="P7" s="292"/>
      <c r="Q7" s="292"/>
      <c r="R7" s="292"/>
      <c r="S7" s="292"/>
      <c r="T7" s="292"/>
      <c r="U7" s="293"/>
    </row>
    <row r="8" spans="2:24" ht="15.6" thickBot="1">
      <c r="B8" s="204"/>
      <c r="C8" s="22"/>
      <c r="I8" s="6"/>
      <c r="K8" s="291" t="s">
        <v>247</v>
      </c>
      <c r="L8" s="292"/>
      <c r="M8" s="292"/>
      <c r="N8" s="292"/>
      <c r="O8" s="292"/>
      <c r="P8" s="292"/>
      <c r="Q8" s="292"/>
      <c r="R8" s="292"/>
      <c r="S8" s="292"/>
      <c r="T8" s="292"/>
      <c r="U8" s="293"/>
    </row>
    <row r="9" spans="2:24" ht="15" customHeight="1">
      <c r="B9" s="205"/>
      <c r="C9" s="230" t="s">
        <v>258</v>
      </c>
      <c r="D9" s="231"/>
      <c r="E9" s="232"/>
      <c r="F9" s="328"/>
      <c r="G9" s="328"/>
      <c r="H9" s="329"/>
      <c r="I9" s="330"/>
      <c r="K9" s="291" t="s">
        <v>279</v>
      </c>
      <c r="L9" s="292"/>
      <c r="M9" s="292"/>
      <c r="N9" s="292"/>
      <c r="O9" s="292"/>
      <c r="P9" s="292"/>
      <c r="Q9" s="292"/>
      <c r="R9" s="292"/>
      <c r="S9" s="292"/>
      <c r="T9" s="292"/>
      <c r="U9" s="293"/>
    </row>
    <row r="10" spans="2:24" ht="15.6" thickBot="1">
      <c r="B10" s="206"/>
      <c r="C10" s="233"/>
      <c r="D10" s="234"/>
      <c r="E10" s="235"/>
      <c r="F10" s="331"/>
      <c r="G10" s="331"/>
      <c r="H10" s="331"/>
      <c r="I10" s="332"/>
      <c r="K10" s="294" t="s">
        <v>248</v>
      </c>
      <c r="L10" s="295"/>
      <c r="M10" s="295"/>
      <c r="N10" s="295"/>
      <c r="O10" s="295"/>
      <c r="P10" s="295"/>
      <c r="Q10" s="295"/>
      <c r="R10" s="295"/>
      <c r="S10" s="295"/>
      <c r="T10" s="295"/>
      <c r="U10" s="296"/>
    </row>
    <row r="11" spans="2:24" ht="15.6" thickBot="1">
      <c r="B11" s="10"/>
      <c r="C11" s="15"/>
      <c r="D11" s="11"/>
      <c r="E11" s="11"/>
      <c r="F11" s="3"/>
      <c r="G11" s="3"/>
      <c r="H11" s="3"/>
      <c r="I11" s="7"/>
      <c r="K11" s="5"/>
      <c r="P11" s="297"/>
      <c r="Q11" s="297"/>
      <c r="R11" s="297"/>
      <c r="S11" s="297"/>
      <c r="T11" s="297"/>
      <c r="U11" s="6"/>
      <c r="W11" s="101"/>
      <c r="X11" s="101"/>
    </row>
    <row r="12" spans="2:24">
      <c r="B12" s="205" t="s">
        <v>49</v>
      </c>
      <c r="C12" s="212" t="s">
        <v>0</v>
      </c>
      <c r="D12" s="213"/>
      <c r="E12" s="225"/>
      <c r="F12" s="212" t="s">
        <v>1</v>
      </c>
      <c r="G12" s="213"/>
      <c r="H12" s="213"/>
      <c r="I12" s="205" t="s">
        <v>3</v>
      </c>
      <c r="K12" s="212" t="s">
        <v>249</v>
      </c>
      <c r="L12" s="225"/>
      <c r="M12" s="242" t="s">
        <v>250</v>
      </c>
      <c r="N12" s="243"/>
      <c r="O12" s="49"/>
      <c r="P12" s="205" t="s">
        <v>4</v>
      </c>
      <c r="Q12" s="212" t="s">
        <v>251</v>
      </c>
      <c r="R12" s="213"/>
      <c r="S12" s="225"/>
      <c r="T12" s="205" t="s">
        <v>11</v>
      </c>
      <c r="U12" s="225" t="s">
        <v>12</v>
      </c>
      <c r="W12" s="301" t="s">
        <v>278</v>
      </c>
    </row>
    <row r="13" spans="2:24">
      <c r="B13" s="218"/>
      <c r="C13" s="214"/>
      <c r="D13" s="215"/>
      <c r="E13" s="226"/>
      <c r="F13" s="214"/>
      <c r="G13" s="215"/>
      <c r="H13" s="215"/>
      <c r="I13" s="218"/>
      <c r="K13" s="214"/>
      <c r="L13" s="226"/>
      <c r="M13" s="244"/>
      <c r="N13" s="245"/>
      <c r="O13" s="49"/>
      <c r="P13" s="218"/>
      <c r="Q13" s="214"/>
      <c r="R13" s="215"/>
      <c r="S13" s="226"/>
      <c r="T13" s="218"/>
      <c r="U13" s="226"/>
      <c r="W13" s="302"/>
    </row>
    <row r="14" spans="2:24" ht="15.6" thickBot="1">
      <c r="B14" s="218"/>
      <c r="C14" s="214"/>
      <c r="D14" s="215"/>
      <c r="E14" s="226"/>
      <c r="F14" s="216"/>
      <c r="G14" s="217"/>
      <c r="H14" s="217"/>
      <c r="I14" s="206"/>
      <c r="K14" s="214"/>
      <c r="L14" s="226"/>
      <c r="M14" s="244"/>
      <c r="N14" s="245"/>
      <c r="O14" s="49"/>
      <c r="P14" s="218"/>
      <c r="Q14" s="214"/>
      <c r="R14" s="215"/>
      <c r="S14" s="226"/>
      <c r="T14" s="218"/>
      <c r="U14" s="226"/>
      <c r="W14" s="302"/>
    </row>
    <row r="15" spans="2:24" ht="15.6" thickBot="1">
      <c r="B15" s="206"/>
      <c r="C15" s="216"/>
      <c r="D15" s="217"/>
      <c r="E15" s="227"/>
      <c r="F15" s="13" t="s">
        <v>2</v>
      </c>
      <c r="G15" s="14" t="s">
        <v>31</v>
      </c>
      <c r="H15" s="14" t="s">
        <v>56</v>
      </c>
      <c r="I15" s="19"/>
      <c r="K15" s="216"/>
      <c r="L15" s="227"/>
      <c r="M15" s="246"/>
      <c r="N15" s="247"/>
      <c r="O15" s="49"/>
      <c r="P15" s="218"/>
      <c r="Q15" s="214"/>
      <c r="R15" s="215"/>
      <c r="S15" s="226"/>
      <c r="T15" s="218"/>
      <c r="U15" s="226"/>
      <c r="W15" s="303"/>
    </row>
    <row r="16" spans="2:24">
      <c r="B16" s="228" t="e" vm="19">
        <v>#VALUE!</v>
      </c>
      <c r="C16" s="9">
        <v>1</v>
      </c>
      <c r="D16" s="2" t="s">
        <v>29</v>
      </c>
      <c r="E16" s="20" t="s">
        <v>123</v>
      </c>
      <c r="F16" s="162">
        <v>1</v>
      </c>
      <c r="G16" s="165">
        <v>0</v>
      </c>
      <c r="H16" s="165">
        <v>0</v>
      </c>
      <c r="I16" s="168">
        <f>SUM(F16:H26)</f>
        <v>1</v>
      </c>
      <c r="J16" s="21"/>
      <c r="K16" s="171"/>
      <c r="L16" s="172"/>
      <c r="M16" s="176">
        <f>I16*K16</f>
        <v>0</v>
      </c>
      <c r="N16" s="177"/>
      <c r="P16" s="313"/>
      <c r="Q16" s="62">
        <v>1</v>
      </c>
      <c r="R16" s="62" t="s">
        <v>29</v>
      </c>
      <c r="S16" s="61"/>
      <c r="T16" s="306"/>
      <c r="U16" s="346">
        <f>I16*T16</f>
        <v>0</v>
      </c>
      <c r="W16" s="275">
        <f>IF(ISBLANK(T16),M16,U16)</f>
        <v>0</v>
      </c>
    </row>
    <row r="17" spans="2:23" ht="15" customHeight="1">
      <c r="B17" s="229"/>
      <c r="C17" s="12">
        <v>2</v>
      </c>
      <c r="D17" s="2" t="s">
        <v>35</v>
      </c>
      <c r="E17" s="20" t="s">
        <v>127</v>
      </c>
      <c r="F17" s="163"/>
      <c r="G17" s="166"/>
      <c r="H17" s="166"/>
      <c r="I17" s="169"/>
      <c r="J17" s="21"/>
      <c r="K17" s="173"/>
      <c r="L17" s="155"/>
      <c r="M17" s="166"/>
      <c r="N17" s="178"/>
      <c r="P17" s="314"/>
      <c r="Q17" s="63">
        <v>2</v>
      </c>
      <c r="R17" s="63" t="s">
        <v>35</v>
      </c>
      <c r="S17" s="52"/>
      <c r="T17" s="307"/>
      <c r="U17" s="278"/>
      <c r="W17" s="276"/>
    </row>
    <row r="18" spans="2:23" ht="15" customHeight="1">
      <c r="B18" s="229"/>
      <c r="C18" s="12">
        <v>3</v>
      </c>
      <c r="D18" s="2" t="s">
        <v>32</v>
      </c>
      <c r="E18" s="20" t="s">
        <v>195</v>
      </c>
      <c r="F18" s="163"/>
      <c r="G18" s="166"/>
      <c r="H18" s="166"/>
      <c r="I18" s="169"/>
      <c r="J18" s="21"/>
      <c r="K18" s="173"/>
      <c r="L18" s="155"/>
      <c r="M18" s="166"/>
      <c r="N18" s="178"/>
      <c r="P18" s="314"/>
      <c r="Q18" s="63">
        <v>3</v>
      </c>
      <c r="R18" s="63" t="s">
        <v>32</v>
      </c>
      <c r="S18" s="52"/>
      <c r="T18" s="307"/>
      <c r="U18" s="278"/>
      <c r="W18" s="276"/>
    </row>
    <row r="19" spans="2:23" ht="15" customHeight="1">
      <c r="B19" s="229"/>
      <c r="C19" s="12">
        <v>4</v>
      </c>
      <c r="D19" s="26" t="s">
        <v>33</v>
      </c>
      <c r="E19" s="40" t="s">
        <v>197</v>
      </c>
      <c r="F19" s="163"/>
      <c r="G19" s="166"/>
      <c r="H19" s="166"/>
      <c r="I19" s="169"/>
      <c r="J19" s="21"/>
      <c r="K19" s="173"/>
      <c r="L19" s="155"/>
      <c r="M19" s="166"/>
      <c r="N19" s="178"/>
      <c r="P19" s="314"/>
      <c r="Q19" s="63">
        <v>4</v>
      </c>
      <c r="R19" s="64" t="s">
        <v>33</v>
      </c>
      <c r="S19" s="52"/>
      <c r="T19" s="307"/>
      <c r="U19" s="278"/>
      <c r="W19" s="276"/>
    </row>
    <row r="20" spans="2:23" ht="15" customHeight="1">
      <c r="B20" s="229"/>
      <c r="C20" s="12">
        <v>5</v>
      </c>
      <c r="D20" s="2" t="s">
        <v>6</v>
      </c>
      <c r="E20" s="20" t="s">
        <v>124</v>
      </c>
      <c r="F20" s="163"/>
      <c r="G20" s="166"/>
      <c r="H20" s="166"/>
      <c r="I20" s="169"/>
      <c r="J20" s="21"/>
      <c r="K20" s="173"/>
      <c r="L20" s="155"/>
      <c r="M20" s="166"/>
      <c r="N20" s="178"/>
      <c r="P20" s="314"/>
      <c r="Q20" s="63">
        <v>5</v>
      </c>
      <c r="R20" s="63" t="s">
        <v>6</v>
      </c>
      <c r="S20" s="52"/>
      <c r="T20" s="307"/>
      <c r="U20" s="278"/>
      <c r="W20" s="276"/>
    </row>
    <row r="21" spans="2:23" ht="15" customHeight="1">
      <c r="B21" s="229"/>
      <c r="C21" s="12">
        <v>6</v>
      </c>
      <c r="D21" s="16" t="s">
        <v>34</v>
      </c>
      <c r="E21" s="40" t="s">
        <v>197</v>
      </c>
      <c r="F21" s="163"/>
      <c r="G21" s="166"/>
      <c r="H21" s="166"/>
      <c r="I21" s="169"/>
      <c r="J21" s="21"/>
      <c r="K21" s="173"/>
      <c r="L21" s="155"/>
      <c r="M21" s="166"/>
      <c r="N21" s="178"/>
      <c r="P21" s="314"/>
      <c r="Q21" s="63">
        <v>6</v>
      </c>
      <c r="R21" s="64" t="s">
        <v>34</v>
      </c>
      <c r="S21" s="52"/>
      <c r="T21" s="307"/>
      <c r="U21" s="278"/>
      <c r="W21" s="276"/>
    </row>
    <row r="22" spans="2:23" ht="15" customHeight="1">
      <c r="B22" s="229"/>
      <c r="C22" s="12">
        <v>7</v>
      </c>
      <c r="D22" s="16" t="s">
        <v>26</v>
      </c>
      <c r="E22" s="40" t="s">
        <v>54</v>
      </c>
      <c r="F22" s="163"/>
      <c r="G22" s="166"/>
      <c r="H22" s="166"/>
      <c r="I22" s="169"/>
      <c r="J22" s="21"/>
      <c r="K22" s="173"/>
      <c r="L22" s="155"/>
      <c r="M22" s="166"/>
      <c r="N22" s="178"/>
      <c r="P22" s="314"/>
      <c r="Q22" s="63">
        <v>7</v>
      </c>
      <c r="R22" s="63" t="s">
        <v>26</v>
      </c>
      <c r="S22" s="52"/>
      <c r="T22" s="307"/>
      <c r="U22" s="278"/>
      <c r="W22" s="276"/>
    </row>
    <row r="23" spans="2:23" ht="15" customHeight="1">
      <c r="B23" s="229"/>
      <c r="C23" s="12">
        <v>8</v>
      </c>
      <c r="D23" s="2" t="s">
        <v>22</v>
      </c>
      <c r="E23" s="20" t="s">
        <v>126</v>
      </c>
      <c r="F23" s="163"/>
      <c r="G23" s="166"/>
      <c r="H23" s="166"/>
      <c r="I23" s="169"/>
      <c r="J23" s="21"/>
      <c r="K23" s="173"/>
      <c r="L23" s="155"/>
      <c r="M23" s="166"/>
      <c r="N23" s="178"/>
      <c r="P23" s="314"/>
      <c r="Q23" s="63">
        <v>8</v>
      </c>
      <c r="R23" s="63" t="s">
        <v>22</v>
      </c>
      <c r="S23" s="52"/>
      <c r="T23" s="307"/>
      <c r="U23" s="278"/>
      <c r="W23" s="276"/>
    </row>
    <row r="24" spans="2:23" ht="15" customHeight="1">
      <c r="B24" s="236" t="s">
        <v>36</v>
      </c>
      <c r="C24" s="17">
        <v>9</v>
      </c>
      <c r="D24" s="2" t="s">
        <v>57</v>
      </c>
      <c r="E24" s="20"/>
      <c r="F24" s="163"/>
      <c r="G24" s="166"/>
      <c r="H24" s="166"/>
      <c r="I24" s="169"/>
      <c r="J24" s="21"/>
      <c r="K24" s="173"/>
      <c r="L24" s="155"/>
      <c r="M24" s="166"/>
      <c r="N24" s="178"/>
      <c r="P24" s="314"/>
      <c r="Q24" s="63">
        <v>9</v>
      </c>
      <c r="R24" s="63" t="s">
        <v>57</v>
      </c>
      <c r="S24" s="52"/>
      <c r="T24" s="307"/>
      <c r="U24" s="278"/>
      <c r="W24" s="276"/>
    </row>
    <row r="25" spans="2:23" ht="15" customHeight="1">
      <c r="B25" s="236"/>
      <c r="C25" s="17"/>
      <c r="E25" s="20"/>
      <c r="F25" s="163"/>
      <c r="G25" s="179"/>
      <c r="H25" s="179"/>
      <c r="I25" s="312"/>
      <c r="J25" s="21"/>
      <c r="K25" s="174"/>
      <c r="L25" s="156"/>
      <c r="M25" s="179"/>
      <c r="N25" s="180"/>
      <c r="P25" s="315"/>
      <c r="Q25" s="63"/>
      <c r="R25" s="63"/>
      <c r="S25" s="52"/>
      <c r="T25" s="308"/>
      <c r="U25" s="278"/>
      <c r="W25" s="276"/>
    </row>
    <row r="26" spans="2:23" ht="15.45" customHeight="1" thickBot="1">
      <c r="B26" s="237"/>
      <c r="C26" s="18"/>
      <c r="D26" s="8"/>
      <c r="E26" s="8"/>
      <c r="F26" s="164"/>
      <c r="G26" s="167"/>
      <c r="H26" s="167"/>
      <c r="I26" s="170"/>
      <c r="J26" s="21"/>
      <c r="K26" s="175"/>
      <c r="L26" s="157"/>
      <c r="M26" s="167"/>
      <c r="N26" s="181"/>
      <c r="P26" s="316"/>
      <c r="Q26" s="65"/>
      <c r="R26" s="65"/>
      <c r="S26" s="53"/>
      <c r="T26" s="309"/>
      <c r="U26" s="279"/>
      <c r="W26" s="277"/>
    </row>
    <row r="27" spans="2:23">
      <c r="B27" s="319" t="e" vm="20">
        <v>#VALUE!</v>
      </c>
      <c r="C27" s="9">
        <v>1</v>
      </c>
      <c r="D27" s="2" t="s">
        <v>29</v>
      </c>
      <c r="E27" s="20" t="s">
        <v>123</v>
      </c>
      <c r="F27" s="162">
        <v>1</v>
      </c>
      <c r="G27" s="165">
        <v>0</v>
      </c>
      <c r="H27" s="165">
        <v>0</v>
      </c>
      <c r="I27" s="168">
        <f>SUM(F27:H37)</f>
        <v>1</v>
      </c>
      <c r="K27" s="336"/>
      <c r="L27" s="333"/>
      <c r="M27" s="339">
        <f>I27*K27</f>
        <v>0</v>
      </c>
      <c r="N27" s="340"/>
      <c r="P27" s="313"/>
      <c r="Q27" s="62">
        <v>1</v>
      </c>
      <c r="R27" s="62" t="s">
        <v>29</v>
      </c>
      <c r="S27" s="61"/>
      <c r="T27" s="306"/>
      <c r="U27" s="346">
        <f>I27*T27</f>
        <v>0</v>
      </c>
      <c r="W27" s="275">
        <f>IF(ISBLANK(T27),M27,U27)</f>
        <v>0</v>
      </c>
    </row>
    <row r="28" spans="2:23">
      <c r="B28" s="320"/>
      <c r="C28" s="12">
        <v>2</v>
      </c>
      <c r="D28" s="2" t="s">
        <v>35</v>
      </c>
      <c r="E28" s="20" t="s">
        <v>128</v>
      </c>
      <c r="F28" s="163"/>
      <c r="G28" s="166"/>
      <c r="H28" s="166"/>
      <c r="I28" s="169"/>
      <c r="K28" s="337"/>
      <c r="L28" s="334"/>
      <c r="M28" s="248"/>
      <c r="N28" s="249"/>
      <c r="P28" s="314"/>
      <c r="Q28" s="63">
        <v>2</v>
      </c>
      <c r="R28" s="63" t="s">
        <v>35</v>
      </c>
      <c r="S28" s="52"/>
      <c r="T28" s="307"/>
      <c r="U28" s="278"/>
      <c r="W28" s="276"/>
    </row>
    <row r="29" spans="2:23">
      <c r="B29" s="320"/>
      <c r="C29" s="12">
        <v>3</v>
      </c>
      <c r="D29" s="2" t="s">
        <v>32</v>
      </c>
      <c r="E29" s="20" t="s">
        <v>196</v>
      </c>
      <c r="F29" s="163"/>
      <c r="G29" s="166"/>
      <c r="H29" s="166"/>
      <c r="I29" s="169"/>
      <c r="K29" s="337"/>
      <c r="L29" s="334"/>
      <c r="M29" s="248"/>
      <c r="N29" s="249"/>
      <c r="P29" s="314"/>
      <c r="Q29" s="63">
        <v>3</v>
      </c>
      <c r="R29" s="63" t="s">
        <v>32</v>
      </c>
      <c r="S29" s="52"/>
      <c r="T29" s="307"/>
      <c r="U29" s="278"/>
      <c r="W29" s="276"/>
    </row>
    <row r="30" spans="2:23">
      <c r="B30" s="320"/>
      <c r="C30" s="12">
        <v>4</v>
      </c>
      <c r="D30" s="26" t="s">
        <v>33</v>
      </c>
      <c r="E30" s="40" t="s">
        <v>197</v>
      </c>
      <c r="F30" s="163"/>
      <c r="G30" s="166"/>
      <c r="H30" s="166"/>
      <c r="I30" s="169"/>
      <c r="K30" s="337"/>
      <c r="L30" s="334"/>
      <c r="M30" s="248"/>
      <c r="N30" s="249"/>
      <c r="P30" s="314"/>
      <c r="Q30" s="63">
        <v>4</v>
      </c>
      <c r="R30" s="64" t="s">
        <v>33</v>
      </c>
      <c r="S30" s="52"/>
      <c r="T30" s="307"/>
      <c r="U30" s="278"/>
      <c r="W30" s="276"/>
    </row>
    <row r="31" spans="2:23">
      <c r="B31" s="320"/>
      <c r="C31" s="12">
        <v>5</v>
      </c>
      <c r="D31" s="2" t="s">
        <v>6</v>
      </c>
      <c r="E31" s="20" t="s">
        <v>198</v>
      </c>
      <c r="F31" s="163"/>
      <c r="G31" s="166"/>
      <c r="H31" s="166"/>
      <c r="I31" s="169"/>
      <c r="K31" s="337"/>
      <c r="L31" s="334"/>
      <c r="M31" s="248"/>
      <c r="N31" s="249"/>
      <c r="P31" s="314"/>
      <c r="Q31" s="63">
        <v>5</v>
      </c>
      <c r="R31" s="63" t="s">
        <v>6</v>
      </c>
      <c r="S31" s="52"/>
      <c r="T31" s="307"/>
      <c r="U31" s="278"/>
      <c r="W31" s="276"/>
    </row>
    <row r="32" spans="2:23">
      <c r="B32" s="320"/>
      <c r="C32" s="12">
        <v>6</v>
      </c>
      <c r="D32" s="16" t="s">
        <v>34</v>
      </c>
      <c r="E32" s="40" t="s">
        <v>199</v>
      </c>
      <c r="F32" s="163"/>
      <c r="G32" s="166"/>
      <c r="H32" s="166"/>
      <c r="I32" s="169"/>
      <c r="K32" s="337"/>
      <c r="L32" s="334"/>
      <c r="M32" s="248"/>
      <c r="N32" s="249"/>
      <c r="P32" s="314"/>
      <c r="Q32" s="63">
        <v>6</v>
      </c>
      <c r="R32" s="64" t="s">
        <v>34</v>
      </c>
      <c r="S32" s="52"/>
      <c r="T32" s="307"/>
      <c r="U32" s="278"/>
      <c r="W32" s="276"/>
    </row>
    <row r="33" spans="2:23">
      <c r="B33" s="320"/>
      <c r="C33" s="12">
        <v>7</v>
      </c>
      <c r="D33" s="16" t="s">
        <v>26</v>
      </c>
      <c r="E33" s="40" t="s">
        <v>54</v>
      </c>
      <c r="F33" s="163"/>
      <c r="G33" s="166"/>
      <c r="H33" s="166"/>
      <c r="I33" s="169"/>
      <c r="K33" s="337"/>
      <c r="L33" s="334"/>
      <c r="M33" s="248"/>
      <c r="N33" s="249"/>
      <c r="P33" s="314"/>
      <c r="Q33" s="63">
        <v>7</v>
      </c>
      <c r="R33" s="63" t="s">
        <v>26</v>
      </c>
      <c r="S33" s="52"/>
      <c r="T33" s="307"/>
      <c r="U33" s="278"/>
      <c r="W33" s="276"/>
    </row>
    <row r="34" spans="2:23">
      <c r="B34" s="320"/>
      <c r="C34" s="12">
        <v>8</v>
      </c>
      <c r="D34" s="2" t="s">
        <v>22</v>
      </c>
      <c r="E34" s="20" t="s">
        <v>129</v>
      </c>
      <c r="F34" s="163"/>
      <c r="G34" s="166"/>
      <c r="H34" s="166"/>
      <c r="I34" s="169"/>
      <c r="K34" s="337"/>
      <c r="L34" s="334"/>
      <c r="M34" s="248"/>
      <c r="N34" s="249"/>
      <c r="P34" s="314"/>
      <c r="Q34" s="63">
        <v>8</v>
      </c>
      <c r="R34" s="63" t="s">
        <v>22</v>
      </c>
      <c r="S34" s="52"/>
      <c r="T34" s="307"/>
      <c r="U34" s="278"/>
      <c r="W34" s="276"/>
    </row>
    <row r="35" spans="2:23">
      <c r="B35" s="190" t="s">
        <v>37</v>
      </c>
      <c r="C35" s="17">
        <v>9</v>
      </c>
      <c r="D35" s="2" t="s">
        <v>57</v>
      </c>
      <c r="E35" s="20"/>
      <c r="F35" s="163"/>
      <c r="G35" s="166"/>
      <c r="H35" s="166"/>
      <c r="I35" s="169"/>
      <c r="K35" s="337"/>
      <c r="L35" s="334"/>
      <c r="M35" s="248"/>
      <c r="N35" s="249"/>
      <c r="P35" s="314"/>
      <c r="Q35" s="63">
        <v>9</v>
      </c>
      <c r="R35" s="63" t="s">
        <v>57</v>
      </c>
      <c r="S35" s="52"/>
      <c r="T35" s="307"/>
      <c r="U35" s="278"/>
      <c r="W35" s="276"/>
    </row>
    <row r="36" spans="2:23">
      <c r="B36" s="190"/>
      <c r="C36" s="17"/>
      <c r="E36" s="20"/>
      <c r="F36" s="163"/>
      <c r="G36" s="179"/>
      <c r="H36" s="179"/>
      <c r="I36" s="312"/>
      <c r="K36" s="337"/>
      <c r="L36" s="334"/>
      <c r="M36" s="248"/>
      <c r="N36" s="249"/>
      <c r="P36" s="315"/>
      <c r="Q36" s="63"/>
      <c r="R36" s="63"/>
      <c r="S36" s="52"/>
      <c r="T36" s="308"/>
      <c r="U36" s="278"/>
      <c r="W36" s="276"/>
    </row>
    <row r="37" spans="2:23" ht="15.6" thickBot="1">
      <c r="B37" s="191"/>
      <c r="C37" s="18"/>
      <c r="D37" s="8"/>
      <c r="E37" s="8"/>
      <c r="F37" s="164"/>
      <c r="G37" s="167"/>
      <c r="H37" s="167"/>
      <c r="I37" s="170"/>
      <c r="K37" s="338"/>
      <c r="L37" s="335"/>
      <c r="M37" s="250"/>
      <c r="N37" s="251"/>
      <c r="P37" s="315"/>
      <c r="Q37" s="63"/>
      <c r="R37" s="63"/>
      <c r="S37" s="52"/>
      <c r="T37" s="308"/>
      <c r="U37" s="278"/>
      <c r="W37" s="277"/>
    </row>
    <row r="38" spans="2:23">
      <c r="B38" s="228" t="e" vm="21">
        <v>#VALUE!</v>
      </c>
      <c r="C38" s="9">
        <v>1</v>
      </c>
      <c r="D38" s="2" t="s">
        <v>29</v>
      </c>
      <c r="E38" s="20" t="s">
        <v>111</v>
      </c>
      <c r="F38" s="162">
        <v>7</v>
      </c>
      <c r="G38" s="165">
        <v>0</v>
      </c>
      <c r="H38" s="165">
        <v>0</v>
      </c>
      <c r="I38" s="168">
        <f>SUM(F38:H46)</f>
        <v>7</v>
      </c>
      <c r="K38" s="171"/>
      <c r="L38" s="172"/>
      <c r="M38" s="176">
        <f>I38*K38</f>
        <v>0</v>
      </c>
      <c r="N38" s="177"/>
      <c r="P38" s="348"/>
      <c r="Q38" s="68">
        <v>1</v>
      </c>
      <c r="R38" s="62" t="s">
        <v>29</v>
      </c>
      <c r="S38" s="66"/>
      <c r="T38" s="333"/>
      <c r="U38" s="340">
        <f>I38*T38</f>
        <v>0</v>
      </c>
      <c r="W38" s="356">
        <v>0</v>
      </c>
    </row>
    <row r="39" spans="2:23">
      <c r="B39" s="229"/>
      <c r="C39" s="12">
        <v>2</v>
      </c>
      <c r="D39" s="2" t="s">
        <v>35</v>
      </c>
      <c r="E39" s="20" t="s">
        <v>187</v>
      </c>
      <c r="F39" s="163"/>
      <c r="G39" s="166"/>
      <c r="H39" s="166"/>
      <c r="I39" s="169"/>
      <c r="K39" s="173"/>
      <c r="L39" s="155"/>
      <c r="M39" s="166"/>
      <c r="N39" s="178"/>
      <c r="P39" s="349"/>
      <c r="Q39" s="69">
        <v>2</v>
      </c>
      <c r="R39" s="63" t="s">
        <v>35</v>
      </c>
      <c r="S39" s="51"/>
      <c r="T39" s="334"/>
      <c r="U39" s="351"/>
      <c r="W39" s="355"/>
    </row>
    <row r="40" spans="2:23">
      <c r="B40" s="229"/>
      <c r="C40" s="12">
        <v>3</v>
      </c>
      <c r="D40" s="2" t="s">
        <v>32</v>
      </c>
      <c r="E40" s="33" t="s">
        <v>182</v>
      </c>
      <c r="F40" s="163"/>
      <c r="G40" s="166"/>
      <c r="H40" s="166"/>
      <c r="I40" s="169"/>
      <c r="K40" s="173"/>
      <c r="L40" s="155"/>
      <c r="M40" s="166"/>
      <c r="N40" s="178"/>
      <c r="P40" s="349"/>
      <c r="Q40" s="69">
        <v>3</v>
      </c>
      <c r="R40" s="63" t="s">
        <v>32</v>
      </c>
      <c r="S40" s="51"/>
      <c r="T40" s="334"/>
      <c r="U40" s="351"/>
      <c r="W40" s="355"/>
    </row>
    <row r="41" spans="2:23">
      <c r="B41" s="229"/>
      <c r="C41" s="12">
        <v>4</v>
      </c>
      <c r="D41" s="26" t="s">
        <v>33</v>
      </c>
      <c r="E41" s="39" t="s">
        <v>183</v>
      </c>
      <c r="F41" s="163"/>
      <c r="G41" s="166"/>
      <c r="H41" s="166"/>
      <c r="I41" s="169"/>
      <c r="K41" s="173"/>
      <c r="L41" s="155"/>
      <c r="M41" s="166"/>
      <c r="N41" s="178"/>
      <c r="P41" s="349"/>
      <c r="Q41" s="69">
        <v>4</v>
      </c>
      <c r="R41" s="64" t="s">
        <v>33</v>
      </c>
      <c r="S41" s="51"/>
      <c r="T41" s="334"/>
      <c r="U41" s="351"/>
      <c r="W41" s="355"/>
    </row>
    <row r="42" spans="2:23">
      <c r="B42" s="229"/>
      <c r="C42" s="12">
        <v>5</v>
      </c>
      <c r="D42" s="2" t="s">
        <v>6</v>
      </c>
      <c r="E42" s="2" t="s">
        <v>185</v>
      </c>
      <c r="F42" s="163"/>
      <c r="G42" s="166"/>
      <c r="H42" s="166"/>
      <c r="I42" s="169"/>
      <c r="K42" s="173"/>
      <c r="L42" s="155"/>
      <c r="M42" s="166"/>
      <c r="N42" s="178"/>
      <c r="P42" s="349"/>
      <c r="Q42" s="69">
        <v>5</v>
      </c>
      <c r="R42" s="63" t="s">
        <v>6</v>
      </c>
      <c r="S42" s="51"/>
      <c r="T42" s="334"/>
      <c r="U42" s="351"/>
      <c r="W42" s="355"/>
    </row>
    <row r="43" spans="2:23">
      <c r="B43" s="229"/>
      <c r="C43" s="12">
        <v>6</v>
      </c>
      <c r="D43" s="16" t="s">
        <v>34</v>
      </c>
      <c r="E43" s="39" t="s">
        <v>186</v>
      </c>
      <c r="F43" s="163"/>
      <c r="G43" s="166"/>
      <c r="H43" s="166"/>
      <c r="I43" s="169"/>
      <c r="K43" s="173"/>
      <c r="L43" s="155"/>
      <c r="M43" s="166"/>
      <c r="N43" s="178"/>
      <c r="P43" s="349"/>
      <c r="Q43" s="69">
        <v>6</v>
      </c>
      <c r="R43" s="64" t="s">
        <v>34</v>
      </c>
      <c r="S43" s="51"/>
      <c r="T43" s="334"/>
      <c r="U43" s="351"/>
      <c r="W43" s="355"/>
    </row>
    <row r="44" spans="2:23">
      <c r="B44" s="229"/>
      <c r="C44" s="12">
        <v>7</v>
      </c>
      <c r="D44" s="16" t="s">
        <v>26</v>
      </c>
      <c r="E44" s="39" t="s">
        <v>28</v>
      </c>
      <c r="F44" s="163"/>
      <c r="G44" s="166"/>
      <c r="H44" s="166"/>
      <c r="I44" s="169"/>
      <c r="K44" s="173"/>
      <c r="L44" s="155"/>
      <c r="M44" s="166"/>
      <c r="N44" s="178"/>
      <c r="P44" s="349"/>
      <c r="Q44" s="69">
        <v>7</v>
      </c>
      <c r="R44" s="63" t="s">
        <v>26</v>
      </c>
      <c r="S44" s="51"/>
      <c r="T44" s="334"/>
      <c r="U44" s="351"/>
      <c r="W44" s="355"/>
    </row>
    <row r="45" spans="2:23">
      <c r="B45" s="229"/>
      <c r="C45" s="12">
        <v>8</v>
      </c>
      <c r="D45" s="2" t="s">
        <v>22</v>
      </c>
      <c r="E45" s="33" t="s">
        <v>112</v>
      </c>
      <c r="F45" s="163"/>
      <c r="G45" s="166"/>
      <c r="H45" s="166"/>
      <c r="I45" s="169"/>
      <c r="K45" s="173"/>
      <c r="L45" s="155"/>
      <c r="M45" s="166"/>
      <c r="N45" s="178"/>
      <c r="P45" s="349"/>
      <c r="Q45" s="69">
        <v>8</v>
      </c>
      <c r="R45" s="63" t="s">
        <v>22</v>
      </c>
      <c r="S45" s="51"/>
      <c r="T45" s="334"/>
      <c r="U45" s="351"/>
      <c r="W45" s="355"/>
    </row>
    <row r="46" spans="2:23" ht="76.05" customHeight="1" thickBot="1">
      <c r="B46" s="28" t="s">
        <v>38</v>
      </c>
      <c r="C46" s="17">
        <v>9</v>
      </c>
      <c r="D46" s="38" t="s">
        <v>57</v>
      </c>
      <c r="E46" s="48" t="s">
        <v>243</v>
      </c>
      <c r="F46" s="163"/>
      <c r="G46" s="166"/>
      <c r="H46" s="166"/>
      <c r="I46" s="169"/>
      <c r="K46" s="173"/>
      <c r="L46" s="155"/>
      <c r="M46" s="166"/>
      <c r="N46" s="178"/>
      <c r="P46" s="350"/>
      <c r="Q46" s="70">
        <v>9</v>
      </c>
      <c r="R46" s="71" t="s">
        <v>57</v>
      </c>
      <c r="S46" s="67"/>
      <c r="T46" s="335"/>
      <c r="U46" s="211"/>
      <c r="W46" s="357"/>
    </row>
    <row r="47" spans="2:23">
      <c r="B47" s="319" t="e" vm="22">
        <v>#VALUE!</v>
      </c>
      <c r="C47" s="9">
        <v>1</v>
      </c>
      <c r="D47" s="42" t="s">
        <v>29</v>
      </c>
      <c r="E47" s="43" t="s">
        <v>188</v>
      </c>
      <c r="F47" s="162">
        <v>11</v>
      </c>
      <c r="G47" s="342">
        <v>0</v>
      </c>
      <c r="H47" s="342">
        <v>0</v>
      </c>
      <c r="I47" s="343">
        <f>SUM(F47:H57)</f>
        <v>11</v>
      </c>
      <c r="K47" s="171"/>
      <c r="L47" s="172"/>
      <c r="M47" s="176">
        <f>I47*K47</f>
        <v>0</v>
      </c>
      <c r="N47" s="177"/>
      <c r="P47" s="341"/>
      <c r="Q47" s="63">
        <v>1</v>
      </c>
      <c r="R47" s="63" t="s">
        <v>29</v>
      </c>
      <c r="S47" s="52"/>
      <c r="T47" s="347"/>
      <c r="U47" s="278">
        <f>I47*T47</f>
        <v>0</v>
      </c>
      <c r="W47" s="275">
        <f>IF(ISBLANK(T47),M47,U47)</f>
        <v>0</v>
      </c>
    </row>
    <row r="48" spans="2:23">
      <c r="B48" s="320"/>
      <c r="C48" s="12">
        <v>2</v>
      </c>
      <c r="D48" s="5" t="s">
        <v>35</v>
      </c>
      <c r="E48" s="20" t="s">
        <v>189</v>
      </c>
      <c r="F48" s="163"/>
      <c r="G48" s="166"/>
      <c r="H48" s="166"/>
      <c r="I48" s="169"/>
      <c r="K48" s="173"/>
      <c r="L48" s="155"/>
      <c r="M48" s="166"/>
      <c r="N48" s="178"/>
      <c r="P48" s="314"/>
      <c r="Q48" s="63">
        <v>2</v>
      </c>
      <c r="R48" s="63" t="s">
        <v>35</v>
      </c>
      <c r="S48" s="52"/>
      <c r="T48" s="307"/>
      <c r="U48" s="278"/>
      <c r="W48" s="276"/>
    </row>
    <row r="49" spans="1:29">
      <c r="B49" s="320"/>
      <c r="C49" s="12">
        <v>3</v>
      </c>
      <c r="D49" s="5" t="s">
        <v>32</v>
      </c>
      <c r="E49" s="20" t="s">
        <v>114</v>
      </c>
      <c r="F49" s="163"/>
      <c r="G49" s="166"/>
      <c r="H49" s="166"/>
      <c r="I49" s="169"/>
      <c r="K49" s="173"/>
      <c r="L49" s="155"/>
      <c r="M49" s="166"/>
      <c r="N49" s="178"/>
      <c r="P49" s="314"/>
      <c r="Q49" s="63">
        <v>3</v>
      </c>
      <c r="R49" s="63" t="s">
        <v>32</v>
      </c>
      <c r="S49" s="52"/>
      <c r="T49" s="307"/>
      <c r="U49" s="278"/>
      <c r="W49" s="276"/>
    </row>
    <row r="50" spans="1:29" ht="15" customHeight="1">
      <c r="B50" s="320"/>
      <c r="C50" s="12">
        <v>4</v>
      </c>
      <c r="D50" s="44" t="s">
        <v>33</v>
      </c>
      <c r="E50" s="40" t="s">
        <v>117</v>
      </c>
      <c r="F50" s="163"/>
      <c r="G50" s="166"/>
      <c r="H50" s="166"/>
      <c r="I50" s="169"/>
      <c r="K50" s="173"/>
      <c r="L50" s="155"/>
      <c r="M50" s="166"/>
      <c r="N50" s="178"/>
      <c r="P50" s="314"/>
      <c r="Q50" s="63">
        <v>4</v>
      </c>
      <c r="R50" s="64" t="s">
        <v>33</v>
      </c>
      <c r="S50" s="52"/>
      <c r="T50" s="307"/>
      <c r="U50" s="278"/>
      <c r="W50" s="276"/>
    </row>
    <row r="51" spans="1:29">
      <c r="B51" s="320"/>
      <c r="C51" s="12">
        <v>5</v>
      </c>
      <c r="D51" s="5" t="s">
        <v>6</v>
      </c>
      <c r="E51" s="20" t="s">
        <v>115</v>
      </c>
      <c r="F51" s="163"/>
      <c r="G51" s="166"/>
      <c r="H51" s="166"/>
      <c r="I51" s="169"/>
      <c r="K51" s="173"/>
      <c r="L51" s="155"/>
      <c r="M51" s="166"/>
      <c r="N51" s="178"/>
      <c r="P51" s="314"/>
      <c r="Q51" s="63">
        <v>5</v>
      </c>
      <c r="R51" s="63" t="s">
        <v>6</v>
      </c>
      <c r="S51" s="52"/>
      <c r="T51" s="307"/>
      <c r="U51" s="278"/>
      <c r="W51" s="276"/>
    </row>
    <row r="52" spans="1:29">
      <c r="B52" s="320"/>
      <c r="C52" s="12">
        <v>6</v>
      </c>
      <c r="D52" s="45" t="s">
        <v>34</v>
      </c>
      <c r="E52" s="40" t="s">
        <v>118</v>
      </c>
      <c r="F52" s="163"/>
      <c r="G52" s="166"/>
      <c r="H52" s="166"/>
      <c r="I52" s="169"/>
      <c r="K52" s="173"/>
      <c r="L52" s="155"/>
      <c r="M52" s="166"/>
      <c r="N52" s="178"/>
      <c r="P52" s="314"/>
      <c r="Q52" s="63">
        <v>6</v>
      </c>
      <c r="R52" s="64" t="s">
        <v>34</v>
      </c>
      <c r="S52" s="52"/>
      <c r="T52" s="307"/>
      <c r="U52" s="278"/>
      <c r="W52" s="276"/>
    </row>
    <row r="53" spans="1:29">
      <c r="B53" s="320"/>
      <c r="C53" s="12">
        <v>7</v>
      </c>
      <c r="D53" s="45" t="s">
        <v>26</v>
      </c>
      <c r="E53" s="40" t="s">
        <v>28</v>
      </c>
      <c r="F53" s="163"/>
      <c r="G53" s="166"/>
      <c r="H53" s="166"/>
      <c r="I53" s="169"/>
      <c r="K53" s="173"/>
      <c r="L53" s="155"/>
      <c r="M53" s="166"/>
      <c r="N53" s="178"/>
      <c r="P53" s="314"/>
      <c r="Q53" s="63">
        <v>7</v>
      </c>
      <c r="R53" s="63" t="s">
        <v>26</v>
      </c>
      <c r="S53" s="52"/>
      <c r="T53" s="307"/>
      <c r="U53" s="278"/>
      <c r="W53" s="276"/>
    </row>
    <row r="54" spans="1:29">
      <c r="B54" s="320"/>
      <c r="C54" s="12">
        <v>8</v>
      </c>
      <c r="D54" s="5" t="s">
        <v>22</v>
      </c>
      <c r="E54" s="20" t="s">
        <v>184</v>
      </c>
      <c r="F54" s="163"/>
      <c r="G54" s="166"/>
      <c r="H54" s="166"/>
      <c r="I54" s="169"/>
      <c r="K54" s="173"/>
      <c r="L54" s="155"/>
      <c r="M54" s="166"/>
      <c r="N54" s="178"/>
      <c r="P54" s="314"/>
      <c r="Q54" s="63">
        <v>8</v>
      </c>
      <c r="R54" s="63" t="s">
        <v>22</v>
      </c>
      <c r="S54" s="52"/>
      <c r="T54" s="307"/>
      <c r="U54" s="278"/>
      <c r="W54" s="276"/>
    </row>
    <row r="55" spans="1:29" ht="30">
      <c r="A55" s="2" t="s">
        <v>25</v>
      </c>
      <c r="B55" s="201" t="s">
        <v>39</v>
      </c>
      <c r="C55" s="17">
        <v>9</v>
      </c>
      <c r="D55" s="46" t="s">
        <v>57</v>
      </c>
      <c r="E55" s="33" t="s">
        <v>190</v>
      </c>
      <c r="F55" s="163"/>
      <c r="G55" s="166"/>
      <c r="H55" s="166"/>
      <c r="I55" s="169"/>
      <c r="K55" s="173"/>
      <c r="L55" s="155"/>
      <c r="M55" s="166"/>
      <c r="N55" s="178"/>
      <c r="P55" s="314"/>
      <c r="Q55" s="63">
        <v>9</v>
      </c>
      <c r="R55" s="63" t="s">
        <v>57</v>
      </c>
      <c r="S55" s="52"/>
      <c r="T55" s="307"/>
      <c r="U55" s="278"/>
      <c r="W55" s="276"/>
      <c r="AC55"/>
    </row>
    <row r="56" spans="1:29">
      <c r="B56" s="201"/>
      <c r="C56" s="17"/>
      <c r="D56" s="5"/>
      <c r="E56" s="20"/>
      <c r="F56" s="163"/>
      <c r="G56" s="179"/>
      <c r="H56" s="179"/>
      <c r="I56" s="312"/>
      <c r="K56" s="174"/>
      <c r="L56" s="156"/>
      <c r="M56" s="179"/>
      <c r="N56" s="180"/>
      <c r="P56" s="315"/>
      <c r="Q56" s="63"/>
      <c r="R56" s="63"/>
      <c r="S56" s="52"/>
      <c r="T56" s="308"/>
      <c r="U56" s="278"/>
      <c r="W56" s="276"/>
    </row>
    <row r="57" spans="1:29" ht="15.6" thickBot="1">
      <c r="A57" s="6"/>
      <c r="B57" s="25"/>
      <c r="C57" s="18"/>
      <c r="D57" s="47"/>
      <c r="E57" s="8"/>
      <c r="F57" s="164"/>
      <c r="G57" s="167"/>
      <c r="H57" s="167"/>
      <c r="I57" s="170"/>
      <c r="K57" s="175"/>
      <c r="L57" s="157"/>
      <c r="M57" s="167"/>
      <c r="N57" s="181"/>
      <c r="P57" s="316"/>
      <c r="Q57" s="65"/>
      <c r="R57" s="65"/>
      <c r="S57" s="53"/>
      <c r="T57" s="309"/>
      <c r="U57" s="279"/>
      <c r="W57" s="277"/>
    </row>
    <row r="58" spans="1:29">
      <c r="B58" s="228" t="e" vm="23">
        <v>#VALUE!</v>
      </c>
      <c r="C58" s="9">
        <v>1</v>
      </c>
      <c r="D58" s="2" t="s">
        <v>29</v>
      </c>
      <c r="E58" s="20" t="s">
        <v>113</v>
      </c>
      <c r="F58" s="162">
        <v>4</v>
      </c>
      <c r="G58" s="165">
        <v>0</v>
      </c>
      <c r="H58" s="165">
        <v>2</v>
      </c>
      <c r="I58" s="168">
        <f>SUM(F58:H68)</f>
        <v>6</v>
      </c>
      <c r="K58" s="171"/>
      <c r="L58" s="172"/>
      <c r="M58" s="176">
        <f>I58*K58</f>
        <v>0</v>
      </c>
      <c r="N58" s="177"/>
      <c r="P58" s="313"/>
      <c r="Q58" s="62">
        <v>1</v>
      </c>
      <c r="R58" s="62" t="s">
        <v>29</v>
      </c>
      <c r="S58" s="61"/>
      <c r="T58" s="306"/>
      <c r="U58" s="346">
        <f>I58*T58</f>
        <v>0</v>
      </c>
      <c r="W58" s="275">
        <f>IF(ISBLANK(T58),M58,U58)</f>
        <v>0</v>
      </c>
    </row>
    <row r="59" spans="1:29">
      <c r="B59" s="229"/>
      <c r="C59" s="12">
        <v>2</v>
      </c>
      <c r="D59" s="2" t="s">
        <v>35</v>
      </c>
      <c r="E59" s="20" t="s">
        <v>121</v>
      </c>
      <c r="F59" s="163"/>
      <c r="G59" s="166"/>
      <c r="H59" s="166"/>
      <c r="I59" s="169"/>
      <c r="K59" s="173"/>
      <c r="L59" s="155"/>
      <c r="M59" s="166"/>
      <c r="N59" s="178"/>
      <c r="P59" s="314"/>
      <c r="Q59" s="63">
        <v>2</v>
      </c>
      <c r="R59" s="63" t="s">
        <v>35</v>
      </c>
      <c r="S59" s="52"/>
      <c r="T59" s="307"/>
      <c r="U59" s="278"/>
      <c r="W59" s="276"/>
    </row>
    <row r="60" spans="1:29">
      <c r="B60" s="229"/>
      <c r="C60" s="12">
        <v>3</v>
      </c>
      <c r="D60" s="2" t="s">
        <v>32</v>
      </c>
      <c r="E60" s="20" t="s">
        <v>114</v>
      </c>
      <c r="F60" s="163"/>
      <c r="G60" s="166"/>
      <c r="H60" s="166"/>
      <c r="I60" s="169"/>
      <c r="K60" s="173"/>
      <c r="L60" s="155"/>
      <c r="M60" s="166"/>
      <c r="N60" s="178"/>
      <c r="P60" s="314"/>
      <c r="Q60" s="63">
        <v>3</v>
      </c>
      <c r="R60" s="63" t="s">
        <v>32</v>
      </c>
      <c r="S60" s="52"/>
      <c r="T60" s="307"/>
      <c r="U60" s="278"/>
      <c r="W60" s="276"/>
    </row>
    <row r="61" spans="1:29">
      <c r="B61" s="229"/>
      <c r="C61" s="12">
        <v>4</v>
      </c>
      <c r="D61" s="26" t="s">
        <v>33</v>
      </c>
      <c r="E61" s="40" t="s">
        <v>116</v>
      </c>
      <c r="F61" s="163"/>
      <c r="G61" s="166"/>
      <c r="H61" s="166"/>
      <c r="I61" s="169"/>
      <c r="K61" s="173"/>
      <c r="L61" s="155"/>
      <c r="M61" s="166"/>
      <c r="N61" s="178"/>
      <c r="P61" s="314"/>
      <c r="Q61" s="63">
        <v>4</v>
      </c>
      <c r="R61" s="64" t="s">
        <v>33</v>
      </c>
      <c r="S61" s="52"/>
      <c r="T61" s="307"/>
      <c r="U61" s="278"/>
      <c r="W61" s="276"/>
    </row>
    <row r="62" spans="1:29">
      <c r="B62" s="229"/>
      <c r="C62" s="12">
        <v>5</v>
      </c>
      <c r="D62" s="2" t="s">
        <v>6</v>
      </c>
      <c r="E62" s="20" t="s">
        <v>115</v>
      </c>
      <c r="F62" s="163"/>
      <c r="G62" s="166"/>
      <c r="H62" s="166"/>
      <c r="I62" s="169"/>
      <c r="K62" s="173"/>
      <c r="L62" s="155"/>
      <c r="M62" s="166"/>
      <c r="N62" s="178"/>
      <c r="P62" s="314"/>
      <c r="Q62" s="63">
        <v>5</v>
      </c>
      <c r="R62" s="63" t="s">
        <v>6</v>
      </c>
      <c r="S62" s="52"/>
      <c r="T62" s="307"/>
      <c r="U62" s="278"/>
      <c r="W62" s="276"/>
    </row>
    <row r="63" spans="1:29">
      <c r="B63" s="229"/>
      <c r="C63" s="12">
        <v>6</v>
      </c>
      <c r="D63" s="16" t="s">
        <v>34</v>
      </c>
      <c r="E63" s="40" t="s">
        <v>84</v>
      </c>
      <c r="F63" s="163"/>
      <c r="G63" s="166"/>
      <c r="H63" s="166"/>
      <c r="I63" s="169"/>
      <c r="K63" s="173"/>
      <c r="L63" s="155"/>
      <c r="M63" s="166"/>
      <c r="N63" s="178"/>
      <c r="P63" s="314"/>
      <c r="Q63" s="63">
        <v>6</v>
      </c>
      <c r="R63" s="64" t="s">
        <v>34</v>
      </c>
      <c r="S63" s="52"/>
      <c r="T63" s="307"/>
      <c r="U63" s="278"/>
      <c r="W63" s="276"/>
    </row>
    <row r="64" spans="1:29">
      <c r="B64" s="229"/>
      <c r="C64" s="12">
        <v>7</v>
      </c>
      <c r="D64" s="16" t="s">
        <v>26</v>
      </c>
      <c r="E64" s="40" t="s">
        <v>28</v>
      </c>
      <c r="F64" s="163"/>
      <c r="G64" s="166"/>
      <c r="H64" s="166"/>
      <c r="I64" s="169"/>
      <c r="K64" s="173"/>
      <c r="L64" s="155"/>
      <c r="M64" s="166"/>
      <c r="N64" s="178"/>
      <c r="P64" s="314"/>
      <c r="Q64" s="63">
        <v>7</v>
      </c>
      <c r="R64" s="63" t="s">
        <v>26</v>
      </c>
      <c r="S64" s="52"/>
      <c r="T64" s="307"/>
      <c r="U64" s="278"/>
      <c r="W64" s="276"/>
    </row>
    <row r="65" spans="2:23">
      <c r="B65" s="229"/>
      <c r="C65" s="12">
        <v>8</v>
      </c>
      <c r="D65" s="2" t="s">
        <v>22</v>
      </c>
      <c r="E65" s="20" t="s">
        <v>122</v>
      </c>
      <c r="F65" s="163"/>
      <c r="G65" s="166"/>
      <c r="H65" s="166"/>
      <c r="I65" s="169"/>
      <c r="K65" s="173"/>
      <c r="L65" s="155"/>
      <c r="M65" s="166"/>
      <c r="N65" s="178"/>
      <c r="P65" s="314"/>
      <c r="Q65" s="63">
        <v>8</v>
      </c>
      <c r="R65" s="63" t="s">
        <v>22</v>
      </c>
      <c r="S65" s="52"/>
      <c r="T65" s="307"/>
      <c r="U65" s="278"/>
      <c r="W65" s="276"/>
    </row>
    <row r="66" spans="2:23">
      <c r="B66" s="254" t="s">
        <v>40</v>
      </c>
      <c r="C66" s="17">
        <v>9</v>
      </c>
      <c r="D66" s="2" t="s">
        <v>57</v>
      </c>
      <c r="E66" s="20" t="s">
        <v>28</v>
      </c>
      <c r="F66" s="163"/>
      <c r="G66" s="166"/>
      <c r="H66" s="166"/>
      <c r="I66" s="169"/>
      <c r="K66" s="173"/>
      <c r="L66" s="155"/>
      <c r="M66" s="166"/>
      <c r="N66" s="178"/>
      <c r="P66" s="314"/>
      <c r="Q66" s="63">
        <v>9</v>
      </c>
      <c r="R66" s="63" t="s">
        <v>57</v>
      </c>
      <c r="S66" s="52"/>
      <c r="T66" s="307"/>
      <c r="U66" s="278"/>
      <c r="W66" s="276"/>
    </row>
    <row r="67" spans="2:23">
      <c r="B67" s="254"/>
      <c r="C67" s="17"/>
      <c r="E67" s="20"/>
      <c r="F67" s="163"/>
      <c r="G67" s="179"/>
      <c r="H67" s="179"/>
      <c r="I67" s="312"/>
      <c r="K67" s="174"/>
      <c r="L67" s="156"/>
      <c r="M67" s="179"/>
      <c r="N67" s="180"/>
      <c r="P67" s="315"/>
      <c r="Q67" s="63"/>
      <c r="R67" s="63"/>
      <c r="S67" s="52"/>
      <c r="T67" s="308"/>
      <c r="U67" s="278"/>
      <c r="W67" s="276"/>
    </row>
    <row r="68" spans="2:23" ht="15.6" thickBot="1">
      <c r="B68" s="255"/>
      <c r="C68" s="18"/>
      <c r="D68" s="8"/>
      <c r="E68" s="8"/>
      <c r="F68" s="164"/>
      <c r="G68" s="167"/>
      <c r="H68" s="167"/>
      <c r="I68" s="170"/>
      <c r="K68" s="175"/>
      <c r="L68" s="157"/>
      <c r="M68" s="167"/>
      <c r="N68" s="181"/>
      <c r="P68" s="316"/>
      <c r="Q68" s="65"/>
      <c r="R68" s="65"/>
      <c r="S68" s="53"/>
      <c r="T68" s="309"/>
      <c r="U68" s="279"/>
      <c r="W68" s="277"/>
    </row>
    <row r="69" spans="2:23">
      <c r="B69" s="319" t="e" vm="22">
        <v>#VALUE!</v>
      </c>
      <c r="C69" s="9">
        <v>1</v>
      </c>
      <c r="D69" s="2" t="s">
        <v>29</v>
      </c>
      <c r="E69" s="20" t="s">
        <v>188</v>
      </c>
      <c r="F69" s="162">
        <v>1</v>
      </c>
      <c r="G69" s="342">
        <v>0</v>
      </c>
      <c r="H69" s="342">
        <v>0</v>
      </c>
      <c r="I69" s="343">
        <f>SUM(F69:H79)</f>
        <v>1</v>
      </c>
      <c r="K69" s="171"/>
      <c r="L69" s="172"/>
      <c r="M69" s="176">
        <f>I69*K69</f>
        <v>0</v>
      </c>
      <c r="N69" s="177"/>
      <c r="P69" s="313"/>
      <c r="Q69" s="62">
        <v>1</v>
      </c>
      <c r="R69" s="62" t="s">
        <v>29</v>
      </c>
      <c r="S69" s="61"/>
      <c r="T69" s="306"/>
      <c r="U69" s="346">
        <f>I69*T69</f>
        <v>0</v>
      </c>
      <c r="W69" s="275">
        <f>IF(ISBLANK(T69),M69,U69)</f>
        <v>0</v>
      </c>
    </row>
    <row r="70" spans="2:23">
      <c r="B70" s="320"/>
      <c r="C70" s="12">
        <v>2</v>
      </c>
      <c r="D70" s="2" t="s">
        <v>35</v>
      </c>
      <c r="E70" s="20" t="s">
        <v>189</v>
      </c>
      <c r="F70" s="163"/>
      <c r="G70" s="166"/>
      <c r="H70" s="166"/>
      <c r="I70" s="169"/>
      <c r="K70" s="173"/>
      <c r="L70" s="155"/>
      <c r="M70" s="166"/>
      <c r="N70" s="178"/>
      <c r="P70" s="314"/>
      <c r="Q70" s="63">
        <v>2</v>
      </c>
      <c r="R70" s="63" t="s">
        <v>35</v>
      </c>
      <c r="S70" s="52"/>
      <c r="T70" s="307"/>
      <c r="U70" s="278"/>
      <c r="W70" s="276"/>
    </row>
    <row r="71" spans="2:23">
      <c r="B71" s="320"/>
      <c r="C71" s="12">
        <v>3</v>
      </c>
      <c r="D71" s="2" t="s">
        <v>32</v>
      </c>
      <c r="E71" s="20" t="s">
        <v>125</v>
      </c>
      <c r="F71" s="163"/>
      <c r="G71" s="166"/>
      <c r="H71" s="166"/>
      <c r="I71" s="169"/>
      <c r="K71" s="173"/>
      <c r="L71" s="155"/>
      <c r="M71" s="166"/>
      <c r="N71" s="178"/>
      <c r="P71" s="314"/>
      <c r="Q71" s="63">
        <v>3</v>
      </c>
      <c r="R71" s="63" t="s">
        <v>32</v>
      </c>
      <c r="S71" s="52"/>
      <c r="T71" s="307"/>
      <c r="U71" s="278"/>
      <c r="W71" s="276"/>
    </row>
    <row r="72" spans="2:23">
      <c r="B72" s="320"/>
      <c r="C72" s="12">
        <v>4</v>
      </c>
      <c r="D72" s="26" t="s">
        <v>33</v>
      </c>
      <c r="E72" s="40" t="s">
        <v>120</v>
      </c>
      <c r="F72" s="163"/>
      <c r="G72" s="166"/>
      <c r="H72" s="166"/>
      <c r="I72" s="169"/>
      <c r="K72" s="173"/>
      <c r="L72" s="155"/>
      <c r="M72" s="166"/>
      <c r="N72" s="178"/>
      <c r="P72" s="314"/>
      <c r="Q72" s="63">
        <v>4</v>
      </c>
      <c r="R72" s="64" t="s">
        <v>33</v>
      </c>
      <c r="S72" s="52"/>
      <c r="T72" s="307"/>
      <c r="U72" s="278"/>
      <c r="W72" s="276"/>
    </row>
    <row r="73" spans="2:23">
      <c r="B73" s="320"/>
      <c r="C73" s="12">
        <v>5</v>
      </c>
      <c r="D73" s="2" t="s">
        <v>6</v>
      </c>
      <c r="E73" s="20" t="s">
        <v>115</v>
      </c>
      <c r="F73" s="163"/>
      <c r="G73" s="166"/>
      <c r="H73" s="166"/>
      <c r="I73" s="169"/>
      <c r="K73" s="173"/>
      <c r="L73" s="155"/>
      <c r="M73" s="166"/>
      <c r="N73" s="178"/>
      <c r="P73" s="314"/>
      <c r="Q73" s="63">
        <v>5</v>
      </c>
      <c r="R73" s="63" t="s">
        <v>6</v>
      </c>
      <c r="S73" s="52"/>
      <c r="T73" s="307"/>
      <c r="U73" s="278"/>
      <c r="W73" s="276"/>
    </row>
    <row r="74" spans="2:23">
      <c r="B74" s="320"/>
      <c r="C74" s="12">
        <v>6</v>
      </c>
      <c r="D74" s="16" t="s">
        <v>34</v>
      </c>
      <c r="E74" s="40" t="s">
        <v>87</v>
      </c>
      <c r="F74" s="163"/>
      <c r="G74" s="166"/>
      <c r="H74" s="166"/>
      <c r="I74" s="169"/>
      <c r="K74" s="173"/>
      <c r="L74" s="155"/>
      <c r="M74" s="166"/>
      <c r="N74" s="178"/>
      <c r="P74" s="314"/>
      <c r="Q74" s="63">
        <v>6</v>
      </c>
      <c r="R74" s="64" t="s">
        <v>34</v>
      </c>
      <c r="S74" s="52"/>
      <c r="T74" s="307"/>
      <c r="U74" s="278"/>
      <c r="W74" s="276"/>
    </row>
    <row r="75" spans="2:23">
      <c r="B75" s="320"/>
      <c r="C75" s="12">
        <v>7</v>
      </c>
      <c r="D75" s="16" t="s">
        <v>26</v>
      </c>
      <c r="E75" s="40" t="s">
        <v>28</v>
      </c>
      <c r="F75" s="163"/>
      <c r="G75" s="166"/>
      <c r="H75" s="166"/>
      <c r="I75" s="169"/>
      <c r="K75" s="173"/>
      <c r="L75" s="155"/>
      <c r="M75" s="166"/>
      <c r="N75" s="178"/>
      <c r="P75" s="314"/>
      <c r="Q75" s="63">
        <v>7</v>
      </c>
      <c r="R75" s="63" t="s">
        <v>26</v>
      </c>
      <c r="S75" s="52"/>
      <c r="T75" s="307"/>
      <c r="U75" s="278"/>
      <c r="W75" s="276"/>
    </row>
    <row r="76" spans="2:23">
      <c r="B76" s="320"/>
      <c r="C76" s="12">
        <v>8</v>
      </c>
      <c r="D76" s="2" t="s">
        <v>22</v>
      </c>
      <c r="E76" s="20" t="s">
        <v>191</v>
      </c>
      <c r="F76" s="163"/>
      <c r="G76" s="166"/>
      <c r="H76" s="166"/>
      <c r="I76" s="169"/>
      <c r="K76" s="173"/>
      <c r="L76" s="155"/>
      <c r="M76" s="166"/>
      <c r="N76" s="178"/>
      <c r="P76" s="314"/>
      <c r="Q76" s="63">
        <v>8</v>
      </c>
      <c r="R76" s="63" t="s">
        <v>22</v>
      </c>
      <c r="S76" s="52"/>
      <c r="T76" s="307"/>
      <c r="U76" s="278"/>
      <c r="W76" s="276"/>
    </row>
    <row r="77" spans="2:23" ht="30">
      <c r="B77" s="22"/>
      <c r="C77" s="17">
        <v>9</v>
      </c>
      <c r="D77" s="37" t="s">
        <v>57</v>
      </c>
      <c r="E77" s="33" t="s">
        <v>190</v>
      </c>
      <c r="F77" s="163"/>
      <c r="G77" s="179"/>
      <c r="H77" s="179"/>
      <c r="I77" s="312"/>
      <c r="K77" s="173"/>
      <c r="L77" s="155"/>
      <c r="M77" s="166"/>
      <c r="N77" s="178"/>
      <c r="P77" s="314"/>
      <c r="Q77" s="63">
        <v>9</v>
      </c>
      <c r="R77" s="63" t="s">
        <v>57</v>
      </c>
      <c r="S77" s="52"/>
      <c r="T77" s="307"/>
      <c r="U77" s="278"/>
      <c r="W77" s="276"/>
    </row>
    <row r="78" spans="2:23">
      <c r="B78" s="260" t="s">
        <v>41</v>
      </c>
      <c r="C78" s="17"/>
      <c r="E78" s="20"/>
      <c r="F78" s="163"/>
      <c r="G78" s="179"/>
      <c r="H78" s="179"/>
      <c r="I78" s="312"/>
      <c r="K78" s="173"/>
      <c r="L78" s="155"/>
      <c r="M78" s="166"/>
      <c r="N78" s="178"/>
      <c r="P78" s="315"/>
      <c r="Q78" s="63"/>
      <c r="R78" s="63"/>
      <c r="S78" s="52"/>
      <c r="T78" s="308"/>
      <c r="U78" s="278"/>
      <c r="W78" s="276"/>
    </row>
    <row r="79" spans="2:23" ht="15.6" thickBot="1">
      <c r="B79" s="261"/>
      <c r="C79" s="18"/>
      <c r="D79" s="8"/>
      <c r="E79" s="8"/>
      <c r="F79" s="164"/>
      <c r="G79" s="167"/>
      <c r="H79" s="167"/>
      <c r="I79" s="170"/>
      <c r="K79" s="175"/>
      <c r="L79" s="157"/>
      <c r="M79" s="167"/>
      <c r="N79" s="181"/>
      <c r="P79" s="316"/>
      <c r="Q79" s="65"/>
      <c r="R79" s="65"/>
      <c r="S79" s="53"/>
      <c r="T79" s="309"/>
      <c r="U79" s="279"/>
      <c r="W79" s="277"/>
    </row>
    <row r="80" spans="2:23">
      <c r="B80" s="160" t="e" vm="24">
        <v>#VALUE!</v>
      </c>
      <c r="C80" s="9">
        <v>1</v>
      </c>
      <c r="D80" s="2" t="s">
        <v>29</v>
      </c>
      <c r="E80" s="20" t="s">
        <v>111</v>
      </c>
      <c r="F80" s="162">
        <v>11</v>
      </c>
      <c r="G80" s="342">
        <v>0</v>
      </c>
      <c r="H80" s="342">
        <v>0</v>
      </c>
      <c r="I80" s="343">
        <f>SUM(F80:H90)</f>
        <v>11</v>
      </c>
      <c r="K80" s="171"/>
      <c r="L80" s="172"/>
      <c r="M80" s="176">
        <f>I80*K80</f>
        <v>0</v>
      </c>
      <c r="N80" s="177"/>
      <c r="P80" s="313"/>
      <c r="Q80" s="62">
        <v>1</v>
      </c>
      <c r="R80" s="62" t="s">
        <v>29</v>
      </c>
      <c r="S80" s="61"/>
      <c r="T80" s="306"/>
      <c r="U80" s="346">
        <f>I80*T80</f>
        <v>0</v>
      </c>
      <c r="W80" s="275">
        <f>IF(ISBLANK(T80),M80,U80)</f>
        <v>0</v>
      </c>
    </row>
    <row r="81" spans="2:24">
      <c r="B81" s="161"/>
      <c r="C81" s="12">
        <v>2</v>
      </c>
      <c r="D81" s="2" t="s">
        <v>35</v>
      </c>
      <c r="E81" s="20" t="s">
        <v>187</v>
      </c>
      <c r="F81" s="163"/>
      <c r="G81" s="166"/>
      <c r="H81" s="166"/>
      <c r="I81" s="169"/>
      <c r="K81" s="173"/>
      <c r="L81" s="155"/>
      <c r="M81" s="166"/>
      <c r="N81" s="178"/>
      <c r="P81" s="314"/>
      <c r="Q81" s="63">
        <v>2</v>
      </c>
      <c r="R81" s="63" t="s">
        <v>35</v>
      </c>
      <c r="S81" s="52"/>
      <c r="T81" s="307"/>
      <c r="U81" s="278"/>
      <c r="W81" s="276"/>
    </row>
    <row r="82" spans="2:24">
      <c r="B82" s="161"/>
      <c r="C82" s="12">
        <v>3</v>
      </c>
      <c r="D82" s="2" t="s">
        <v>32</v>
      </c>
      <c r="E82" s="20" t="s">
        <v>131</v>
      </c>
      <c r="F82" s="163"/>
      <c r="G82" s="166"/>
      <c r="H82" s="166"/>
      <c r="I82" s="169"/>
      <c r="K82" s="173"/>
      <c r="L82" s="155"/>
      <c r="M82" s="166"/>
      <c r="N82" s="178"/>
      <c r="P82" s="314"/>
      <c r="Q82" s="63">
        <v>3</v>
      </c>
      <c r="R82" s="63" t="s">
        <v>32</v>
      </c>
      <c r="S82" s="52"/>
      <c r="T82" s="307"/>
      <c r="U82" s="278"/>
      <c r="W82" s="276"/>
    </row>
    <row r="83" spans="2:24">
      <c r="B83" s="161"/>
      <c r="C83" s="12">
        <v>4</v>
      </c>
      <c r="D83" s="26" t="s">
        <v>33</v>
      </c>
      <c r="E83" s="40" t="s">
        <v>132</v>
      </c>
      <c r="F83" s="163"/>
      <c r="G83" s="166"/>
      <c r="H83" s="166"/>
      <c r="I83" s="169"/>
      <c r="K83" s="173"/>
      <c r="L83" s="155"/>
      <c r="M83" s="166"/>
      <c r="N83" s="178"/>
      <c r="P83" s="314"/>
      <c r="Q83" s="63">
        <v>4</v>
      </c>
      <c r="R83" s="64" t="s">
        <v>33</v>
      </c>
      <c r="S83" s="52"/>
      <c r="T83" s="307"/>
      <c r="U83" s="278"/>
      <c r="W83" s="276"/>
    </row>
    <row r="84" spans="2:24">
      <c r="B84" s="161"/>
      <c r="C84" s="12">
        <v>5</v>
      </c>
      <c r="D84" s="2" t="s">
        <v>6</v>
      </c>
      <c r="E84" s="20" t="s">
        <v>246</v>
      </c>
      <c r="F84" s="163"/>
      <c r="G84" s="166"/>
      <c r="H84" s="166"/>
      <c r="I84" s="169"/>
      <c r="K84" s="173"/>
      <c r="L84" s="155"/>
      <c r="M84" s="166"/>
      <c r="N84" s="178"/>
      <c r="P84" s="314"/>
      <c r="Q84" s="63">
        <v>5</v>
      </c>
      <c r="R84" s="63" t="s">
        <v>6</v>
      </c>
      <c r="S84" s="52"/>
      <c r="T84" s="307"/>
      <c r="U84" s="278"/>
      <c r="W84" s="276"/>
    </row>
    <row r="85" spans="2:24">
      <c r="B85" s="161"/>
      <c r="C85" s="12">
        <v>6</v>
      </c>
      <c r="D85" s="16" t="s">
        <v>34</v>
      </c>
      <c r="E85" s="40" t="s">
        <v>87</v>
      </c>
      <c r="F85" s="163"/>
      <c r="G85" s="166"/>
      <c r="H85" s="166"/>
      <c r="I85" s="169"/>
      <c r="K85" s="173"/>
      <c r="L85" s="155"/>
      <c r="M85" s="166"/>
      <c r="N85" s="178"/>
      <c r="P85" s="314"/>
      <c r="Q85" s="63">
        <v>6</v>
      </c>
      <c r="R85" s="64" t="s">
        <v>34</v>
      </c>
      <c r="S85" s="52"/>
      <c r="T85" s="307"/>
      <c r="U85" s="278"/>
      <c r="W85" s="276"/>
    </row>
    <row r="86" spans="2:24">
      <c r="B86" s="161"/>
      <c r="C86" s="12">
        <v>7</v>
      </c>
      <c r="D86" s="16" t="s">
        <v>26</v>
      </c>
      <c r="E86" s="40" t="s">
        <v>28</v>
      </c>
      <c r="F86" s="163"/>
      <c r="G86" s="166"/>
      <c r="H86" s="166"/>
      <c r="I86" s="169"/>
      <c r="K86" s="173"/>
      <c r="L86" s="155"/>
      <c r="M86" s="166"/>
      <c r="N86" s="178"/>
      <c r="P86" s="314"/>
      <c r="Q86" s="63">
        <v>7</v>
      </c>
      <c r="R86" s="63" t="s">
        <v>26</v>
      </c>
      <c r="S86" s="52"/>
      <c r="T86" s="307"/>
      <c r="U86" s="278"/>
      <c r="W86" s="276"/>
    </row>
    <row r="87" spans="2:24">
      <c r="B87" s="161"/>
      <c r="C87" s="12">
        <v>8</v>
      </c>
      <c r="D87" s="2" t="s">
        <v>22</v>
      </c>
      <c r="E87" s="20" t="s">
        <v>139</v>
      </c>
      <c r="F87" s="163"/>
      <c r="G87" s="166"/>
      <c r="H87" s="166"/>
      <c r="I87" s="169"/>
      <c r="K87" s="173"/>
      <c r="L87" s="155"/>
      <c r="M87" s="166"/>
      <c r="N87" s="178"/>
      <c r="P87" s="314"/>
      <c r="Q87" s="63">
        <v>8</v>
      </c>
      <c r="R87" s="63" t="s">
        <v>22</v>
      </c>
      <c r="S87" s="52"/>
      <c r="T87" s="307"/>
      <c r="U87" s="278"/>
      <c r="W87" s="276"/>
      <c r="X87"/>
    </row>
    <row r="88" spans="2:24">
      <c r="B88" s="258" t="s">
        <v>42</v>
      </c>
      <c r="C88" s="17">
        <v>9</v>
      </c>
      <c r="D88" s="2" t="s">
        <v>57</v>
      </c>
      <c r="E88" s="20" t="s">
        <v>245</v>
      </c>
      <c r="F88" s="163"/>
      <c r="G88" s="166"/>
      <c r="H88" s="166"/>
      <c r="I88" s="169"/>
      <c r="K88" s="173"/>
      <c r="L88" s="155"/>
      <c r="M88" s="166"/>
      <c r="N88" s="178"/>
      <c r="P88" s="314"/>
      <c r="Q88" s="63">
        <v>9</v>
      </c>
      <c r="R88" s="63" t="s">
        <v>57</v>
      </c>
      <c r="S88" s="52"/>
      <c r="T88" s="307"/>
      <c r="U88" s="278"/>
      <c r="W88" s="276"/>
    </row>
    <row r="89" spans="2:24">
      <c r="B89" s="258"/>
      <c r="C89" s="17"/>
      <c r="E89" s="20"/>
      <c r="F89" s="163"/>
      <c r="G89" s="179"/>
      <c r="H89" s="179"/>
      <c r="I89" s="312"/>
      <c r="K89" s="174"/>
      <c r="L89" s="156"/>
      <c r="M89" s="179"/>
      <c r="N89" s="180"/>
      <c r="P89" s="315"/>
      <c r="Q89" s="63"/>
      <c r="R89" s="63"/>
      <c r="S89" s="52"/>
      <c r="T89" s="308"/>
      <c r="U89" s="278"/>
      <c r="W89" s="276"/>
    </row>
    <row r="90" spans="2:24" ht="15.6" thickBot="1">
      <c r="B90" s="259"/>
      <c r="C90" s="18"/>
      <c r="D90" s="8"/>
      <c r="E90" s="8"/>
      <c r="F90" s="164"/>
      <c r="G90" s="167"/>
      <c r="H90" s="167"/>
      <c r="I90" s="170"/>
      <c r="K90" s="175"/>
      <c r="L90" s="157"/>
      <c r="M90" s="167"/>
      <c r="N90" s="181"/>
      <c r="P90" s="316"/>
      <c r="Q90" s="65"/>
      <c r="R90" s="65"/>
      <c r="S90" s="53"/>
      <c r="T90" s="309"/>
      <c r="U90" s="279"/>
      <c r="W90" s="277"/>
    </row>
    <row r="91" spans="2:24">
      <c r="B91" s="160" t="e" vm="25">
        <v>#VALUE!</v>
      </c>
      <c r="C91" s="9">
        <v>1</v>
      </c>
      <c r="D91" s="2" t="s">
        <v>29</v>
      </c>
      <c r="E91" s="20" t="s">
        <v>134</v>
      </c>
      <c r="F91" s="162">
        <v>1</v>
      </c>
      <c r="G91" s="165">
        <v>0</v>
      </c>
      <c r="H91" s="165">
        <v>0</v>
      </c>
      <c r="I91" s="168">
        <f>SUM(F91:H101)</f>
        <v>1</v>
      </c>
      <c r="K91" s="171"/>
      <c r="L91" s="172"/>
      <c r="M91" s="176">
        <f>I91*K91</f>
        <v>0</v>
      </c>
      <c r="N91" s="177"/>
      <c r="P91" s="313"/>
      <c r="Q91" s="62">
        <v>1</v>
      </c>
      <c r="R91" s="62" t="s">
        <v>29</v>
      </c>
      <c r="S91" s="61"/>
      <c r="T91" s="306"/>
      <c r="U91" s="346">
        <f>I91*T91</f>
        <v>0</v>
      </c>
      <c r="W91" s="275">
        <f>IF(ISBLANK(T91),M91,U91)</f>
        <v>0</v>
      </c>
    </row>
    <row r="92" spans="2:24">
      <c r="B92" s="161"/>
      <c r="C92" s="12">
        <v>2</v>
      </c>
      <c r="D92" s="2" t="s">
        <v>35</v>
      </c>
      <c r="E92" s="20" t="s">
        <v>135</v>
      </c>
      <c r="F92" s="163"/>
      <c r="G92" s="166"/>
      <c r="H92" s="166"/>
      <c r="I92" s="169"/>
      <c r="K92" s="173"/>
      <c r="L92" s="155"/>
      <c r="M92" s="166"/>
      <c r="N92" s="178"/>
      <c r="P92" s="314"/>
      <c r="Q92" s="63">
        <v>2</v>
      </c>
      <c r="R92" s="63" t="s">
        <v>35</v>
      </c>
      <c r="S92" s="52"/>
      <c r="T92" s="307"/>
      <c r="U92" s="278"/>
      <c r="W92" s="276"/>
    </row>
    <row r="93" spans="2:24">
      <c r="B93" s="161"/>
      <c r="C93" s="12">
        <v>3</v>
      </c>
      <c r="D93" s="2" t="s">
        <v>32</v>
      </c>
      <c r="E93" s="20" t="s">
        <v>119</v>
      </c>
      <c r="F93" s="163"/>
      <c r="G93" s="166"/>
      <c r="H93" s="166"/>
      <c r="I93" s="169"/>
      <c r="K93" s="173"/>
      <c r="L93" s="155"/>
      <c r="M93" s="166"/>
      <c r="N93" s="178"/>
      <c r="P93" s="314"/>
      <c r="Q93" s="63">
        <v>3</v>
      </c>
      <c r="R93" s="63" t="s">
        <v>32</v>
      </c>
      <c r="S93" s="52"/>
      <c r="T93" s="307"/>
      <c r="U93" s="278"/>
      <c r="W93" s="276"/>
    </row>
    <row r="94" spans="2:24">
      <c r="B94" s="161"/>
      <c r="C94" s="12">
        <v>4</v>
      </c>
      <c r="D94" s="26" t="s">
        <v>33</v>
      </c>
      <c r="E94" s="40" t="s">
        <v>136</v>
      </c>
      <c r="F94" s="163"/>
      <c r="G94" s="166"/>
      <c r="H94" s="166"/>
      <c r="I94" s="169"/>
      <c r="K94" s="173"/>
      <c r="L94" s="155"/>
      <c r="M94" s="166"/>
      <c r="N94" s="178"/>
      <c r="P94" s="314"/>
      <c r="Q94" s="63">
        <v>4</v>
      </c>
      <c r="R94" s="64" t="s">
        <v>33</v>
      </c>
      <c r="S94" s="52"/>
      <c r="T94" s="307"/>
      <c r="U94" s="278"/>
      <c r="W94" s="276"/>
    </row>
    <row r="95" spans="2:24">
      <c r="B95" s="161"/>
      <c r="C95" s="12">
        <v>5</v>
      </c>
      <c r="D95" s="2" t="s">
        <v>6</v>
      </c>
      <c r="E95" s="20" t="s">
        <v>109</v>
      </c>
      <c r="F95" s="163"/>
      <c r="G95" s="166"/>
      <c r="H95" s="166"/>
      <c r="I95" s="169"/>
      <c r="K95" s="173"/>
      <c r="L95" s="155"/>
      <c r="M95" s="166"/>
      <c r="N95" s="178"/>
      <c r="P95" s="314"/>
      <c r="Q95" s="63">
        <v>5</v>
      </c>
      <c r="R95" s="63" t="s">
        <v>6</v>
      </c>
      <c r="S95" s="52"/>
      <c r="T95" s="307"/>
      <c r="U95" s="278"/>
      <c r="W95" s="276"/>
    </row>
    <row r="96" spans="2:24">
      <c r="B96" s="161"/>
      <c r="C96" s="12">
        <v>6</v>
      </c>
      <c r="D96" s="16" t="s">
        <v>34</v>
      </c>
      <c r="E96" s="40" t="s">
        <v>87</v>
      </c>
      <c r="F96" s="163"/>
      <c r="G96" s="166"/>
      <c r="H96" s="166"/>
      <c r="I96" s="169"/>
      <c r="K96" s="173"/>
      <c r="L96" s="155"/>
      <c r="M96" s="166"/>
      <c r="N96" s="178"/>
      <c r="P96" s="314"/>
      <c r="Q96" s="63">
        <v>6</v>
      </c>
      <c r="R96" s="64" t="s">
        <v>34</v>
      </c>
      <c r="S96" s="52"/>
      <c r="T96" s="307"/>
      <c r="U96" s="278"/>
      <c r="W96" s="276"/>
    </row>
    <row r="97" spans="2:23">
      <c r="B97" s="161"/>
      <c r="C97" s="12">
        <v>7</v>
      </c>
      <c r="D97" s="16" t="s">
        <v>26</v>
      </c>
      <c r="E97" s="20" t="s">
        <v>28</v>
      </c>
      <c r="F97" s="163"/>
      <c r="G97" s="166"/>
      <c r="H97" s="166"/>
      <c r="I97" s="169"/>
      <c r="K97" s="173"/>
      <c r="L97" s="155"/>
      <c r="M97" s="166"/>
      <c r="N97" s="178"/>
      <c r="P97" s="314"/>
      <c r="Q97" s="63">
        <v>7</v>
      </c>
      <c r="R97" s="63" t="s">
        <v>26</v>
      </c>
      <c r="S97" s="52"/>
      <c r="T97" s="307"/>
      <c r="U97" s="278"/>
      <c r="W97" s="276"/>
    </row>
    <row r="98" spans="2:23">
      <c r="B98" s="161"/>
      <c r="C98" s="12">
        <v>8</v>
      </c>
      <c r="D98" s="2" t="s">
        <v>22</v>
      </c>
      <c r="E98" s="20" t="s">
        <v>137</v>
      </c>
      <c r="F98" s="163"/>
      <c r="G98" s="166"/>
      <c r="H98" s="166"/>
      <c r="I98" s="169"/>
      <c r="K98" s="173"/>
      <c r="L98" s="155"/>
      <c r="M98" s="166"/>
      <c r="N98" s="178"/>
      <c r="P98" s="314"/>
      <c r="Q98" s="63">
        <v>8</v>
      </c>
      <c r="R98" s="63" t="s">
        <v>22</v>
      </c>
      <c r="S98" s="52"/>
      <c r="T98" s="307"/>
      <c r="U98" s="278"/>
      <c r="W98" s="276"/>
    </row>
    <row r="99" spans="2:23">
      <c r="B99" s="256" t="s">
        <v>43</v>
      </c>
      <c r="C99" s="17">
        <v>9</v>
      </c>
      <c r="D99" s="2" t="s">
        <v>57</v>
      </c>
      <c r="E99" s="20"/>
      <c r="F99" s="163"/>
      <c r="G99" s="166"/>
      <c r="H99" s="166"/>
      <c r="I99" s="169"/>
      <c r="K99" s="173"/>
      <c r="L99" s="155"/>
      <c r="M99" s="166"/>
      <c r="N99" s="178"/>
      <c r="P99" s="314"/>
      <c r="Q99" s="63">
        <v>9</v>
      </c>
      <c r="R99" s="63" t="s">
        <v>57</v>
      </c>
      <c r="S99" s="52"/>
      <c r="T99" s="307"/>
      <c r="U99" s="278"/>
      <c r="W99" s="276"/>
    </row>
    <row r="100" spans="2:23">
      <c r="B100" s="256"/>
      <c r="C100" s="17"/>
      <c r="E100" s="20"/>
      <c r="F100" s="163"/>
      <c r="G100" s="179"/>
      <c r="H100" s="179"/>
      <c r="I100" s="312"/>
      <c r="K100" s="174"/>
      <c r="L100" s="156"/>
      <c r="M100" s="179"/>
      <c r="N100" s="180"/>
      <c r="P100" s="315"/>
      <c r="Q100" s="63"/>
      <c r="R100" s="63"/>
      <c r="S100" s="52"/>
      <c r="T100" s="308"/>
      <c r="U100" s="278"/>
      <c r="W100" s="276"/>
    </row>
    <row r="101" spans="2:23" ht="15.6" thickBot="1">
      <c r="B101" s="257"/>
      <c r="C101" s="18"/>
      <c r="D101" s="8"/>
      <c r="E101" s="8"/>
      <c r="F101" s="164"/>
      <c r="G101" s="167"/>
      <c r="H101" s="167"/>
      <c r="I101" s="170"/>
      <c r="K101" s="175"/>
      <c r="L101" s="157"/>
      <c r="M101" s="167"/>
      <c r="N101" s="181"/>
      <c r="P101" s="316"/>
      <c r="Q101" s="65"/>
      <c r="R101" s="65"/>
      <c r="S101" s="53"/>
      <c r="T101" s="309"/>
      <c r="U101" s="279"/>
      <c r="W101" s="277"/>
    </row>
    <row r="102" spans="2:23">
      <c r="B102" s="160" t="e" vm="25">
        <v>#VALUE!</v>
      </c>
      <c r="C102" s="9">
        <v>1</v>
      </c>
      <c r="D102" s="2" t="s">
        <v>29</v>
      </c>
      <c r="E102" s="20" t="s">
        <v>134</v>
      </c>
      <c r="F102" s="162">
        <v>1</v>
      </c>
      <c r="G102" s="165">
        <v>0</v>
      </c>
      <c r="H102" s="165">
        <v>0</v>
      </c>
      <c r="I102" s="168">
        <f>SUM(F102:H112)</f>
        <v>1</v>
      </c>
      <c r="K102" s="171"/>
      <c r="L102" s="172"/>
      <c r="M102" s="176">
        <f>I102*K102</f>
        <v>0</v>
      </c>
      <c r="N102" s="177"/>
      <c r="P102" s="313"/>
      <c r="Q102" s="62">
        <v>1</v>
      </c>
      <c r="R102" s="62" t="s">
        <v>29</v>
      </c>
      <c r="S102" s="61"/>
      <c r="T102" s="306"/>
      <c r="U102" s="346">
        <f>I102*T102</f>
        <v>0</v>
      </c>
      <c r="W102" s="275">
        <f>IF(ISBLANK(T102),M102,U102)</f>
        <v>0</v>
      </c>
    </row>
    <row r="103" spans="2:23">
      <c r="B103" s="161"/>
      <c r="C103" s="12">
        <v>2</v>
      </c>
      <c r="D103" s="2" t="s">
        <v>35</v>
      </c>
      <c r="E103" s="20" t="s">
        <v>135</v>
      </c>
      <c r="F103" s="163"/>
      <c r="G103" s="166"/>
      <c r="H103" s="166"/>
      <c r="I103" s="169"/>
      <c r="K103" s="173"/>
      <c r="L103" s="155"/>
      <c r="M103" s="166"/>
      <c r="N103" s="178"/>
      <c r="P103" s="314"/>
      <c r="Q103" s="63">
        <v>2</v>
      </c>
      <c r="R103" s="63" t="s">
        <v>35</v>
      </c>
      <c r="S103" s="52"/>
      <c r="T103" s="307"/>
      <c r="U103" s="278"/>
      <c r="W103" s="276"/>
    </row>
    <row r="104" spans="2:23">
      <c r="B104" s="161"/>
      <c r="C104" s="12">
        <v>3</v>
      </c>
      <c r="D104" s="2" t="s">
        <v>32</v>
      </c>
      <c r="E104" s="20" t="s">
        <v>119</v>
      </c>
      <c r="F104" s="163"/>
      <c r="G104" s="166"/>
      <c r="H104" s="166"/>
      <c r="I104" s="169"/>
      <c r="K104" s="173"/>
      <c r="L104" s="155"/>
      <c r="M104" s="166"/>
      <c r="N104" s="178"/>
      <c r="P104" s="314"/>
      <c r="Q104" s="63">
        <v>3</v>
      </c>
      <c r="R104" s="63" t="s">
        <v>32</v>
      </c>
      <c r="S104" s="52"/>
      <c r="T104" s="307"/>
      <c r="U104" s="278"/>
      <c r="W104" s="276"/>
    </row>
    <row r="105" spans="2:23">
      <c r="B105" s="161"/>
      <c r="C105" s="12">
        <v>4</v>
      </c>
      <c r="D105" s="26" t="s">
        <v>33</v>
      </c>
      <c r="E105" s="40" t="s">
        <v>136</v>
      </c>
      <c r="F105" s="163"/>
      <c r="G105" s="166"/>
      <c r="H105" s="166"/>
      <c r="I105" s="169"/>
      <c r="K105" s="173"/>
      <c r="L105" s="155"/>
      <c r="M105" s="166"/>
      <c r="N105" s="178"/>
      <c r="P105" s="314"/>
      <c r="Q105" s="63">
        <v>4</v>
      </c>
      <c r="R105" s="64" t="s">
        <v>33</v>
      </c>
      <c r="S105" s="52"/>
      <c r="T105" s="307"/>
      <c r="U105" s="278"/>
      <c r="W105" s="276"/>
    </row>
    <row r="106" spans="2:23">
      <c r="B106" s="161"/>
      <c r="C106" s="12">
        <v>5</v>
      </c>
      <c r="D106" s="2" t="s">
        <v>6</v>
      </c>
      <c r="E106" s="20" t="s">
        <v>109</v>
      </c>
      <c r="F106" s="163"/>
      <c r="G106" s="166"/>
      <c r="H106" s="166"/>
      <c r="I106" s="169"/>
      <c r="K106" s="173"/>
      <c r="L106" s="155"/>
      <c r="M106" s="166"/>
      <c r="N106" s="178"/>
      <c r="P106" s="314"/>
      <c r="Q106" s="63">
        <v>5</v>
      </c>
      <c r="R106" s="63" t="s">
        <v>6</v>
      </c>
      <c r="S106" s="52"/>
      <c r="T106" s="307"/>
      <c r="U106" s="278"/>
      <c r="W106" s="276"/>
    </row>
    <row r="107" spans="2:23">
      <c r="B107" s="161"/>
      <c r="C107" s="12">
        <v>6</v>
      </c>
      <c r="D107" s="16" t="s">
        <v>34</v>
      </c>
      <c r="E107" s="40" t="s">
        <v>87</v>
      </c>
      <c r="F107" s="163"/>
      <c r="G107" s="166"/>
      <c r="H107" s="166"/>
      <c r="I107" s="169"/>
      <c r="K107" s="173"/>
      <c r="L107" s="155"/>
      <c r="M107" s="166"/>
      <c r="N107" s="178"/>
      <c r="P107" s="314"/>
      <c r="Q107" s="63">
        <v>6</v>
      </c>
      <c r="R107" s="64" t="s">
        <v>34</v>
      </c>
      <c r="S107" s="52"/>
      <c r="T107" s="307"/>
      <c r="U107" s="278"/>
      <c r="W107" s="276"/>
    </row>
    <row r="108" spans="2:23">
      <c r="B108" s="161"/>
      <c r="C108" s="12">
        <v>7</v>
      </c>
      <c r="D108" s="16" t="s">
        <v>26</v>
      </c>
      <c r="E108" s="40" t="s">
        <v>28</v>
      </c>
      <c r="F108" s="163"/>
      <c r="G108" s="166"/>
      <c r="H108" s="166"/>
      <c r="I108" s="169"/>
      <c r="K108" s="173"/>
      <c r="L108" s="155"/>
      <c r="M108" s="166"/>
      <c r="N108" s="178"/>
      <c r="P108" s="314"/>
      <c r="Q108" s="63">
        <v>7</v>
      </c>
      <c r="R108" s="63" t="s">
        <v>26</v>
      </c>
      <c r="S108" s="52"/>
      <c r="T108" s="307"/>
      <c r="U108" s="278"/>
      <c r="W108" s="276"/>
    </row>
    <row r="109" spans="2:23">
      <c r="B109" s="161"/>
      <c r="C109" s="12">
        <v>8</v>
      </c>
      <c r="D109" s="2" t="s">
        <v>22</v>
      </c>
      <c r="E109" s="20" t="s">
        <v>138</v>
      </c>
      <c r="F109" s="163"/>
      <c r="G109" s="166"/>
      <c r="H109" s="166"/>
      <c r="I109" s="169"/>
      <c r="K109" s="173"/>
      <c r="L109" s="155"/>
      <c r="M109" s="166"/>
      <c r="N109" s="178"/>
      <c r="P109" s="314"/>
      <c r="Q109" s="63">
        <v>8</v>
      </c>
      <c r="R109" s="63" t="s">
        <v>22</v>
      </c>
      <c r="S109" s="52"/>
      <c r="T109" s="307"/>
      <c r="U109" s="278"/>
      <c r="W109" s="276"/>
    </row>
    <row r="110" spans="2:23">
      <c r="B110" s="252" t="s">
        <v>44</v>
      </c>
      <c r="C110" s="17">
        <v>9</v>
      </c>
      <c r="D110" s="2" t="s">
        <v>57</v>
      </c>
      <c r="E110" s="20"/>
      <c r="F110" s="163"/>
      <c r="G110" s="166"/>
      <c r="H110" s="166"/>
      <c r="I110" s="169"/>
      <c r="K110" s="173"/>
      <c r="L110" s="155"/>
      <c r="M110" s="166"/>
      <c r="N110" s="178"/>
      <c r="P110" s="314"/>
      <c r="Q110" s="63">
        <v>9</v>
      </c>
      <c r="R110" s="63" t="s">
        <v>57</v>
      </c>
      <c r="S110" s="52"/>
      <c r="T110" s="307"/>
      <c r="U110" s="278"/>
      <c r="W110" s="276"/>
    </row>
    <row r="111" spans="2:23">
      <c r="B111" s="252"/>
      <c r="C111" s="17"/>
      <c r="E111" s="20"/>
      <c r="F111" s="163"/>
      <c r="G111" s="179"/>
      <c r="H111" s="179"/>
      <c r="I111" s="312"/>
      <c r="K111" s="174"/>
      <c r="L111" s="156"/>
      <c r="M111" s="179"/>
      <c r="N111" s="180"/>
      <c r="P111" s="315"/>
      <c r="Q111" s="63"/>
      <c r="R111" s="63"/>
      <c r="S111" s="52"/>
      <c r="T111" s="308"/>
      <c r="U111" s="278"/>
      <c r="W111" s="276"/>
    </row>
    <row r="112" spans="2:23" ht="15.6" thickBot="1">
      <c r="B112" s="253"/>
      <c r="C112" s="18"/>
      <c r="D112" s="8"/>
      <c r="E112" s="8"/>
      <c r="F112" s="164"/>
      <c r="G112" s="167"/>
      <c r="H112" s="167"/>
      <c r="I112" s="170"/>
      <c r="K112" s="175"/>
      <c r="L112" s="157"/>
      <c r="M112" s="167"/>
      <c r="N112" s="181"/>
      <c r="P112" s="316"/>
      <c r="Q112" s="65"/>
      <c r="R112" s="65"/>
      <c r="S112" s="53"/>
      <c r="T112" s="309"/>
      <c r="U112" s="279"/>
      <c r="W112" s="277"/>
    </row>
    <row r="113" spans="2:23">
      <c r="B113" s="160" t="e" vm="26">
        <v>#VALUE!</v>
      </c>
      <c r="C113" s="9">
        <v>1</v>
      </c>
      <c r="D113" s="2" t="s">
        <v>29</v>
      </c>
      <c r="E113" s="20" t="s">
        <v>113</v>
      </c>
      <c r="F113" s="162">
        <v>4</v>
      </c>
      <c r="G113" s="165">
        <v>0</v>
      </c>
      <c r="H113" s="165">
        <v>3</v>
      </c>
      <c r="I113" s="168">
        <f>SUM(F113:H123)</f>
        <v>7</v>
      </c>
      <c r="K113" s="171"/>
      <c r="L113" s="172"/>
      <c r="M113" s="176">
        <f>I113*K113</f>
        <v>0</v>
      </c>
      <c r="N113" s="177"/>
      <c r="P113" s="313"/>
      <c r="Q113" s="62">
        <v>1</v>
      </c>
      <c r="R113" s="62" t="s">
        <v>29</v>
      </c>
      <c r="S113" s="61"/>
      <c r="T113" s="306"/>
      <c r="U113" s="346">
        <f>I113*T113</f>
        <v>0</v>
      </c>
      <c r="W113" s="275">
        <f>IF(ISBLANK(T113),M113,U113)</f>
        <v>0</v>
      </c>
    </row>
    <row r="114" spans="2:23">
      <c r="B114" s="161"/>
      <c r="C114" s="12">
        <v>2</v>
      </c>
      <c r="D114" s="2" t="s">
        <v>35</v>
      </c>
      <c r="E114" s="20" t="s">
        <v>130</v>
      </c>
      <c r="F114" s="163"/>
      <c r="G114" s="166"/>
      <c r="H114" s="166"/>
      <c r="I114" s="169"/>
      <c r="K114" s="173"/>
      <c r="L114" s="155"/>
      <c r="M114" s="166"/>
      <c r="N114" s="178"/>
      <c r="P114" s="314"/>
      <c r="Q114" s="63">
        <v>2</v>
      </c>
      <c r="R114" s="63" t="s">
        <v>35</v>
      </c>
      <c r="S114" s="52"/>
      <c r="T114" s="307"/>
      <c r="U114" s="278"/>
      <c r="W114" s="276"/>
    </row>
    <row r="115" spans="2:23">
      <c r="B115" s="161"/>
      <c r="C115" s="12">
        <v>3</v>
      </c>
      <c r="D115" s="2" t="s">
        <v>32</v>
      </c>
      <c r="E115" s="20" t="s">
        <v>119</v>
      </c>
      <c r="F115" s="163"/>
      <c r="G115" s="166"/>
      <c r="H115" s="166"/>
      <c r="I115" s="169"/>
      <c r="K115" s="173"/>
      <c r="L115" s="155"/>
      <c r="M115" s="166"/>
      <c r="N115" s="178"/>
      <c r="P115" s="314"/>
      <c r="Q115" s="63">
        <v>3</v>
      </c>
      <c r="R115" s="63" t="s">
        <v>32</v>
      </c>
      <c r="S115" s="52"/>
      <c r="T115" s="307"/>
      <c r="U115" s="278"/>
      <c r="W115" s="276"/>
    </row>
    <row r="116" spans="2:23">
      <c r="B116" s="161"/>
      <c r="C116" s="12">
        <v>4</v>
      </c>
      <c r="D116" s="26" t="s">
        <v>33</v>
      </c>
      <c r="E116" s="40" t="s">
        <v>142</v>
      </c>
      <c r="F116" s="163"/>
      <c r="G116" s="166"/>
      <c r="H116" s="166"/>
      <c r="I116" s="169"/>
      <c r="K116" s="173"/>
      <c r="L116" s="155"/>
      <c r="M116" s="166"/>
      <c r="N116" s="178"/>
      <c r="P116" s="314"/>
      <c r="Q116" s="63">
        <v>4</v>
      </c>
      <c r="R116" s="64" t="s">
        <v>33</v>
      </c>
      <c r="S116" s="52"/>
      <c r="T116" s="307"/>
      <c r="U116" s="278"/>
      <c r="W116" s="276"/>
    </row>
    <row r="117" spans="2:23">
      <c r="B117" s="161"/>
      <c r="C117" s="12">
        <v>5</v>
      </c>
      <c r="D117" s="2" t="s">
        <v>6</v>
      </c>
      <c r="E117" s="20" t="s">
        <v>133</v>
      </c>
      <c r="F117" s="163"/>
      <c r="G117" s="166"/>
      <c r="H117" s="166"/>
      <c r="I117" s="169"/>
      <c r="K117" s="173"/>
      <c r="L117" s="155"/>
      <c r="M117" s="166"/>
      <c r="N117" s="178"/>
      <c r="P117" s="314"/>
      <c r="Q117" s="63">
        <v>5</v>
      </c>
      <c r="R117" s="63" t="s">
        <v>6</v>
      </c>
      <c r="S117" s="52"/>
      <c r="T117" s="307"/>
      <c r="U117" s="278"/>
      <c r="W117" s="276"/>
    </row>
    <row r="118" spans="2:23">
      <c r="B118" s="161"/>
      <c r="C118" s="12">
        <v>6</v>
      </c>
      <c r="D118" s="16" t="s">
        <v>34</v>
      </c>
      <c r="E118" s="40" t="s">
        <v>143</v>
      </c>
      <c r="F118" s="163"/>
      <c r="G118" s="166"/>
      <c r="H118" s="166"/>
      <c r="I118" s="169"/>
      <c r="K118" s="173"/>
      <c r="L118" s="155"/>
      <c r="M118" s="166"/>
      <c r="N118" s="178"/>
      <c r="P118" s="314"/>
      <c r="Q118" s="63">
        <v>6</v>
      </c>
      <c r="R118" s="64" t="s">
        <v>34</v>
      </c>
      <c r="S118" s="52"/>
      <c r="T118" s="307"/>
      <c r="U118" s="278"/>
      <c r="W118" s="276"/>
    </row>
    <row r="119" spans="2:23">
      <c r="B119" s="161"/>
      <c r="C119" s="12">
        <v>7</v>
      </c>
      <c r="D119" s="16" t="s">
        <v>26</v>
      </c>
      <c r="E119" s="40" t="s">
        <v>28</v>
      </c>
      <c r="F119" s="163"/>
      <c r="G119" s="166"/>
      <c r="H119" s="166"/>
      <c r="I119" s="169"/>
      <c r="K119" s="173"/>
      <c r="L119" s="155"/>
      <c r="M119" s="166"/>
      <c r="N119" s="178"/>
      <c r="P119" s="314"/>
      <c r="Q119" s="63">
        <v>7</v>
      </c>
      <c r="R119" s="63" t="s">
        <v>26</v>
      </c>
      <c r="S119" s="52"/>
      <c r="T119" s="307"/>
      <c r="U119" s="278"/>
      <c r="W119" s="276"/>
    </row>
    <row r="120" spans="2:23">
      <c r="B120" s="161"/>
      <c r="C120" s="12">
        <v>8</v>
      </c>
      <c r="D120" s="2" t="s">
        <v>22</v>
      </c>
      <c r="E120" s="20" t="s">
        <v>139</v>
      </c>
      <c r="F120" s="163"/>
      <c r="G120" s="166"/>
      <c r="H120" s="166"/>
      <c r="I120" s="169"/>
      <c r="K120" s="173"/>
      <c r="L120" s="155"/>
      <c r="M120" s="166"/>
      <c r="N120" s="178"/>
      <c r="P120" s="314"/>
      <c r="Q120" s="63">
        <v>8</v>
      </c>
      <c r="R120" s="63" t="s">
        <v>22</v>
      </c>
      <c r="S120" s="52"/>
      <c r="T120" s="307"/>
      <c r="U120" s="278"/>
      <c r="W120" s="276"/>
    </row>
    <row r="121" spans="2:23">
      <c r="B121" s="264" t="s">
        <v>45</v>
      </c>
      <c r="C121" s="17">
        <v>9</v>
      </c>
      <c r="D121" s="2" t="s">
        <v>57</v>
      </c>
      <c r="E121" s="20"/>
      <c r="F121" s="163"/>
      <c r="G121" s="166"/>
      <c r="H121" s="166"/>
      <c r="I121" s="169"/>
      <c r="K121" s="173"/>
      <c r="L121" s="155"/>
      <c r="M121" s="166"/>
      <c r="N121" s="178"/>
      <c r="P121" s="314"/>
      <c r="Q121" s="63">
        <v>9</v>
      </c>
      <c r="R121" s="63" t="s">
        <v>57</v>
      </c>
      <c r="S121" s="52"/>
      <c r="T121" s="307"/>
      <c r="U121" s="278"/>
      <c r="W121" s="276"/>
    </row>
    <row r="122" spans="2:23">
      <c r="B122" s="264"/>
      <c r="C122" s="17"/>
      <c r="E122" s="20"/>
      <c r="F122" s="163"/>
      <c r="G122" s="179"/>
      <c r="H122" s="179"/>
      <c r="I122" s="312"/>
      <c r="K122" s="174"/>
      <c r="L122" s="156"/>
      <c r="M122" s="179"/>
      <c r="N122" s="180"/>
      <c r="P122" s="315"/>
      <c r="Q122" s="63"/>
      <c r="R122" s="63"/>
      <c r="S122" s="52"/>
      <c r="T122" s="308"/>
      <c r="U122" s="278"/>
      <c r="W122" s="276"/>
    </row>
    <row r="123" spans="2:23" ht="15.6" thickBot="1">
      <c r="B123" s="265"/>
      <c r="C123" s="18"/>
      <c r="D123" s="8"/>
      <c r="E123" s="8"/>
      <c r="F123" s="164"/>
      <c r="G123" s="167"/>
      <c r="H123" s="167"/>
      <c r="I123" s="170"/>
      <c r="K123" s="175"/>
      <c r="L123" s="157"/>
      <c r="M123" s="167"/>
      <c r="N123" s="181"/>
      <c r="P123" s="316"/>
      <c r="Q123" s="65"/>
      <c r="R123" s="65"/>
      <c r="S123" s="53"/>
      <c r="T123" s="309"/>
      <c r="U123" s="279"/>
      <c r="W123" s="277"/>
    </row>
    <row r="124" spans="2:23">
      <c r="B124" s="319" t="e" vm="27">
        <v>#VALUE!</v>
      </c>
      <c r="C124" s="9">
        <v>1</v>
      </c>
      <c r="D124" s="2" t="s">
        <v>29</v>
      </c>
      <c r="E124" s="20" t="s">
        <v>123</v>
      </c>
      <c r="F124" s="162">
        <v>0</v>
      </c>
      <c r="G124" s="165">
        <v>2</v>
      </c>
      <c r="H124" s="165">
        <v>3</v>
      </c>
      <c r="I124" s="168">
        <f>SUM(F124:H134)</f>
        <v>5</v>
      </c>
      <c r="K124" s="171"/>
      <c r="L124" s="172"/>
      <c r="M124" s="176">
        <f>I124*K124</f>
        <v>0</v>
      </c>
      <c r="N124" s="177"/>
      <c r="P124" s="313"/>
      <c r="Q124" s="62">
        <v>1</v>
      </c>
      <c r="R124" s="62" t="s">
        <v>29</v>
      </c>
      <c r="S124" s="61"/>
      <c r="T124" s="306"/>
      <c r="U124" s="346">
        <f>I124*T124</f>
        <v>0</v>
      </c>
      <c r="W124" s="275">
        <f>IF(ISBLANK(T124),M124,U124)</f>
        <v>0</v>
      </c>
    </row>
    <row r="125" spans="2:23">
      <c r="B125" s="320"/>
      <c r="C125" s="12">
        <v>2</v>
      </c>
      <c r="D125" s="2" t="s">
        <v>35</v>
      </c>
      <c r="E125" s="20" t="s">
        <v>128</v>
      </c>
      <c r="F125" s="163"/>
      <c r="G125" s="166"/>
      <c r="H125" s="166"/>
      <c r="I125" s="169"/>
      <c r="K125" s="173"/>
      <c r="L125" s="155"/>
      <c r="M125" s="166"/>
      <c r="N125" s="178"/>
      <c r="P125" s="314"/>
      <c r="Q125" s="63">
        <v>2</v>
      </c>
      <c r="R125" s="63" t="s">
        <v>35</v>
      </c>
      <c r="S125" s="52"/>
      <c r="T125" s="307"/>
      <c r="U125" s="278"/>
      <c r="W125" s="276"/>
    </row>
    <row r="126" spans="2:23">
      <c r="B126" s="320"/>
      <c r="C126" s="12">
        <v>3</v>
      </c>
      <c r="D126" s="2" t="s">
        <v>32</v>
      </c>
      <c r="E126" s="20" t="s">
        <v>196</v>
      </c>
      <c r="F126" s="163"/>
      <c r="G126" s="166"/>
      <c r="H126" s="166"/>
      <c r="I126" s="169"/>
      <c r="K126" s="173"/>
      <c r="L126" s="155"/>
      <c r="M126" s="166"/>
      <c r="N126" s="178"/>
      <c r="P126" s="314"/>
      <c r="Q126" s="63">
        <v>3</v>
      </c>
      <c r="R126" s="63" t="s">
        <v>32</v>
      </c>
      <c r="S126" s="52"/>
      <c r="T126" s="307"/>
      <c r="U126" s="278"/>
      <c r="W126" s="276"/>
    </row>
    <row r="127" spans="2:23">
      <c r="B127" s="320"/>
      <c r="C127" s="12">
        <v>4</v>
      </c>
      <c r="D127" s="26" t="s">
        <v>33</v>
      </c>
      <c r="E127" s="40" t="s">
        <v>194</v>
      </c>
      <c r="F127" s="163"/>
      <c r="G127" s="166"/>
      <c r="H127" s="166"/>
      <c r="I127" s="169"/>
      <c r="K127" s="173"/>
      <c r="L127" s="155"/>
      <c r="M127" s="166"/>
      <c r="N127" s="178"/>
      <c r="P127" s="314"/>
      <c r="Q127" s="63">
        <v>4</v>
      </c>
      <c r="R127" s="64" t="s">
        <v>33</v>
      </c>
      <c r="S127" s="52"/>
      <c r="T127" s="307"/>
      <c r="U127" s="278"/>
      <c r="W127" s="276"/>
    </row>
    <row r="128" spans="2:23">
      <c r="B128" s="320"/>
      <c r="C128" s="12">
        <v>5</v>
      </c>
      <c r="D128" s="2" t="s">
        <v>6</v>
      </c>
      <c r="E128" s="20" t="s">
        <v>198</v>
      </c>
      <c r="F128" s="163"/>
      <c r="G128" s="166"/>
      <c r="H128" s="166"/>
      <c r="I128" s="169"/>
      <c r="K128" s="173"/>
      <c r="L128" s="155"/>
      <c r="M128" s="166"/>
      <c r="N128" s="178"/>
      <c r="P128" s="314"/>
      <c r="Q128" s="63">
        <v>5</v>
      </c>
      <c r="R128" s="63" t="s">
        <v>6</v>
      </c>
      <c r="S128" s="52"/>
      <c r="T128" s="307"/>
      <c r="U128" s="278"/>
      <c r="W128" s="276"/>
    </row>
    <row r="129" spans="2:23">
      <c r="B129" s="320"/>
      <c r="C129" s="12">
        <v>6</v>
      </c>
      <c r="D129" s="16" t="s">
        <v>34</v>
      </c>
      <c r="E129" s="40" t="s">
        <v>199</v>
      </c>
      <c r="F129" s="163"/>
      <c r="G129" s="166"/>
      <c r="H129" s="166"/>
      <c r="I129" s="169"/>
      <c r="K129" s="173"/>
      <c r="L129" s="155"/>
      <c r="M129" s="166"/>
      <c r="N129" s="178"/>
      <c r="P129" s="314"/>
      <c r="Q129" s="63">
        <v>6</v>
      </c>
      <c r="R129" s="64" t="s">
        <v>34</v>
      </c>
      <c r="S129" s="52"/>
      <c r="T129" s="307"/>
      <c r="U129" s="278"/>
      <c r="W129" s="276"/>
    </row>
    <row r="130" spans="2:23">
      <c r="B130" s="320"/>
      <c r="C130" s="12">
        <v>7</v>
      </c>
      <c r="D130" s="16" t="s">
        <v>26</v>
      </c>
      <c r="E130" s="40" t="s">
        <v>54</v>
      </c>
      <c r="F130" s="163"/>
      <c r="G130" s="166"/>
      <c r="H130" s="166"/>
      <c r="I130" s="169"/>
      <c r="K130" s="173"/>
      <c r="L130" s="155"/>
      <c r="M130" s="166"/>
      <c r="N130" s="178"/>
      <c r="P130" s="314"/>
      <c r="Q130" s="63">
        <v>7</v>
      </c>
      <c r="R130" s="63" t="s">
        <v>26</v>
      </c>
      <c r="S130" s="52"/>
      <c r="T130" s="307"/>
      <c r="U130" s="278"/>
      <c r="W130" s="276"/>
    </row>
    <row r="131" spans="2:23">
      <c r="B131" s="320"/>
      <c r="C131" s="12">
        <v>8</v>
      </c>
      <c r="D131" s="2" t="s">
        <v>22</v>
      </c>
      <c r="E131" s="20" t="s">
        <v>140</v>
      </c>
      <c r="F131" s="163"/>
      <c r="G131" s="166"/>
      <c r="H131" s="166"/>
      <c r="I131" s="169"/>
      <c r="K131" s="173"/>
      <c r="L131" s="155"/>
      <c r="M131" s="166"/>
      <c r="N131" s="178"/>
      <c r="P131" s="314"/>
      <c r="Q131" s="63">
        <v>8</v>
      </c>
      <c r="R131" s="63" t="s">
        <v>22</v>
      </c>
      <c r="S131" s="52"/>
      <c r="T131" s="307"/>
      <c r="U131" s="278"/>
      <c r="W131" s="276"/>
    </row>
    <row r="132" spans="2:23">
      <c r="B132" s="267" t="s">
        <v>46</v>
      </c>
      <c r="C132" s="17">
        <v>9</v>
      </c>
      <c r="D132" s="2" t="s">
        <v>57</v>
      </c>
      <c r="E132" s="20"/>
      <c r="F132" s="163"/>
      <c r="G132" s="166"/>
      <c r="H132" s="166"/>
      <c r="I132" s="169"/>
      <c r="K132" s="173"/>
      <c r="L132" s="155"/>
      <c r="M132" s="166"/>
      <c r="N132" s="178"/>
      <c r="P132" s="314"/>
      <c r="Q132" s="63">
        <v>9</v>
      </c>
      <c r="R132" s="63" t="s">
        <v>57</v>
      </c>
      <c r="S132" s="52"/>
      <c r="T132" s="307"/>
      <c r="U132" s="278"/>
      <c r="W132" s="276"/>
    </row>
    <row r="133" spans="2:23">
      <c r="B133" s="267"/>
      <c r="C133" s="17"/>
      <c r="E133" s="20"/>
      <c r="F133" s="163"/>
      <c r="G133" s="179"/>
      <c r="H133" s="179"/>
      <c r="I133" s="312"/>
      <c r="K133" s="174"/>
      <c r="L133" s="156"/>
      <c r="M133" s="179"/>
      <c r="N133" s="180"/>
      <c r="P133" s="315"/>
      <c r="Q133" s="63"/>
      <c r="R133" s="63"/>
      <c r="S133" s="52"/>
      <c r="T133" s="308"/>
      <c r="U133" s="278"/>
      <c r="W133" s="276"/>
    </row>
    <row r="134" spans="2:23" ht="15.6" thickBot="1">
      <c r="B134" s="268"/>
      <c r="C134" s="18"/>
      <c r="D134" s="8"/>
      <c r="E134" s="8"/>
      <c r="F134" s="164"/>
      <c r="G134" s="167"/>
      <c r="H134" s="167"/>
      <c r="I134" s="170"/>
      <c r="K134" s="175"/>
      <c r="L134" s="157"/>
      <c r="M134" s="167"/>
      <c r="N134" s="181"/>
      <c r="P134" s="316"/>
      <c r="Q134" s="65"/>
      <c r="R134" s="65"/>
      <c r="S134" s="53"/>
      <c r="T134" s="309"/>
      <c r="U134" s="279"/>
      <c r="W134" s="277"/>
    </row>
    <row r="135" spans="2:23">
      <c r="B135" s="160" t="e" vm="28">
        <v>#VALUE!</v>
      </c>
      <c r="C135" s="9">
        <v>1</v>
      </c>
      <c r="D135" s="2" t="s">
        <v>29</v>
      </c>
      <c r="E135" s="20" t="s">
        <v>188</v>
      </c>
      <c r="F135" s="162">
        <v>0</v>
      </c>
      <c r="G135" s="165">
        <v>4</v>
      </c>
      <c r="H135" s="165">
        <v>0</v>
      </c>
      <c r="I135" s="168">
        <f>SUM(F135:H145)</f>
        <v>4</v>
      </c>
      <c r="K135" s="171"/>
      <c r="L135" s="172"/>
      <c r="M135" s="176">
        <f>I135*K135</f>
        <v>0</v>
      </c>
      <c r="N135" s="177"/>
      <c r="P135" s="313"/>
      <c r="Q135" s="62">
        <v>1</v>
      </c>
      <c r="R135" s="62" t="s">
        <v>29</v>
      </c>
      <c r="S135" s="61"/>
      <c r="T135" s="306"/>
      <c r="U135" s="346">
        <f>I135*T135</f>
        <v>0</v>
      </c>
      <c r="W135" s="275">
        <f>IF(ISBLANK(T135),M135,U135)</f>
        <v>0</v>
      </c>
    </row>
    <row r="136" spans="2:23">
      <c r="B136" s="161"/>
      <c r="C136" s="12">
        <v>2</v>
      </c>
      <c r="D136" s="2" t="s">
        <v>35</v>
      </c>
      <c r="E136" s="20" t="s">
        <v>189</v>
      </c>
      <c r="F136" s="163"/>
      <c r="G136" s="166"/>
      <c r="H136" s="166"/>
      <c r="I136" s="169"/>
      <c r="K136" s="173"/>
      <c r="L136" s="155"/>
      <c r="M136" s="166"/>
      <c r="N136" s="178"/>
      <c r="P136" s="314"/>
      <c r="Q136" s="63">
        <v>2</v>
      </c>
      <c r="R136" s="63" t="s">
        <v>35</v>
      </c>
      <c r="S136" s="52"/>
      <c r="T136" s="307"/>
      <c r="U136" s="278"/>
      <c r="W136" s="276"/>
    </row>
    <row r="137" spans="2:23">
      <c r="B137" s="161"/>
      <c r="C137" s="12">
        <v>3</v>
      </c>
      <c r="D137" s="2" t="s">
        <v>32</v>
      </c>
      <c r="E137" s="20" t="s">
        <v>114</v>
      </c>
      <c r="F137" s="163"/>
      <c r="G137" s="166"/>
      <c r="H137" s="166"/>
      <c r="I137" s="169"/>
      <c r="K137" s="173"/>
      <c r="L137" s="155"/>
      <c r="M137" s="166"/>
      <c r="N137" s="178"/>
      <c r="P137" s="314"/>
      <c r="Q137" s="63">
        <v>3</v>
      </c>
      <c r="R137" s="63" t="s">
        <v>32</v>
      </c>
      <c r="S137" s="52"/>
      <c r="T137" s="307"/>
      <c r="U137" s="278"/>
      <c r="W137" s="276"/>
    </row>
    <row r="138" spans="2:23">
      <c r="B138" s="161"/>
      <c r="C138" s="12">
        <v>4</v>
      </c>
      <c r="D138" s="26" t="s">
        <v>33</v>
      </c>
      <c r="E138" s="40" t="s">
        <v>117</v>
      </c>
      <c r="F138" s="163"/>
      <c r="G138" s="166"/>
      <c r="H138" s="166"/>
      <c r="I138" s="169"/>
      <c r="K138" s="173"/>
      <c r="L138" s="155"/>
      <c r="M138" s="166"/>
      <c r="N138" s="178"/>
      <c r="P138" s="314"/>
      <c r="Q138" s="63">
        <v>4</v>
      </c>
      <c r="R138" s="64" t="s">
        <v>33</v>
      </c>
      <c r="S138" s="52"/>
      <c r="T138" s="307"/>
      <c r="U138" s="278"/>
      <c r="W138" s="276"/>
    </row>
    <row r="139" spans="2:23">
      <c r="B139" s="161"/>
      <c r="C139" s="12">
        <v>5</v>
      </c>
      <c r="D139" s="2" t="s">
        <v>6</v>
      </c>
      <c r="E139" s="20" t="s">
        <v>115</v>
      </c>
      <c r="F139" s="163"/>
      <c r="G139" s="166"/>
      <c r="H139" s="166"/>
      <c r="I139" s="169"/>
      <c r="K139" s="173"/>
      <c r="L139" s="155"/>
      <c r="M139" s="166"/>
      <c r="N139" s="178"/>
      <c r="P139" s="314"/>
      <c r="Q139" s="63">
        <v>5</v>
      </c>
      <c r="R139" s="63" t="s">
        <v>6</v>
      </c>
      <c r="S139" s="52"/>
      <c r="T139" s="307"/>
      <c r="U139" s="278"/>
      <c r="W139" s="276"/>
    </row>
    <row r="140" spans="2:23">
      <c r="B140" s="161"/>
      <c r="C140" s="12">
        <v>6</v>
      </c>
      <c r="D140" s="16" t="s">
        <v>34</v>
      </c>
      <c r="E140" s="40" t="s">
        <v>118</v>
      </c>
      <c r="F140" s="163"/>
      <c r="G140" s="166"/>
      <c r="H140" s="166"/>
      <c r="I140" s="169"/>
      <c r="K140" s="173"/>
      <c r="L140" s="155"/>
      <c r="M140" s="166"/>
      <c r="N140" s="178"/>
      <c r="P140" s="314"/>
      <c r="Q140" s="63">
        <v>6</v>
      </c>
      <c r="R140" s="64" t="s">
        <v>34</v>
      </c>
      <c r="S140" s="52"/>
      <c r="T140" s="307"/>
      <c r="U140" s="278"/>
      <c r="W140" s="276"/>
    </row>
    <row r="141" spans="2:23">
      <c r="B141" s="161"/>
      <c r="C141" s="12">
        <v>7</v>
      </c>
      <c r="D141" s="16" t="s">
        <v>26</v>
      </c>
      <c r="E141" s="40" t="s">
        <v>28</v>
      </c>
      <c r="F141" s="163"/>
      <c r="G141" s="166"/>
      <c r="H141" s="166"/>
      <c r="I141" s="169"/>
      <c r="K141" s="173"/>
      <c r="L141" s="155"/>
      <c r="M141" s="166"/>
      <c r="N141" s="178"/>
      <c r="P141" s="314"/>
      <c r="Q141" s="63">
        <v>7</v>
      </c>
      <c r="R141" s="63" t="s">
        <v>26</v>
      </c>
      <c r="S141" s="52"/>
      <c r="T141" s="307"/>
      <c r="U141" s="278"/>
      <c r="W141" s="276"/>
    </row>
    <row r="142" spans="2:23">
      <c r="B142" s="161"/>
      <c r="C142" s="12">
        <v>8</v>
      </c>
      <c r="D142" s="2" t="s">
        <v>22</v>
      </c>
      <c r="E142" s="20" t="s">
        <v>192</v>
      </c>
      <c r="F142" s="163"/>
      <c r="G142" s="166"/>
      <c r="H142" s="166"/>
      <c r="I142" s="169"/>
      <c r="K142" s="173"/>
      <c r="L142" s="155"/>
      <c r="M142" s="166"/>
      <c r="N142" s="178"/>
      <c r="P142" s="314"/>
      <c r="Q142" s="63">
        <v>8</v>
      </c>
      <c r="R142" s="63" t="s">
        <v>22</v>
      </c>
      <c r="S142" s="52"/>
      <c r="T142" s="307"/>
      <c r="U142" s="278"/>
      <c r="W142" s="276"/>
    </row>
    <row r="143" spans="2:23" ht="30">
      <c r="B143" s="266" t="s">
        <v>47</v>
      </c>
      <c r="C143" s="17">
        <v>9</v>
      </c>
      <c r="D143" s="2" t="s">
        <v>57</v>
      </c>
      <c r="E143" s="33" t="s">
        <v>190</v>
      </c>
      <c r="F143" s="163"/>
      <c r="G143" s="166"/>
      <c r="H143" s="166"/>
      <c r="I143" s="169"/>
      <c r="K143" s="173"/>
      <c r="L143" s="155"/>
      <c r="M143" s="166"/>
      <c r="N143" s="178"/>
      <c r="P143" s="314"/>
      <c r="Q143" s="63">
        <v>9</v>
      </c>
      <c r="R143" s="63" t="s">
        <v>57</v>
      </c>
      <c r="S143" s="52"/>
      <c r="T143" s="307"/>
      <c r="U143" s="278"/>
      <c r="W143" s="276"/>
    </row>
    <row r="144" spans="2:23">
      <c r="B144" s="266"/>
      <c r="C144" s="17"/>
      <c r="E144" s="20"/>
      <c r="F144" s="163"/>
      <c r="G144" s="179"/>
      <c r="H144" s="179"/>
      <c r="I144" s="312"/>
      <c r="K144" s="174"/>
      <c r="L144" s="156"/>
      <c r="M144" s="179"/>
      <c r="N144" s="180"/>
      <c r="P144" s="315"/>
      <c r="Q144" s="63"/>
      <c r="R144" s="63"/>
      <c r="S144" s="52"/>
      <c r="T144" s="308"/>
      <c r="U144" s="278"/>
      <c r="W144" s="276"/>
    </row>
    <row r="145" spans="2:23" ht="15.6" thickBot="1">
      <c r="B145" s="266"/>
      <c r="C145" s="18"/>
      <c r="D145" s="8"/>
      <c r="E145" s="8"/>
      <c r="F145" s="164"/>
      <c r="G145" s="167"/>
      <c r="H145" s="167"/>
      <c r="I145" s="170"/>
      <c r="K145" s="175"/>
      <c r="L145" s="157"/>
      <c r="M145" s="167"/>
      <c r="N145" s="181"/>
      <c r="P145" s="316"/>
      <c r="Q145" s="65"/>
      <c r="R145" s="65"/>
      <c r="S145" s="53"/>
      <c r="T145" s="309"/>
      <c r="U145" s="279"/>
      <c r="W145" s="277"/>
    </row>
    <row r="146" spans="2:23">
      <c r="B146" s="160" t="e" vm="29">
        <v>#VALUE!</v>
      </c>
      <c r="C146" s="9">
        <v>1</v>
      </c>
      <c r="D146" s="2" t="s">
        <v>29</v>
      </c>
      <c r="E146" s="20" t="s">
        <v>123</v>
      </c>
      <c r="F146" s="162">
        <v>0</v>
      </c>
      <c r="G146" s="165">
        <v>1</v>
      </c>
      <c r="H146" s="165">
        <v>0</v>
      </c>
      <c r="I146" s="168">
        <f>SUM(F146:H156)</f>
        <v>1</v>
      </c>
      <c r="K146" s="171"/>
      <c r="L146" s="172"/>
      <c r="M146" s="176">
        <f>I146*K146</f>
        <v>0</v>
      </c>
      <c r="N146" s="177"/>
      <c r="P146" s="313"/>
      <c r="Q146" s="62">
        <v>1</v>
      </c>
      <c r="R146" s="62" t="s">
        <v>29</v>
      </c>
      <c r="S146" s="61"/>
      <c r="T146" s="306"/>
      <c r="U146" s="346">
        <f>I146*T146</f>
        <v>0</v>
      </c>
      <c r="W146" s="275">
        <f>IF(ISBLANK(T146),M146,U146)</f>
        <v>0</v>
      </c>
    </row>
    <row r="147" spans="2:23">
      <c r="B147" s="161"/>
      <c r="C147" s="12">
        <v>2</v>
      </c>
      <c r="D147" s="2" t="s">
        <v>35</v>
      </c>
      <c r="E147" s="20" t="s">
        <v>127</v>
      </c>
      <c r="F147" s="163"/>
      <c r="G147" s="166"/>
      <c r="H147" s="166"/>
      <c r="I147" s="169"/>
      <c r="K147" s="173"/>
      <c r="L147" s="155"/>
      <c r="M147" s="166"/>
      <c r="N147" s="178"/>
      <c r="P147" s="314"/>
      <c r="Q147" s="63">
        <v>2</v>
      </c>
      <c r="R147" s="63" t="s">
        <v>35</v>
      </c>
      <c r="S147" s="52"/>
      <c r="T147" s="307"/>
      <c r="U147" s="278"/>
      <c r="W147" s="276"/>
    </row>
    <row r="148" spans="2:23">
      <c r="B148" s="161"/>
      <c r="C148" s="12">
        <v>3</v>
      </c>
      <c r="D148" s="2" t="s">
        <v>32</v>
      </c>
      <c r="E148" s="20" t="s">
        <v>195</v>
      </c>
      <c r="F148" s="163"/>
      <c r="G148" s="166"/>
      <c r="H148" s="166"/>
      <c r="I148" s="169"/>
      <c r="K148" s="173"/>
      <c r="L148" s="155"/>
      <c r="M148" s="166"/>
      <c r="N148" s="178"/>
      <c r="P148" s="314"/>
      <c r="Q148" s="63">
        <v>3</v>
      </c>
      <c r="R148" s="63" t="s">
        <v>32</v>
      </c>
      <c r="S148" s="52"/>
      <c r="T148" s="307"/>
      <c r="U148" s="278"/>
      <c r="W148" s="276"/>
    </row>
    <row r="149" spans="2:23">
      <c r="B149" s="161"/>
      <c r="C149" s="12">
        <v>4</v>
      </c>
      <c r="D149" s="26" t="s">
        <v>33</v>
      </c>
      <c r="E149" s="40" t="s">
        <v>197</v>
      </c>
      <c r="F149" s="163"/>
      <c r="G149" s="166"/>
      <c r="H149" s="166"/>
      <c r="I149" s="169"/>
      <c r="K149" s="173"/>
      <c r="L149" s="155"/>
      <c r="M149" s="166"/>
      <c r="N149" s="178"/>
      <c r="P149" s="314"/>
      <c r="Q149" s="63">
        <v>4</v>
      </c>
      <c r="R149" s="64" t="s">
        <v>33</v>
      </c>
      <c r="S149" s="52"/>
      <c r="T149" s="307"/>
      <c r="U149" s="278"/>
      <c r="W149" s="276"/>
    </row>
    <row r="150" spans="2:23">
      <c r="B150" s="161"/>
      <c r="C150" s="12">
        <v>5</v>
      </c>
      <c r="D150" s="2" t="s">
        <v>6</v>
      </c>
      <c r="E150" s="20" t="s">
        <v>124</v>
      </c>
      <c r="F150" s="163"/>
      <c r="G150" s="166"/>
      <c r="H150" s="166"/>
      <c r="I150" s="169"/>
      <c r="K150" s="173"/>
      <c r="L150" s="155"/>
      <c r="M150" s="166"/>
      <c r="N150" s="178"/>
      <c r="P150" s="314"/>
      <c r="Q150" s="63">
        <v>5</v>
      </c>
      <c r="R150" s="63" t="s">
        <v>6</v>
      </c>
      <c r="S150" s="52"/>
      <c r="T150" s="307"/>
      <c r="U150" s="278"/>
      <c r="W150" s="276"/>
    </row>
    <row r="151" spans="2:23">
      <c r="B151" s="161"/>
      <c r="C151" s="12">
        <v>6</v>
      </c>
      <c r="D151" s="16" t="s">
        <v>34</v>
      </c>
      <c r="E151" s="40" t="s">
        <v>197</v>
      </c>
      <c r="F151" s="163"/>
      <c r="G151" s="166"/>
      <c r="H151" s="166"/>
      <c r="I151" s="169"/>
      <c r="K151" s="173"/>
      <c r="L151" s="155"/>
      <c r="M151" s="166"/>
      <c r="N151" s="178"/>
      <c r="P151" s="314"/>
      <c r="Q151" s="63">
        <v>6</v>
      </c>
      <c r="R151" s="64" t="s">
        <v>34</v>
      </c>
      <c r="S151" s="52"/>
      <c r="T151" s="307"/>
      <c r="U151" s="278"/>
      <c r="W151" s="276"/>
    </row>
    <row r="152" spans="2:23">
      <c r="B152" s="161"/>
      <c r="C152" s="12">
        <v>7</v>
      </c>
      <c r="D152" s="16" t="s">
        <v>26</v>
      </c>
      <c r="E152" s="40" t="s">
        <v>54</v>
      </c>
      <c r="F152" s="163"/>
      <c r="G152" s="166"/>
      <c r="H152" s="166"/>
      <c r="I152" s="169"/>
      <c r="K152" s="173"/>
      <c r="L152" s="155"/>
      <c r="M152" s="166"/>
      <c r="N152" s="178"/>
      <c r="P152" s="314"/>
      <c r="Q152" s="63">
        <v>7</v>
      </c>
      <c r="R152" s="63" t="s">
        <v>26</v>
      </c>
      <c r="S152" s="52"/>
      <c r="T152" s="307"/>
      <c r="U152" s="278"/>
      <c r="W152" s="276"/>
    </row>
    <row r="153" spans="2:23">
      <c r="B153" s="161"/>
      <c r="C153" s="12">
        <v>8</v>
      </c>
      <c r="D153" s="2" t="s">
        <v>22</v>
      </c>
      <c r="E153" s="20" t="s">
        <v>240</v>
      </c>
      <c r="F153" s="163"/>
      <c r="G153" s="166"/>
      <c r="H153" s="166"/>
      <c r="I153" s="169"/>
      <c r="K153" s="173"/>
      <c r="L153" s="155"/>
      <c r="M153" s="166"/>
      <c r="N153" s="178"/>
      <c r="P153" s="314"/>
      <c r="Q153" s="63">
        <v>8</v>
      </c>
      <c r="R153" s="63" t="s">
        <v>22</v>
      </c>
      <c r="S153" s="52"/>
      <c r="T153" s="307"/>
      <c r="U153" s="278"/>
      <c r="W153" s="276"/>
    </row>
    <row r="154" spans="2:23">
      <c r="B154" s="344" t="s">
        <v>50</v>
      </c>
      <c r="C154" s="17">
        <v>9</v>
      </c>
      <c r="D154" s="2" t="s">
        <v>57</v>
      </c>
      <c r="E154" s="20"/>
      <c r="F154" s="163"/>
      <c r="G154" s="166"/>
      <c r="H154" s="166"/>
      <c r="I154" s="169"/>
      <c r="K154" s="173"/>
      <c r="L154" s="155"/>
      <c r="M154" s="166"/>
      <c r="N154" s="178"/>
      <c r="P154" s="314"/>
      <c r="Q154" s="63">
        <v>9</v>
      </c>
      <c r="R154" s="63" t="s">
        <v>57</v>
      </c>
      <c r="S154" s="52"/>
      <c r="T154" s="307"/>
      <c r="U154" s="278"/>
      <c r="W154" s="276"/>
    </row>
    <row r="155" spans="2:23">
      <c r="B155" s="344"/>
      <c r="C155" s="17"/>
      <c r="E155" s="20"/>
      <c r="F155" s="163"/>
      <c r="G155" s="179"/>
      <c r="H155" s="179"/>
      <c r="I155" s="312"/>
      <c r="K155" s="174"/>
      <c r="L155" s="156"/>
      <c r="M155" s="179"/>
      <c r="N155" s="180"/>
      <c r="P155" s="315"/>
      <c r="Q155" s="63"/>
      <c r="R155" s="63"/>
      <c r="S155" s="52"/>
      <c r="T155" s="308"/>
      <c r="U155" s="278"/>
      <c r="W155" s="276"/>
    </row>
    <row r="156" spans="2:23" ht="15.6" thickBot="1">
      <c r="B156" s="345"/>
      <c r="C156" s="18"/>
      <c r="D156" s="8"/>
      <c r="E156" s="8"/>
      <c r="F156" s="164"/>
      <c r="G156" s="167"/>
      <c r="H156" s="167"/>
      <c r="I156" s="170"/>
      <c r="K156" s="175"/>
      <c r="L156" s="157"/>
      <c r="M156" s="167"/>
      <c r="N156" s="181"/>
      <c r="P156" s="316"/>
      <c r="Q156" s="65"/>
      <c r="R156" s="65"/>
      <c r="S156" s="53"/>
      <c r="T156" s="309"/>
      <c r="U156" s="279"/>
      <c r="W156" s="277"/>
    </row>
    <row r="157" spans="2:23">
      <c r="B157" s="160" t="e" vm="29">
        <v>#VALUE!</v>
      </c>
      <c r="C157" s="9">
        <v>1</v>
      </c>
      <c r="D157" s="2" t="s">
        <v>29</v>
      </c>
      <c r="E157" s="20" t="s">
        <v>123</v>
      </c>
      <c r="F157" s="162">
        <v>0</v>
      </c>
      <c r="G157" s="165">
        <v>0</v>
      </c>
      <c r="H157" s="165">
        <v>1</v>
      </c>
      <c r="I157" s="168">
        <f>SUM(F157:H167)</f>
        <v>1</v>
      </c>
      <c r="K157" s="171"/>
      <c r="L157" s="172"/>
      <c r="M157" s="176">
        <f>I157*K157</f>
        <v>0</v>
      </c>
      <c r="N157" s="177"/>
      <c r="P157" s="313"/>
      <c r="Q157" s="62">
        <v>1</v>
      </c>
      <c r="R157" s="62" t="s">
        <v>29</v>
      </c>
      <c r="S157" s="61"/>
      <c r="T157" s="306"/>
      <c r="U157" s="346">
        <f>I157*T157</f>
        <v>0</v>
      </c>
      <c r="W157" s="275">
        <f>IF(ISBLANK(T157),M157,U157)</f>
        <v>0</v>
      </c>
    </row>
    <row r="158" spans="2:23">
      <c r="B158" s="161"/>
      <c r="C158" s="12">
        <v>2</v>
      </c>
      <c r="D158" s="2" t="s">
        <v>35</v>
      </c>
      <c r="E158" s="20" t="s">
        <v>127</v>
      </c>
      <c r="F158" s="163"/>
      <c r="G158" s="166"/>
      <c r="H158" s="166"/>
      <c r="I158" s="169"/>
      <c r="K158" s="173"/>
      <c r="L158" s="155"/>
      <c r="M158" s="166"/>
      <c r="N158" s="178"/>
      <c r="P158" s="314"/>
      <c r="Q158" s="63">
        <v>2</v>
      </c>
      <c r="R158" s="63" t="s">
        <v>35</v>
      </c>
      <c r="S158" s="52"/>
      <c r="T158" s="307"/>
      <c r="U158" s="278"/>
      <c r="W158" s="276"/>
    </row>
    <row r="159" spans="2:23">
      <c r="B159" s="161"/>
      <c r="C159" s="12">
        <v>3</v>
      </c>
      <c r="D159" s="2" t="s">
        <v>32</v>
      </c>
      <c r="E159" s="20" t="s">
        <v>195</v>
      </c>
      <c r="F159" s="163"/>
      <c r="G159" s="166"/>
      <c r="H159" s="166"/>
      <c r="I159" s="169"/>
      <c r="K159" s="173"/>
      <c r="L159" s="155"/>
      <c r="M159" s="166"/>
      <c r="N159" s="178"/>
      <c r="P159" s="314"/>
      <c r="Q159" s="63">
        <v>3</v>
      </c>
      <c r="R159" s="63" t="s">
        <v>32</v>
      </c>
      <c r="S159" s="52"/>
      <c r="T159" s="307"/>
      <c r="U159" s="278"/>
      <c r="W159" s="276"/>
    </row>
    <row r="160" spans="2:23">
      <c r="B160" s="161"/>
      <c r="C160" s="12">
        <v>4</v>
      </c>
      <c r="D160" s="26" t="s">
        <v>33</v>
      </c>
      <c r="E160" s="40" t="s">
        <v>197</v>
      </c>
      <c r="F160" s="163"/>
      <c r="G160" s="166"/>
      <c r="H160" s="166"/>
      <c r="I160" s="169"/>
      <c r="K160" s="173"/>
      <c r="L160" s="155"/>
      <c r="M160" s="166"/>
      <c r="N160" s="178"/>
      <c r="P160" s="314"/>
      <c r="Q160" s="63">
        <v>4</v>
      </c>
      <c r="R160" s="64" t="s">
        <v>33</v>
      </c>
      <c r="S160" s="52"/>
      <c r="T160" s="307"/>
      <c r="U160" s="278"/>
      <c r="W160" s="276"/>
    </row>
    <row r="161" spans="2:23">
      <c r="B161" s="161"/>
      <c r="C161" s="12">
        <v>5</v>
      </c>
      <c r="D161" s="2" t="s">
        <v>6</v>
      </c>
      <c r="E161" s="20" t="s">
        <v>124</v>
      </c>
      <c r="F161" s="163"/>
      <c r="G161" s="166"/>
      <c r="H161" s="166"/>
      <c r="I161" s="169"/>
      <c r="K161" s="173"/>
      <c r="L161" s="155"/>
      <c r="M161" s="166"/>
      <c r="N161" s="178"/>
      <c r="P161" s="314"/>
      <c r="Q161" s="63">
        <v>5</v>
      </c>
      <c r="R161" s="63" t="s">
        <v>6</v>
      </c>
      <c r="S161" s="52"/>
      <c r="T161" s="307"/>
      <c r="U161" s="278"/>
      <c r="W161" s="276"/>
    </row>
    <row r="162" spans="2:23">
      <c r="B162" s="161"/>
      <c r="C162" s="12">
        <v>6</v>
      </c>
      <c r="D162" s="16" t="s">
        <v>34</v>
      </c>
      <c r="E162" s="40" t="s">
        <v>197</v>
      </c>
      <c r="F162" s="163"/>
      <c r="G162" s="166"/>
      <c r="H162" s="166"/>
      <c r="I162" s="169"/>
      <c r="K162" s="173"/>
      <c r="L162" s="155"/>
      <c r="M162" s="166"/>
      <c r="N162" s="178"/>
      <c r="P162" s="314"/>
      <c r="Q162" s="63">
        <v>6</v>
      </c>
      <c r="R162" s="64" t="s">
        <v>34</v>
      </c>
      <c r="S162" s="52"/>
      <c r="T162" s="307"/>
      <c r="U162" s="278"/>
      <c r="W162" s="276"/>
    </row>
    <row r="163" spans="2:23">
      <c r="B163" s="161"/>
      <c r="C163" s="12">
        <v>7</v>
      </c>
      <c r="D163" s="16" t="s">
        <v>26</v>
      </c>
      <c r="E163" s="40" t="s">
        <v>54</v>
      </c>
      <c r="F163" s="163"/>
      <c r="G163" s="166"/>
      <c r="H163" s="166"/>
      <c r="I163" s="169"/>
      <c r="K163" s="173"/>
      <c r="L163" s="155"/>
      <c r="M163" s="166"/>
      <c r="N163" s="178"/>
      <c r="P163" s="314"/>
      <c r="Q163" s="63">
        <v>7</v>
      </c>
      <c r="R163" s="63" t="s">
        <v>26</v>
      </c>
      <c r="S163" s="52"/>
      <c r="T163" s="307"/>
      <c r="U163" s="278"/>
      <c r="W163" s="276"/>
    </row>
    <row r="164" spans="2:23">
      <c r="B164" s="161"/>
      <c r="C164" s="12">
        <v>8</v>
      </c>
      <c r="D164" s="2" t="s">
        <v>22</v>
      </c>
      <c r="E164" s="20" t="s">
        <v>141</v>
      </c>
      <c r="F164" s="163"/>
      <c r="G164" s="166"/>
      <c r="H164" s="166"/>
      <c r="I164" s="169"/>
      <c r="K164" s="173"/>
      <c r="L164" s="155"/>
      <c r="M164" s="166"/>
      <c r="N164" s="178"/>
      <c r="P164" s="314"/>
      <c r="Q164" s="63">
        <v>8</v>
      </c>
      <c r="R164" s="63" t="s">
        <v>22</v>
      </c>
      <c r="S164" s="52"/>
      <c r="T164" s="307"/>
      <c r="U164" s="278"/>
      <c r="W164" s="276"/>
    </row>
    <row r="165" spans="2:23">
      <c r="B165" s="195" t="s">
        <v>55</v>
      </c>
      <c r="C165" s="17">
        <v>9</v>
      </c>
      <c r="D165" s="2" t="s">
        <v>57</v>
      </c>
      <c r="E165" s="20"/>
      <c r="F165" s="163"/>
      <c r="G165" s="166"/>
      <c r="H165" s="166"/>
      <c r="I165" s="169"/>
      <c r="K165" s="173"/>
      <c r="L165" s="155"/>
      <c r="M165" s="166"/>
      <c r="N165" s="178"/>
      <c r="P165" s="314"/>
      <c r="Q165" s="63">
        <v>9</v>
      </c>
      <c r="R165" s="63" t="s">
        <v>57</v>
      </c>
      <c r="S165" s="52"/>
      <c r="T165" s="307"/>
      <c r="U165" s="278"/>
      <c r="W165" s="276"/>
    </row>
    <row r="166" spans="2:23">
      <c r="B166" s="195"/>
      <c r="C166" s="17"/>
      <c r="E166" s="20"/>
      <c r="F166" s="163"/>
      <c r="G166" s="179"/>
      <c r="H166" s="179"/>
      <c r="I166" s="312"/>
      <c r="K166" s="174"/>
      <c r="L166" s="156"/>
      <c r="M166" s="179"/>
      <c r="N166" s="180"/>
      <c r="P166" s="315"/>
      <c r="Q166" s="63"/>
      <c r="R166" s="63"/>
      <c r="S166" s="52"/>
      <c r="T166" s="308"/>
      <c r="U166" s="278"/>
      <c r="W166" s="276"/>
    </row>
    <row r="167" spans="2:23" ht="15.6" thickBot="1">
      <c r="B167" s="196"/>
      <c r="C167" s="18"/>
      <c r="D167" s="8"/>
      <c r="E167" s="8"/>
      <c r="F167" s="164"/>
      <c r="G167" s="167"/>
      <c r="H167" s="167"/>
      <c r="I167" s="170"/>
      <c r="K167" s="175"/>
      <c r="L167" s="157"/>
      <c r="M167" s="167"/>
      <c r="N167" s="181"/>
      <c r="P167" s="316"/>
      <c r="Q167" s="65"/>
      <c r="R167" s="65"/>
      <c r="S167" s="53"/>
      <c r="T167" s="309"/>
      <c r="U167" s="279"/>
      <c r="W167" s="277"/>
    </row>
    <row r="168" spans="2:23">
      <c r="B168" s="319" t="e" vm="22">
        <v>#VALUE!</v>
      </c>
      <c r="C168" s="9">
        <v>1</v>
      </c>
      <c r="D168" s="2" t="s">
        <v>29</v>
      </c>
      <c r="E168" s="20" t="s">
        <v>188</v>
      </c>
      <c r="F168" s="162">
        <v>0</v>
      </c>
      <c r="G168" s="165">
        <v>0</v>
      </c>
      <c r="H168" s="165">
        <v>1</v>
      </c>
      <c r="I168" s="168">
        <f>SUM(F168:H178)</f>
        <v>1</v>
      </c>
      <c r="K168" s="171"/>
      <c r="L168" s="172"/>
      <c r="M168" s="176">
        <f>I168*K168</f>
        <v>0</v>
      </c>
      <c r="N168" s="177"/>
      <c r="P168" s="313"/>
      <c r="Q168" s="62">
        <v>1</v>
      </c>
      <c r="R168" s="62" t="s">
        <v>29</v>
      </c>
      <c r="S168" s="61"/>
      <c r="T168" s="306"/>
      <c r="U168" s="346">
        <f>I168*T168</f>
        <v>0</v>
      </c>
      <c r="W168" s="275">
        <f>IF(ISBLANK(T168),M168,U168)</f>
        <v>0</v>
      </c>
    </row>
    <row r="169" spans="2:23">
      <c r="B169" s="320"/>
      <c r="C169" s="12">
        <v>2</v>
      </c>
      <c r="D169" s="2" t="s">
        <v>35</v>
      </c>
      <c r="E169" s="20" t="s">
        <v>189</v>
      </c>
      <c r="F169" s="163"/>
      <c r="G169" s="166"/>
      <c r="H169" s="166"/>
      <c r="I169" s="169"/>
      <c r="K169" s="173"/>
      <c r="L169" s="155"/>
      <c r="M169" s="166"/>
      <c r="N169" s="178"/>
      <c r="P169" s="314"/>
      <c r="Q169" s="63">
        <v>2</v>
      </c>
      <c r="R169" s="63" t="s">
        <v>35</v>
      </c>
      <c r="S169" s="52"/>
      <c r="T169" s="307"/>
      <c r="U169" s="278"/>
      <c r="W169" s="276"/>
    </row>
    <row r="170" spans="2:23">
      <c r="B170" s="320"/>
      <c r="C170" s="12">
        <v>3</v>
      </c>
      <c r="D170" s="2" t="s">
        <v>32</v>
      </c>
      <c r="E170" s="20" t="s">
        <v>125</v>
      </c>
      <c r="F170" s="163"/>
      <c r="G170" s="166"/>
      <c r="H170" s="166"/>
      <c r="I170" s="169"/>
      <c r="K170" s="173"/>
      <c r="L170" s="155"/>
      <c r="M170" s="166"/>
      <c r="N170" s="178"/>
      <c r="P170" s="314"/>
      <c r="Q170" s="63">
        <v>3</v>
      </c>
      <c r="R170" s="63" t="s">
        <v>32</v>
      </c>
      <c r="S170" s="52"/>
      <c r="T170" s="307"/>
      <c r="U170" s="278"/>
      <c r="W170" s="276"/>
    </row>
    <row r="171" spans="2:23">
      <c r="B171" s="320"/>
      <c r="C171" s="12">
        <v>4</v>
      </c>
      <c r="D171" s="26" t="s">
        <v>33</v>
      </c>
      <c r="E171" s="40" t="s">
        <v>120</v>
      </c>
      <c r="F171" s="163"/>
      <c r="G171" s="166"/>
      <c r="H171" s="166"/>
      <c r="I171" s="169"/>
      <c r="K171" s="173"/>
      <c r="L171" s="155"/>
      <c r="M171" s="166"/>
      <c r="N171" s="178"/>
      <c r="P171" s="314"/>
      <c r="Q171" s="63">
        <v>4</v>
      </c>
      <c r="R171" s="64" t="s">
        <v>33</v>
      </c>
      <c r="S171" s="52"/>
      <c r="T171" s="307"/>
      <c r="U171" s="278"/>
      <c r="W171" s="276"/>
    </row>
    <row r="172" spans="2:23">
      <c r="B172" s="320"/>
      <c r="C172" s="12">
        <v>5</v>
      </c>
      <c r="D172" s="2" t="s">
        <v>6</v>
      </c>
      <c r="E172" s="20" t="s">
        <v>115</v>
      </c>
      <c r="F172" s="163"/>
      <c r="G172" s="166"/>
      <c r="H172" s="166"/>
      <c r="I172" s="169"/>
      <c r="K172" s="173"/>
      <c r="L172" s="155"/>
      <c r="M172" s="166"/>
      <c r="N172" s="178"/>
      <c r="P172" s="314"/>
      <c r="Q172" s="63">
        <v>5</v>
      </c>
      <c r="R172" s="63" t="s">
        <v>6</v>
      </c>
      <c r="S172" s="52"/>
      <c r="T172" s="307"/>
      <c r="U172" s="278"/>
      <c r="W172" s="276"/>
    </row>
    <row r="173" spans="2:23">
      <c r="B173" s="320"/>
      <c r="C173" s="12">
        <v>6</v>
      </c>
      <c r="D173" s="16" t="s">
        <v>34</v>
      </c>
      <c r="E173" s="40" t="s">
        <v>87</v>
      </c>
      <c r="F173" s="163"/>
      <c r="G173" s="166"/>
      <c r="H173" s="166"/>
      <c r="I173" s="169"/>
      <c r="K173" s="173"/>
      <c r="L173" s="155"/>
      <c r="M173" s="166"/>
      <c r="N173" s="178"/>
      <c r="P173" s="314"/>
      <c r="Q173" s="63">
        <v>6</v>
      </c>
      <c r="R173" s="64" t="s">
        <v>34</v>
      </c>
      <c r="S173" s="52"/>
      <c r="T173" s="307"/>
      <c r="U173" s="278"/>
      <c r="W173" s="276"/>
    </row>
    <row r="174" spans="2:23">
      <c r="B174" s="320"/>
      <c r="C174" s="12">
        <v>7</v>
      </c>
      <c r="D174" s="16" t="s">
        <v>26</v>
      </c>
      <c r="E174" s="40" t="s">
        <v>28</v>
      </c>
      <c r="F174" s="163"/>
      <c r="G174" s="166"/>
      <c r="H174" s="166"/>
      <c r="I174" s="169"/>
      <c r="K174" s="173"/>
      <c r="L174" s="155"/>
      <c r="M174" s="166"/>
      <c r="N174" s="178"/>
      <c r="P174" s="314"/>
      <c r="Q174" s="63">
        <v>7</v>
      </c>
      <c r="R174" s="63" t="s">
        <v>26</v>
      </c>
      <c r="S174" s="52"/>
      <c r="T174" s="307"/>
      <c r="U174" s="278"/>
      <c r="W174" s="276"/>
    </row>
    <row r="175" spans="2:23">
      <c r="B175" s="320"/>
      <c r="C175" s="12">
        <v>8</v>
      </c>
      <c r="D175" s="2" t="s">
        <v>22</v>
      </c>
      <c r="E175" s="20" t="s">
        <v>144</v>
      </c>
      <c r="F175" s="163"/>
      <c r="G175" s="166"/>
      <c r="H175" s="166"/>
      <c r="I175" s="169"/>
      <c r="K175" s="173"/>
      <c r="L175" s="155"/>
      <c r="M175" s="166"/>
      <c r="N175" s="178"/>
      <c r="P175" s="314"/>
      <c r="Q175" s="63">
        <v>8</v>
      </c>
      <c r="R175" s="63" t="s">
        <v>22</v>
      </c>
      <c r="S175" s="52"/>
      <c r="T175" s="307"/>
      <c r="U175" s="278"/>
      <c r="W175" s="276"/>
    </row>
    <row r="176" spans="2:23" ht="30">
      <c r="B176" s="317" t="s">
        <v>63</v>
      </c>
      <c r="C176" s="17">
        <v>9</v>
      </c>
      <c r="D176" s="38" t="s">
        <v>57</v>
      </c>
      <c r="E176" s="33" t="s">
        <v>190</v>
      </c>
      <c r="F176" s="163"/>
      <c r="G176" s="166"/>
      <c r="H176" s="166"/>
      <c r="I176" s="169"/>
      <c r="K176" s="173"/>
      <c r="L176" s="155"/>
      <c r="M176" s="166"/>
      <c r="N176" s="178"/>
      <c r="P176" s="314"/>
      <c r="Q176" s="63">
        <v>9</v>
      </c>
      <c r="R176" s="63" t="s">
        <v>57</v>
      </c>
      <c r="S176" s="52"/>
      <c r="T176" s="307"/>
      <c r="U176" s="278"/>
      <c r="W176" s="276"/>
    </row>
    <row r="177" spans="2:23">
      <c r="B177" s="317"/>
      <c r="C177" s="17"/>
      <c r="E177" s="20"/>
      <c r="F177" s="163"/>
      <c r="G177" s="179"/>
      <c r="H177" s="179"/>
      <c r="I177" s="312"/>
      <c r="K177" s="174"/>
      <c r="L177" s="156"/>
      <c r="M177" s="179"/>
      <c r="N177" s="180"/>
      <c r="P177" s="315"/>
      <c r="Q177" s="63"/>
      <c r="R177" s="63"/>
      <c r="S177" s="52"/>
      <c r="T177" s="308"/>
      <c r="U177" s="278"/>
      <c r="W177" s="276"/>
    </row>
    <row r="178" spans="2:23" ht="15.6" thickBot="1">
      <c r="B178" s="318"/>
      <c r="C178" s="18"/>
      <c r="D178" s="8"/>
      <c r="E178" s="8"/>
      <c r="F178" s="164"/>
      <c r="G178" s="167"/>
      <c r="H178" s="167"/>
      <c r="I178" s="170"/>
      <c r="K178" s="175"/>
      <c r="L178" s="157"/>
      <c r="M178" s="167"/>
      <c r="N178" s="181"/>
      <c r="P178" s="316"/>
      <c r="Q178" s="65"/>
      <c r="R178" s="65"/>
      <c r="S178" s="53"/>
      <c r="T178" s="309"/>
      <c r="U178" s="279"/>
      <c r="W178" s="277"/>
    </row>
    <row r="179" spans="2:23">
      <c r="B179" s="160" t="e" vm="30">
        <v>#VALUE!</v>
      </c>
      <c r="C179" s="9">
        <v>1</v>
      </c>
      <c r="D179" s="2" t="s">
        <v>29</v>
      </c>
      <c r="E179" s="20" t="s">
        <v>107</v>
      </c>
      <c r="F179" s="162">
        <v>0</v>
      </c>
      <c r="G179" s="165">
        <v>3</v>
      </c>
      <c r="H179" s="165">
        <v>2</v>
      </c>
      <c r="I179" s="168">
        <f>SUM(F179:H189)</f>
        <v>5</v>
      </c>
      <c r="K179" s="171"/>
      <c r="L179" s="172"/>
      <c r="M179" s="176">
        <f>I179*K179</f>
        <v>0</v>
      </c>
      <c r="N179" s="177"/>
      <c r="P179" s="313"/>
      <c r="Q179" s="62">
        <v>1</v>
      </c>
      <c r="R179" s="62" t="s">
        <v>29</v>
      </c>
      <c r="S179" s="61"/>
      <c r="T179" s="306"/>
      <c r="U179" s="346">
        <f>I179*T179</f>
        <v>0</v>
      </c>
      <c r="W179" s="275">
        <f>IF(ISBLANK(T179),M179,U179)</f>
        <v>0</v>
      </c>
    </row>
    <row r="180" spans="2:23">
      <c r="B180" s="161"/>
      <c r="C180" s="12">
        <v>2</v>
      </c>
      <c r="D180" s="2" t="s">
        <v>35</v>
      </c>
      <c r="E180" s="20" t="s">
        <v>149</v>
      </c>
      <c r="F180" s="163"/>
      <c r="G180" s="166"/>
      <c r="H180" s="166"/>
      <c r="I180" s="169"/>
      <c r="K180" s="173"/>
      <c r="L180" s="155"/>
      <c r="M180" s="166"/>
      <c r="N180" s="178"/>
      <c r="P180" s="314"/>
      <c r="Q180" s="63">
        <v>2</v>
      </c>
      <c r="R180" s="63" t="s">
        <v>35</v>
      </c>
      <c r="S180" s="52"/>
      <c r="T180" s="307"/>
      <c r="U180" s="278"/>
      <c r="W180" s="276"/>
    </row>
    <row r="181" spans="2:23">
      <c r="B181" s="161"/>
      <c r="C181" s="12">
        <v>3</v>
      </c>
      <c r="D181" s="2" t="s">
        <v>32</v>
      </c>
      <c r="E181" s="20" t="s">
        <v>150</v>
      </c>
      <c r="F181" s="163"/>
      <c r="G181" s="166"/>
      <c r="H181" s="166"/>
      <c r="I181" s="169"/>
      <c r="K181" s="173"/>
      <c r="L181" s="155"/>
      <c r="M181" s="166"/>
      <c r="N181" s="178"/>
      <c r="P181" s="314"/>
      <c r="Q181" s="63">
        <v>3</v>
      </c>
      <c r="R181" s="63" t="s">
        <v>32</v>
      </c>
      <c r="S181" s="52"/>
      <c r="T181" s="307"/>
      <c r="U181" s="278"/>
      <c r="W181" s="276"/>
    </row>
    <row r="182" spans="2:23">
      <c r="B182" s="161"/>
      <c r="C182" s="12">
        <v>4</v>
      </c>
      <c r="D182" s="26" t="s">
        <v>33</v>
      </c>
      <c r="E182" s="40" t="s">
        <v>193</v>
      </c>
      <c r="F182" s="163"/>
      <c r="G182" s="166"/>
      <c r="H182" s="166"/>
      <c r="I182" s="169"/>
      <c r="K182" s="173"/>
      <c r="L182" s="155"/>
      <c r="M182" s="166"/>
      <c r="N182" s="178"/>
      <c r="P182" s="314"/>
      <c r="Q182" s="63">
        <v>4</v>
      </c>
      <c r="R182" s="64" t="s">
        <v>33</v>
      </c>
      <c r="S182" s="52"/>
      <c r="T182" s="307"/>
      <c r="U182" s="278"/>
      <c r="W182" s="276"/>
    </row>
    <row r="183" spans="2:23">
      <c r="B183" s="161"/>
      <c r="C183" s="12">
        <v>5</v>
      </c>
      <c r="D183" s="2" t="s">
        <v>6</v>
      </c>
      <c r="E183" s="20" t="s">
        <v>88</v>
      </c>
      <c r="F183" s="163"/>
      <c r="G183" s="166"/>
      <c r="H183" s="166"/>
      <c r="I183" s="169"/>
      <c r="K183" s="173"/>
      <c r="L183" s="155"/>
      <c r="M183" s="166"/>
      <c r="N183" s="178"/>
      <c r="P183" s="314"/>
      <c r="Q183" s="63">
        <v>5</v>
      </c>
      <c r="R183" s="63" t="s">
        <v>6</v>
      </c>
      <c r="S183" s="52"/>
      <c r="T183" s="307"/>
      <c r="U183" s="278"/>
      <c r="W183" s="276"/>
    </row>
    <row r="184" spans="2:23">
      <c r="B184" s="161"/>
      <c r="C184" s="12">
        <v>6</v>
      </c>
      <c r="D184" s="16" t="s">
        <v>34</v>
      </c>
      <c r="E184" s="40" t="s">
        <v>193</v>
      </c>
      <c r="F184" s="163"/>
      <c r="G184" s="166"/>
      <c r="H184" s="166"/>
      <c r="I184" s="169"/>
      <c r="K184" s="173"/>
      <c r="L184" s="155"/>
      <c r="M184" s="166"/>
      <c r="N184" s="178"/>
      <c r="P184" s="314"/>
      <c r="Q184" s="63">
        <v>6</v>
      </c>
      <c r="R184" s="64" t="s">
        <v>34</v>
      </c>
      <c r="S184" s="52"/>
      <c r="T184" s="307"/>
      <c r="U184" s="278"/>
      <c r="W184" s="276"/>
    </row>
    <row r="185" spans="2:23">
      <c r="B185" s="161"/>
      <c r="C185" s="12">
        <v>7</v>
      </c>
      <c r="D185" s="16" t="s">
        <v>26</v>
      </c>
      <c r="E185" s="40" t="s">
        <v>28</v>
      </c>
      <c r="F185" s="163"/>
      <c r="G185" s="166"/>
      <c r="H185" s="166"/>
      <c r="I185" s="169"/>
      <c r="K185" s="173"/>
      <c r="L185" s="155"/>
      <c r="M185" s="166"/>
      <c r="N185" s="178"/>
      <c r="P185" s="314"/>
      <c r="Q185" s="63">
        <v>7</v>
      </c>
      <c r="R185" s="63" t="s">
        <v>26</v>
      </c>
      <c r="S185" s="52"/>
      <c r="T185" s="307"/>
      <c r="U185" s="278"/>
      <c r="W185" s="276"/>
    </row>
    <row r="186" spans="2:23">
      <c r="B186" s="161"/>
      <c r="C186" s="12">
        <v>8</v>
      </c>
      <c r="D186" s="2" t="s">
        <v>22</v>
      </c>
      <c r="E186" s="20" t="s">
        <v>152</v>
      </c>
      <c r="F186" s="163"/>
      <c r="G186" s="166"/>
      <c r="H186" s="166"/>
      <c r="I186" s="169"/>
      <c r="K186" s="173"/>
      <c r="L186" s="155"/>
      <c r="M186" s="166"/>
      <c r="N186" s="178"/>
      <c r="P186" s="314"/>
      <c r="Q186" s="63">
        <v>8</v>
      </c>
      <c r="R186" s="63" t="s">
        <v>22</v>
      </c>
      <c r="S186" s="52"/>
      <c r="T186" s="307"/>
      <c r="U186" s="278"/>
      <c r="W186" s="276"/>
    </row>
    <row r="187" spans="2:23">
      <c r="B187" s="321" t="s">
        <v>64</v>
      </c>
      <c r="C187" s="17">
        <v>9</v>
      </c>
      <c r="D187" s="2" t="s">
        <v>57</v>
      </c>
      <c r="E187" s="20"/>
      <c r="F187" s="163"/>
      <c r="G187" s="166"/>
      <c r="H187" s="166"/>
      <c r="I187" s="169"/>
      <c r="K187" s="173"/>
      <c r="L187" s="155"/>
      <c r="M187" s="166"/>
      <c r="N187" s="178"/>
      <c r="P187" s="314"/>
      <c r="Q187" s="63">
        <v>9</v>
      </c>
      <c r="R187" s="63" t="s">
        <v>57</v>
      </c>
      <c r="S187" s="52"/>
      <c r="T187" s="307"/>
      <c r="U187" s="278"/>
      <c r="W187" s="276"/>
    </row>
    <row r="188" spans="2:23">
      <c r="B188" s="321"/>
      <c r="C188" s="17"/>
      <c r="E188" s="20"/>
      <c r="F188" s="163"/>
      <c r="G188" s="179"/>
      <c r="H188" s="179"/>
      <c r="I188" s="312"/>
      <c r="K188" s="174"/>
      <c r="L188" s="156"/>
      <c r="M188" s="179"/>
      <c r="N188" s="180"/>
      <c r="P188" s="315"/>
      <c r="Q188" s="63"/>
      <c r="R188" s="63"/>
      <c r="S188" s="52"/>
      <c r="T188" s="308"/>
      <c r="U188" s="278"/>
      <c r="W188" s="276"/>
    </row>
    <row r="189" spans="2:23" ht="15.6" thickBot="1">
      <c r="B189" s="322"/>
      <c r="C189" s="18"/>
      <c r="D189" s="8"/>
      <c r="E189" s="8"/>
      <c r="F189" s="164"/>
      <c r="G189" s="167"/>
      <c r="H189" s="167"/>
      <c r="I189" s="170"/>
      <c r="K189" s="175"/>
      <c r="L189" s="157"/>
      <c r="M189" s="167"/>
      <c r="N189" s="181"/>
      <c r="P189" s="316"/>
      <c r="Q189" s="65"/>
      <c r="R189" s="65"/>
      <c r="S189" s="53"/>
      <c r="T189" s="309"/>
      <c r="U189" s="279"/>
      <c r="W189" s="277"/>
    </row>
    <row r="190" spans="2:23">
      <c r="B190" s="160" t="e" vm="31">
        <v>#VALUE!</v>
      </c>
      <c r="C190" s="9">
        <v>1</v>
      </c>
      <c r="D190" s="2" t="s">
        <v>29</v>
      </c>
      <c r="E190" s="20" t="s">
        <v>123</v>
      </c>
      <c r="F190" s="162">
        <v>0</v>
      </c>
      <c r="G190" s="165">
        <v>0</v>
      </c>
      <c r="H190" s="165">
        <v>1</v>
      </c>
      <c r="I190" s="168">
        <f>SUM(F190:H200)</f>
        <v>1</v>
      </c>
      <c r="K190" s="171"/>
      <c r="L190" s="172"/>
      <c r="M190" s="176">
        <f>I190*K190</f>
        <v>0</v>
      </c>
      <c r="N190" s="177"/>
      <c r="P190" s="313"/>
      <c r="Q190" s="62">
        <v>1</v>
      </c>
      <c r="R190" s="62" t="s">
        <v>29</v>
      </c>
      <c r="S190" s="61"/>
      <c r="T190" s="306"/>
      <c r="U190" s="346">
        <f>I190*T190</f>
        <v>0</v>
      </c>
      <c r="W190" s="275">
        <f>IF(ISBLANK(T190),M190,U190)</f>
        <v>0</v>
      </c>
    </row>
    <row r="191" spans="2:23">
      <c r="B191" s="161"/>
      <c r="C191" s="12">
        <v>2</v>
      </c>
      <c r="D191" s="2" t="s">
        <v>35</v>
      </c>
      <c r="E191" s="20" t="s">
        <v>145</v>
      </c>
      <c r="F191" s="163"/>
      <c r="G191" s="166"/>
      <c r="H191" s="166"/>
      <c r="I191" s="169"/>
      <c r="K191" s="173"/>
      <c r="L191" s="155"/>
      <c r="M191" s="166"/>
      <c r="N191" s="178"/>
      <c r="P191" s="314"/>
      <c r="Q191" s="63">
        <v>2</v>
      </c>
      <c r="R191" s="63" t="s">
        <v>35</v>
      </c>
      <c r="S191" s="52"/>
      <c r="T191" s="307"/>
      <c r="U191" s="278"/>
      <c r="W191" s="276"/>
    </row>
    <row r="192" spans="2:23">
      <c r="B192" s="161"/>
      <c r="C192" s="12">
        <v>3</v>
      </c>
      <c r="D192" s="2" t="s">
        <v>32</v>
      </c>
      <c r="E192" s="20" t="s">
        <v>146</v>
      </c>
      <c r="F192" s="163"/>
      <c r="G192" s="166"/>
      <c r="H192" s="166"/>
      <c r="I192" s="169"/>
      <c r="K192" s="173"/>
      <c r="L192" s="155"/>
      <c r="M192" s="166"/>
      <c r="N192" s="178"/>
      <c r="P192" s="314"/>
      <c r="Q192" s="63">
        <v>3</v>
      </c>
      <c r="R192" s="63" t="s">
        <v>32</v>
      </c>
      <c r="S192" s="52"/>
      <c r="T192" s="307"/>
      <c r="U192" s="278"/>
      <c r="W192" s="276"/>
    </row>
    <row r="193" spans="2:23">
      <c r="B193" s="161"/>
      <c r="C193" s="12">
        <v>4</v>
      </c>
      <c r="D193" s="26" t="s">
        <v>33</v>
      </c>
      <c r="E193" s="40" t="s">
        <v>197</v>
      </c>
      <c r="F193" s="163"/>
      <c r="G193" s="166"/>
      <c r="H193" s="166"/>
      <c r="I193" s="169"/>
      <c r="K193" s="173"/>
      <c r="L193" s="155"/>
      <c r="M193" s="166"/>
      <c r="N193" s="178"/>
      <c r="P193" s="314"/>
      <c r="Q193" s="63">
        <v>4</v>
      </c>
      <c r="R193" s="64" t="s">
        <v>33</v>
      </c>
      <c r="S193" s="52"/>
      <c r="T193" s="307"/>
      <c r="U193" s="278"/>
      <c r="W193" s="276"/>
    </row>
    <row r="194" spans="2:23">
      <c r="B194" s="161"/>
      <c r="C194" s="12">
        <v>5</v>
      </c>
      <c r="D194" s="2" t="s">
        <v>6</v>
      </c>
      <c r="E194" s="20" t="s">
        <v>147</v>
      </c>
      <c r="F194" s="163"/>
      <c r="G194" s="166"/>
      <c r="H194" s="166"/>
      <c r="I194" s="169"/>
      <c r="K194" s="173"/>
      <c r="L194" s="155"/>
      <c r="M194" s="166"/>
      <c r="N194" s="178"/>
      <c r="P194" s="314"/>
      <c r="Q194" s="63">
        <v>5</v>
      </c>
      <c r="R194" s="63" t="s">
        <v>6</v>
      </c>
      <c r="S194" s="52"/>
      <c r="T194" s="307"/>
      <c r="U194" s="278"/>
      <c r="W194" s="276"/>
    </row>
    <row r="195" spans="2:23">
      <c r="B195" s="161"/>
      <c r="C195" s="12">
        <v>6</v>
      </c>
      <c r="D195" s="16" t="s">
        <v>34</v>
      </c>
      <c r="E195" s="40" t="s">
        <v>197</v>
      </c>
      <c r="F195" s="163"/>
      <c r="G195" s="166"/>
      <c r="H195" s="166"/>
      <c r="I195" s="169"/>
      <c r="K195" s="173"/>
      <c r="L195" s="155"/>
      <c r="M195" s="166"/>
      <c r="N195" s="178"/>
      <c r="P195" s="314"/>
      <c r="Q195" s="63">
        <v>6</v>
      </c>
      <c r="R195" s="64" t="s">
        <v>34</v>
      </c>
      <c r="S195" s="52"/>
      <c r="T195" s="307"/>
      <c r="U195" s="278"/>
      <c r="W195" s="276"/>
    </row>
    <row r="196" spans="2:23">
      <c r="B196" s="161"/>
      <c r="C196" s="12">
        <v>7</v>
      </c>
      <c r="D196" s="16" t="s">
        <v>26</v>
      </c>
      <c r="E196" s="40" t="s">
        <v>28</v>
      </c>
      <c r="F196" s="163"/>
      <c r="G196" s="166"/>
      <c r="H196" s="166"/>
      <c r="I196" s="169"/>
      <c r="K196" s="173"/>
      <c r="L196" s="155"/>
      <c r="M196" s="166"/>
      <c r="N196" s="178"/>
      <c r="P196" s="314"/>
      <c r="Q196" s="63">
        <v>7</v>
      </c>
      <c r="R196" s="63" t="s">
        <v>26</v>
      </c>
      <c r="S196" s="52"/>
      <c r="T196" s="307"/>
      <c r="U196" s="278"/>
      <c r="W196" s="276"/>
    </row>
    <row r="197" spans="2:23">
      <c r="B197" s="161"/>
      <c r="C197" s="12">
        <v>8</v>
      </c>
      <c r="D197" s="2" t="s">
        <v>22</v>
      </c>
      <c r="E197" s="20" t="s">
        <v>148</v>
      </c>
      <c r="F197" s="163"/>
      <c r="G197" s="166"/>
      <c r="H197" s="166"/>
      <c r="I197" s="169"/>
      <c r="K197" s="173"/>
      <c r="L197" s="155"/>
      <c r="M197" s="166"/>
      <c r="N197" s="178"/>
      <c r="P197" s="314"/>
      <c r="Q197" s="63">
        <v>8</v>
      </c>
      <c r="R197" s="63" t="s">
        <v>22</v>
      </c>
      <c r="S197" s="52"/>
      <c r="T197" s="307"/>
      <c r="U197" s="278"/>
      <c r="W197" s="276"/>
    </row>
    <row r="198" spans="2:23">
      <c r="B198" s="326" t="s">
        <v>65</v>
      </c>
      <c r="C198" s="17">
        <v>9</v>
      </c>
      <c r="D198" s="2" t="s">
        <v>57</v>
      </c>
      <c r="E198" s="20"/>
      <c r="F198" s="163"/>
      <c r="G198" s="166"/>
      <c r="H198" s="166"/>
      <c r="I198" s="169"/>
      <c r="K198" s="173"/>
      <c r="L198" s="155"/>
      <c r="M198" s="166"/>
      <c r="N198" s="178"/>
      <c r="P198" s="314"/>
      <c r="Q198" s="63">
        <v>9</v>
      </c>
      <c r="R198" s="63" t="s">
        <v>57</v>
      </c>
      <c r="S198" s="52"/>
      <c r="T198" s="307"/>
      <c r="U198" s="278"/>
      <c r="W198" s="276"/>
    </row>
    <row r="199" spans="2:23">
      <c r="B199" s="327"/>
      <c r="C199" s="17"/>
      <c r="E199" s="20"/>
      <c r="F199" s="163"/>
      <c r="G199" s="179"/>
      <c r="H199" s="179"/>
      <c r="I199" s="312"/>
      <c r="K199" s="174"/>
      <c r="L199" s="156"/>
      <c r="M199" s="179"/>
      <c r="N199" s="180"/>
      <c r="P199" s="315"/>
      <c r="Q199" s="63"/>
      <c r="R199" s="63"/>
      <c r="S199" s="52"/>
      <c r="T199" s="308"/>
      <c r="U199" s="278"/>
      <c r="W199" s="276"/>
    </row>
    <row r="200" spans="2:23" ht="15.6" thickBot="1">
      <c r="B200" s="327"/>
      <c r="C200" s="18"/>
      <c r="D200" s="8"/>
      <c r="E200" s="8"/>
      <c r="F200" s="164"/>
      <c r="G200" s="167"/>
      <c r="H200" s="167"/>
      <c r="I200" s="170"/>
      <c r="K200" s="175"/>
      <c r="L200" s="157"/>
      <c r="M200" s="167"/>
      <c r="N200" s="181"/>
      <c r="P200" s="316"/>
      <c r="Q200" s="65"/>
      <c r="R200" s="65"/>
      <c r="S200" s="53"/>
      <c r="T200" s="309"/>
      <c r="U200" s="279"/>
      <c r="W200" s="277"/>
    </row>
    <row r="201" spans="2:23">
      <c r="B201" s="203" t="e" vm="32">
        <v>#VALUE!</v>
      </c>
      <c r="C201" s="9">
        <v>1</v>
      </c>
      <c r="D201" s="2" t="s">
        <v>29</v>
      </c>
      <c r="E201" s="33" t="s">
        <v>171</v>
      </c>
      <c r="F201" s="162">
        <v>2</v>
      </c>
      <c r="G201" s="165">
        <v>8</v>
      </c>
      <c r="H201" s="165">
        <v>5</v>
      </c>
      <c r="I201" s="168">
        <f>SUM(F201:H211)</f>
        <v>15</v>
      </c>
      <c r="K201" s="171"/>
      <c r="L201" s="172"/>
      <c r="M201" s="176">
        <f>I201*K201</f>
        <v>0</v>
      </c>
      <c r="N201" s="177"/>
      <c r="P201" s="313"/>
      <c r="Q201" s="62">
        <v>1</v>
      </c>
      <c r="R201" s="62" t="s">
        <v>29</v>
      </c>
      <c r="S201" s="61"/>
      <c r="T201" s="306"/>
      <c r="U201" s="346">
        <f>I201*T201</f>
        <v>0</v>
      </c>
      <c r="W201" s="275">
        <f>IF(ISBLANK(T201),M201,U201)</f>
        <v>0</v>
      </c>
    </row>
    <row r="202" spans="2:23">
      <c r="B202" s="204"/>
      <c r="C202" s="12">
        <v>2</v>
      </c>
      <c r="D202" s="2" t="s">
        <v>35</v>
      </c>
      <c r="E202" s="33" t="s">
        <v>179</v>
      </c>
      <c r="F202" s="163"/>
      <c r="G202" s="166"/>
      <c r="H202" s="166"/>
      <c r="I202" s="169"/>
      <c r="K202" s="173"/>
      <c r="L202" s="155"/>
      <c r="M202" s="166"/>
      <c r="N202" s="178"/>
      <c r="P202" s="314"/>
      <c r="Q202" s="63">
        <v>2</v>
      </c>
      <c r="R202" s="63" t="s">
        <v>35</v>
      </c>
      <c r="S202" s="52"/>
      <c r="T202" s="307"/>
      <c r="U202" s="278"/>
      <c r="W202" s="276"/>
    </row>
    <row r="203" spans="2:23">
      <c r="B203" s="204"/>
      <c r="C203" s="12">
        <v>3</v>
      </c>
      <c r="D203" s="2" t="s">
        <v>32</v>
      </c>
      <c r="E203" s="33" t="s">
        <v>178</v>
      </c>
      <c r="F203" s="163"/>
      <c r="G203" s="166"/>
      <c r="H203" s="166"/>
      <c r="I203" s="169"/>
      <c r="K203" s="173"/>
      <c r="L203" s="155"/>
      <c r="M203" s="166"/>
      <c r="N203" s="178"/>
      <c r="P203" s="314"/>
      <c r="Q203" s="63">
        <v>3</v>
      </c>
      <c r="R203" s="63" t="s">
        <v>32</v>
      </c>
      <c r="S203" s="52"/>
      <c r="T203" s="307"/>
      <c r="U203" s="278"/>
      <c r="W203" s="276"/>
    </row>
    <row r="204" spans="2:23">
      <c r="B204" s="204"/>
      <c r="C204" s="12">
        <v>4</v>
      </c>
      <c r="D204" s="26" t="s">
        <v>33</v>
      </c>
      <c r="E204" s="39" t="s">
        <v>176</v>
      </c>
      <c r="F204" s="163"/>
      <c r="G204" s="166"/>
      <c r="H204" s="166"/>
      <c r="I204" s="169"/>
      <c r="K204" s="173"/>
      <c r="L204" s="155"/>
      <c r="M204" s="166"/>
      <c r="N204" s="178"/>
      <c r="P204" s="314"/>
      <c r="Q204" s="63">
        <v>4</v>
      </c>
      <c r="R204" s="64" t="s">
        <v>33</v>
      </c>
      <c r="S204" s="52"/>
      <c r="T204" s="307"/>
      <c r="U204" s="278"/>
      <c r="W204" s="276"/>
    </row>
    <row r="205" spans="2:23">
      <c r="B205" s="204"/>
      <c r="C205" s="12">
        <v>5</v>
      </c>
      <c r="D205" s="2" t="s">
        <v>6</v>
      </c>
      <c r="E205" s="33" t="s">
        <v>151</v>
      </c>
      <c r="F205" s="163"/>
      <c r="G205" s="166"/>
      <c r="H205" s="166"/>
      <c r="I205" s="169"/>
      <c r="K205" s="173"/>
      <c r="L205" s="155"/>
      <c r="M205" s="166"/>
      <c r="N205" s="178"/>
      <c r="P205" s="314"/>
      <c r="Q205" s="63">
        <v>5</v>
      </c>
      <c r="R205" s="63" t="s">
        <v>6</v>
      </c>
      <c r="S205" s="52"/>
      <c r="T205" s="307"/>
      <c r="U205" s="278"/>
      <c r="W205" s="276"/>
    </row>
    <row r="206" spans="2:23">
      <c r="B206" s="204"/>
      <c r="C206" s="12">
        <v>6</v>
      </c>
      <c r="D206" s="16" t="s">
        <v>34</v>
      </c>
      <c r="E206" s="39" t="s">
        <v>173</v>
      </c>
      <c r="F206" s="163"/>
      <c r="G206" s="166"/>
      <c r="H206" s="166"/>
      <c r="I206" s="169"/>
      <c r="K206" s="173"/>
      <c r="L206" s="155"/>
      <c r="M206" s="166"/>
      <c r="N206" s="178"/>
      <c r="P206" s="314"/>
      <c r="Q206" s="63">
        <v>6</v>
      </c>
      <c r="R206" s="64" t="s">
        <v>34</v>
      </c>
      <c r="S206" s="52"/>
      <c r="T206" s="307"/>
      <c r="U206" s="278"/>
      <c r="W206" s="276"/>
    </row>
    <row r="207" spans="2:23">
      <c r="B207" s="204"/>
      <c r="C207" s="12">
        <v>7</v>
      </c>
      <c r="D207" s="16" t="s">
        <v>26</v>
      </c>
      <c r="E207" s="39" t="s">
        <v>175</v>
      </c>
      <c r="F207" s="163"/>
      <c r="G207" s="166"/>
      <c r="H207" s="166"/>
      <c r="I207" s="169"/>
      <c r="K207" s="173"/>
      <c r="L207" s="155"/>
      <c r="M207" s="166"/>
      <c r="N207" s="178"/>
      <c r="P207" s="314"/>
      <c r="Q207" s="63">
        <v>7</v>
      </c>
      <c r="R207" s="63" t="s">
        <v>26</v>
      </c>
      <c r="S207" s="52"/>
      <c r="T207" s="307"/>
      <c r="U207" s="278"/>
      <c r="W207" s="276"/>
    </row>
    <row r="208" spans="2:23">
      <c r="B208" s="204"/>
      <c r="C208" s="12">
        <v>8</v>
      </c>
      <c r="D208" s="2" t="s">
        <v>22</v>
      </c>
      <c r="E208" s="33" t="s">
        <v>174</v>
      </c>
      <c r="F208" s="163"/>
      <c r="G208" s="166"/>
      <c r="H208" s="166"/>
      <c r="I208" s="169"/>
      <c r="K208" s="173"/>
      <c r="L208" s="155"/>
      <c r="M208" s="166"/>
      <c r="N208" s="178"/>
      <c r="P208" s="314"/>
      <c r="Q208" s="63">
        <v>8</v>
      </c>
      <c r="R208" s="63" t="s">
        <v>22</v>
      </c>
      <c r="S208" s="52"/>
      <c r="T208" s="307"/>
      <c r="U208" s="278"/>
      <c r="W208" s="276"/>
    </row>
    <row r="209" spans="2:23" ht="30">
      <c r="B209" s="323" t="s">
        <v>66</v>
      </c>
      <c r="C209" s="17">
        <v>9</v>
      </c>
      <c r="D209" s="38" t="s">
        <v>57</v>
      </c>
      <c r="E209" s="33" t="s">
        <v>177</v>
      </c>
      <c r="F209" s="163"/>
      <c r="G209" s="166"/>
      <c r="H209" s="166"/>
      <c r="I209" s="169"/>
      <c r="K209" s="173"/>
      <c r="L209" s="155"/>
      <c r="M209" s="166"/>
      <c r="N209" s="178"/>
      <c r="P209" s="314"/>
      <c r="Q209" s="63">
        <v>9</v>
      </c>
      <c r="R209" s="63" t="s">
        <v>57</v>
      </c>
      <c r="S209" s="52"/>
      <c r="T209" s="307"/>
      <c r="U209" s="278"/>
      <c r="W209" s="276"/>
    </row>
    <row r="210" spans="2:23">
      <c r="B210" s="324"/>
      <c r="C210" s="17"/>
      <c r="E210" s="20"/>
      <c r="F210" s="163"/>
      <c r="G210" s="166"/>
      <c r="H210" s="166"/>
      <c r="I210" s="312"/>
      <c r="K210" s="174"/>
      <c r="L210" s="156"/>
      <c r="M210" s="179"/>
      <c r="N210" s="180"/>
      <c r="P210" s="315"/>
      <c r="Q210" s="63"/>
      <c r="R210" s="63"/>
      <c r="S210" s="52"/>
      <c r="T210" s="308"/>
      <c r="U210" s="278"/>
      <c r="W210" s="276"/>
    </row>
    <row r="211" spans="2:23" ht="15.6" thickBot="1">
      <c r="B211" s="325"/>
      <c r="C211" s="18"/>
      <c r="D211" s="8"/>
      <c r="E211" s="8"/>
      <c r="F211" s="164"/>
      <c r="G211" s="167"/>
      <c r="H211" s="167"/>
      <c r="I211" s="170"/>
      <c r="K211" s="175"/>
      <c r="L211" s="157"/>
      <c r="M211" s="167"/>
      <c r="N211" s="181"/>
      <c r="P211" s="316"/>
      <c r="Q211" s="65"/>
      <c r="R211" s="65"/>
      <c r="S211" s="53"/>
      <c r="T211" s="309"/>
      <c r="U211" s="279"/>
      <c r="W211" s="277"/>
    </row>
    <row r="212" spans="2:23">
      <c r="B212" s="203" t="e" vm="33">
        <v>#VALUE!</v>
      </c>
      <c r="C212" s="9">
        <v>1</v>
      </c>
      <c r="D212" s="32" t="s">
        <v>29</v>
      </c>
      <c r="E212" s="33" t="s">
        <v>171</v>
      </c>
      <c r="F212" s="162">
        <v>8</v>
      </c>
      <c r="G212" s="165">
        <v>28</v>
      </c>
      <c r="H212" s="165">
        <v>21</v>
      </c>
      <c r="I212" s="168">
        <f>SUM(F212:H222)</f>
        <v>57</v>
      </c>
      <c r="K212" s="171"/>
      <c r="L212" s="172"/>
      <c r="M212" s="176">
        <f>I212*K212</f>
        <v>0</v>
      </c>
      <c r="N212" s="177"/>
      <c r="P212" s="313"/>
      <c r="Q212" s="62">
        <v>1</v>
      </c>
      <c r="R212" s="62" t="s">
        <v>29</v>
      </c>
      <c r="S212" s="61"/>
      <c r="T212" s="306"/>
      <c r="U212" s="346">
        <f>I212*T212</f>
        <v>0</v>
      </c>
      <c r="W212" s="275">
        <f>IF(ISBLANK(T212),M212,U212)</f>
        <v>0</v>
      </c>
    </row>
    <row r="213" spans="2:23" ht="15" customHeight="1">
      <c r="B213" s="204"/>
      <c r="C213" s="12">
        <v>2</v>
      </c>
      <c r="D213" s="32" t="s">
        <v>35</v>
      </c>
      <c r="E213" s="33" t="s">
        <v>172</v>
      </c>
      <c r="F213" s="163"/>
      <c r="G213" s="166"/>
      <c r="H213" s="166"/>
      <c r="I213" s="169"/>
      <c r="K213" s="173"/>
      <c r="L213" s="155"/>
      <c r="M213" s="166"/>
      <c r="N213" s="178"/>
      <c r="P213" s="314"/>
      <c r="Q213" s="63">
        <v>2</v>
      </c>
      <c r="R213" s="63" t="s">
        <v>35</v>
      </c>
      <c r="S213" s="52"/>
      <c r="T213" s="307"/>
      <c r="U213" s="278"/>
      <c r="W213" s="276"/>
    </row>
    <row r="214" spans="2:23" ht="15" customHeight="1">
      <c r="B214" s="204"/>
      <c r="C214" s="12">
        <v>3</v>
      </c>
      <c r="D214" s="32" t="s">
        <v>32</v>
      </c>
      <c r="E214" s="33" t="s">
        <v>178</v>
      </c>
      <c r="F214" s="163"/>
      <c r="G214" s="166"/>
      <c r="H214" s="166"/>
      <c r="I214" s="169"/>
      <c r="K214" s="173"/>
      <c r="L214" s="155"/>
      <c r="M214" s="166"/>
      <c r="N214" s="178"/>
      <c r="P214" s="314"/>
      <c r="Q214" s="63">
        <v>3</v>
      </c>
      <c r="R214" s="63" t="s">
        <v>32</v>
      </c>
      <c r="S214" s="52"/>
      <c r="T214" s="307"/>
      <c r="U214" s="278"/>
      <c r="W214" s="276"/>
    </row>
    <row r="215" spans="2:23" ht="15" customHeight="1">
      <c r="B215" s="204"/>
      <c r="C215" s="12">
        <v>4</v>
      </c>
      <c r="D215" s="34" t="s">
        <v>33</v>
      </c>
      <c r="E215" s="39" t="s">
        <v>176</v>
      </c>
      <c r="F215" s="163"/>
      <c r="G215" s="166"/>
      <c r="H215" s="166"/>
      <c r="I215" s="169"/>
      <c r="K215" s="173"/>
      <c r="L215" s="155"/>
      <c r="M215" s="166"/>
      <c r="N215" s="178"/>
      <c r="P215" s="314"/>
      <c r="Q215" s="63">
        <v>4</v>
      </c>
      <c r="R215" s="64" t="s">
        <v>33</v>
      </c>
      <c r="S215" s="52"/>
      <c r="T215" s="307"/>
      <c r="U215" s="278"/>
      <c r="W215" s="276"/>
    </row>
    <row r="216" spans="2:23" ht="15" customHeight="1">
      <c r="B216" s="204"/>
      <c r="C216" s="12">
        <v>5</v>
      </c>
      <c r="D216" s="32" t="s">
        <v>6</v>
      </c>
      <c r="E216" s="33" t="s">
        <v>151</v>
      </c>
      <c r="F216" s="163"/>
      <c r="G216" s="166"/>
      <c r="H216" s="166"/>
      <c r="I216" s="169"/>
      <c r="K216" s="173"/>
      <c r="L216" s="155"/>
      <c r="M216" s="166"/>
      <c r="N216" s="178"/>
      <c r="P216" s="314"/>
      <c r="Q216" s="63">
        <v>5</v>
      </c>
      <c r="R216" s="63" t="s">
        <v>6</v>
      </c>
      <c r="S216" s="52"/>
      <c r="T216" s="307"/>
      <c r="U216" s="278"/>
      <c r="W216" s="276"/>
    </row>
    <row r="217" spans="2:23" ht="15" customHeight="1">
      <c r="B217" s="204"/>
      <c r="C217" s="12">
        <v>6</v>
      </c>
      <c r="D217" s="35" t="s">
        <v>34</v>
      </c>
      <c r="E217" s="39" t="s">
        <v>173</v>
      </c>
      <c r="F217" s="163"/>
      <c r="G217" s="166"/>
      <c r="H217" s="166"/>
      <c r="I217" s="169"/>
      <c r="K217" s="173"/>
      <c r="L217" s="155"/>
      <c r="M217" s="166"/>
      <c r="N217" s="178"/>
      <c r="P217" s="314"/>
      <c r="Q217" s="63">
        <v>6</v>
      </c>
      <c r="R217" s="64" t="s">
        <v>34</v>
      </c>
      <c r="S217" s="52"/>
      <c r="T217" s="307"/>
      <c r="U217" s="278"/>
      <c r="W217" s="276"/>
    </row>
    <row r="218" spans="2:23" ht="15" customHeight="1">
      <c r="B218" s="204"/>
      <c r="C218" s="12">
        <v>7</v>
      </c>
      <c r="D218" s="35" t="s">
        <v>26</v>
      </c>
      <c r="E218" s="39" t="s">
        <v>175</v>
      </c>
      <c r="F218" s="163"/>
      <c r="G218" s="166"/>
      <c r="H218" s="166"/>
      <c r="I218" s="169"/>
      <c r="K218" s="173"/>
      <c r="L218" s="155"/>
      <c r="M218" s="166"/>
      <c r="N218" s="178"/>
      <c r="P218" s="314"/>
      <c r="Q218" s="63">
        <v>7</v>
      </c>
      <c r="R218" s="63" t="s">
        <v>26</v>
      </c>
      <c r="S218" s="52"/>
      <c r="T218" s="307"/>
      <c r="U218" s="278"/>
      <c r="W218" s="276"/>
    </row>
    <row r="219" spans="2:23" ht="15" customHeight="1">
      <c r="B219" s="204"/>
      <c r="C219" s="12">
        <v>8</v>
      </c>
      <c r="D219" s="32" t="s">
        <v>22</v>
      </c>
      <c r="E219" s="33" t="s">
        <v>180</v>
      </c>
      <c r="F219" s="163"/>
      <c r="G219" s="166"/>
      <c r="H219" s="166"/>
      <c r="I219" s="169"/>
      <c r="K219" s="173"/>
      <c r="L219" s="155"/>
      <c r="M219" s="166"/>
      <c r="N219" s="178"/>
      <c r="P219" s="314"/>
      <c r="Q219" s="63">
        <v>8</v>
      </c>
      <c r="R219" s="63" t="s">
        <v>22</v>
      </c>
      <c r="S219" s="52"/>
      <c r="T219" s="307"/>
      <c r="U219" s="278"/>
      <c r="W219" s="276"/>
    </row>
    <row r="220" spans="2:23" ht="30">
      <c r="B220" s="310" t="s">
        <v>170</v>
      </c>
      <c r="C220" s="17">
        <v>9</v>
      </c>
      <c r="D220" s="37" t="s">
        <v>57</v>
      </c>
      <c r="E220" s="33" t="s">
        <v>177</v>
      </c>
      <c r="F220" s="163"/>
      <c r="G220" s="166"/>
      <c r="H220" s="166"/>
      <c r="I220" s="169"/>
      <c r="K220" s="173"/>
      <c r="L220" s="155"/>
      <c r="M220" s="166"/>
      <c r="N220" s="178"/>
      <c r="P220" s="314"/>
      <c r="Q220" s="63">
        <v>9</v>
      </c>
      <c r="R220" s="63" t="s">
        <v>57</v>
      </c>
      <c r="S220" s="52"/>
      <c r="T220" s="307"/>
      <c r="U220" s="278"/>
      <c r="W220" s="276"/>
    </row>
    <row r="221" spans="2:23" ht="15" customHeight="1">
      <c r="B221" s="310"/>
      <c r="C221" s="17"/>
      <c r="D221" s="32"/>
      <c r="E221" s="33"/>
      <c r="F221" s="163"/>
      <c r="G221" s="166"/>
      <c r="H221" s="166"/>
      <c r="I221" s="312"/>
      <c r="K221" s="174"/>
      <c r="L221" s="156"/>
      <c r="M221" s="179"/>
      <c r="N221" s="180"/>
      <c r="P221" s="315"/>
      <c r="Q221" s="63"/>
      <c r="R221" s="63"/>
      <c r="S221" s="52"/>
      <c r="T221" s="308"/>
      <c r="U221" s="278"/>
      <c r="W221" s="276"/>
    </row>
    <row r="222" spans="2:23" ht="15.45" customHeight="1" thickBot="1">
      <c r="B222" s="311"/>
      <c r="C222" s="18"/>
      <c r="D222" s="36"/>
      <c r="E222" s="36"/>
      <c r="F222" s="164"/>
      <c r="G222" s="167"/>
      <c r="H222" s="167"/>
      <c r="I222" s="170"/>
      <c r="K222" s="175"/>
      <c r="L222" s="157"/>
      <c r="M222" s="167"/>
      <c r="N222" s="181"/>
      <c r="P222" s="316"/>
      <c r="Q222" s="65"/>
      <c r="R222" s="65"/>
      <c r="S222" s="53"/>
      <c r="T222" s="309"/>
      <c r="U222" s="279"/>
      <c r="W222" s="277"/>
    </row>
    <row r="223" spans="2:23">
      <c r="B223" s="354" t="e" vm="34">
        <v>#VALUE!</v>
      </c>
      <c r="C223" s="9">
        <v>1</v>
      </c>
      <c r="D223" s="32" t="s">
        <v>29</v>
      </c>
      <c r="E223" s="20" t="s">
        <v>113</v>
      </c>
      <c r="F223" s="162">
        <v>0</v>
      </c>
      <c r="G223" s="165">
        <v>2</v>
      </c>
      <c r="H223" s="165">
        <v>0</v>
      </c>
      <c r="I223" s="168">
        <f>SUM(F223:H233)</f>
        <v>2</v>
      </c>
      <c r="K223" s="171"/>
      <c r="L223" s="172"/>
      <c r="M223" s="176">
        <f>I223*K223</f>
        <v>0</v>
      </c>
      <c r="N223" s="177"/>
      <c r="P223" s="313"/>
      <c r="Q223" s="62">
        <v>1</v>
      </c>
      <c r="R223" s="62" t="s">
        <v>29</v>
      </c>
      <c r="S223" s="61"/>
      <c r="T223" s="306"/>
      <c r="U223" s="346">
        <f>I223*T223</f>
        <v>0</v>
      </c>
      <c r="W223" s="275">
        <f>IF(ISBLANK(T223),M223,U223)</f>
        <v>0</v>
      </c>
    </row>
    <row r="224" spans="2:23" ht="15" customHeight="1">
      <c r="B224" s="355"/>
      <c r="C224" s="12">
        <v>2</v>
      </c>
      <c r="D224" s="32" t="s">
        <v>35</v>
      </c>
      <c r="E224" s="20" t="s">
        <v>260</v>
      </c>
      <c r="F224" s="163"/>
      <c r="G224" s="166"/>
      <c r="H224" s="166"/>
      <c r="I224" s="169"/>
      <c r="K224" s="173"/>
      <c r="L224" s="155"/>
      <c r="M224" s="166"/>
      <c r="N224" s="178"/>
      <c r="P224" s="314"/>
      <c r="Q224" s="63">
        <v>2</v>
      </c>
      <c r="R224" s="63" t="s">
        <v>35</v>
      </c>
      <c r="S224" s="52"/>
      <c r="T224" s="307"/>
      <c r="U224" s="278"/>
      <c r="W224" s="276"/>
    </row>
    <row r="225" spans="2:23" ht="15" customHeight="1">
      <c r="B225" s="355"/>
      <c r="C225" s="12">
        <v>3</v>
      </c>
      <c r="D225" s="32" t="s">
        <v>32</v>
      </c>
      <c r="E225" s="2" t="s">
        <v>264</v>
      </c>
      <c r="F225" s="163"/>
      <c r="G225" s="166"/>
      <c r="H225" s="166"/>
      <c r="I225" s="169"/>
      <c r="K225" s="173"/>
      <c r="L225" s="155"/>
      <c r="M225" s="166"/>
      <c r="N225" s="178"/>
      <c r="P225" s="314"/>
      <c r="Q225" s="63">
        <v>3</v>
      </c>
      <c r="R225" s="63" t="s">
        <v>32</v>
      </c>
      <c r="S225" s="52"/>
      <c r="T225" s="307"/>
      <c r="U225" s="278"/>
      <c r="W225" s="276"/>
    </row>
    <row r="226" spans="2:23" ht="15" customHeight="1">
      <c r="B226" s="355"/>
      <c r="C226" s="12">
        <v>4</v>
      </c>
      <c r="D226" s="34" t="s">
        <v>33</v>
      </c>
      <c r="E226" s="20" t="s">
        <v>263</v>
      </c>
      <c r="F226" s="163"/>
      <c r="G226" s="166"/>
      <c r="H226" s="166"/>
      <c r="I226" s="169"/>
      <c r="K226" s="173"/>
      <c r="L226" s="155"/>
      <c r="M226" s="166"/>
      <c r="N226" s="178"/>
      <c r="P226" s="314"/>
      <c r="Q226" s="63">
        <v>4</v>
      </c>
      <c r="R226" s="64" t="s">
        <v>33</v>
      </c>
      <c r="S226" s="52"/>
      <c r="T226" s="307"/>
      <c r="U226" s="278"/>
      <c r="W226" s="276"/>
    </row>
    <row r="227" spans="2:23" ht="15" customHeight="1">
      <c r="B227" s="355"/>
      <c r="C227" s="12">
        <v>5</v>
      </c>
      <c r="D227" s="32" t="s">
        <v>6</v>
      </c>
      <c r="E227" s="2" t="s">
        <v>261</v>
      </c>
      <c r="F227" s="163"/>
      <c r="G227" s="166"/>
      <c r="H227" s="166"/>
      <c r="I227" s="169"/>
      <c r="K227" s="173"/>
      <c r="L227" s="155"/>
      <c r="M227" s="166"/>
      <c r="N227" s="178"/>
      <c r="P227" s="314"/>
      <c r="Q227" s="63">
        <v>5</v>
      </c>
      <c r="R227" s="63" t="s">
        <v>6</v>
      </c>
      <c r="S227" s="52"/>
      <c r="T227" s="307"/>
      <c r="U227" s="278"/>
      <c r="W227" s="276"/>
    </row>
    <row r="228" spans="2:23" ht="15" customHeight="1">
      <c r="B228" s="355"/>
      <c r="C228" s="12">
        <v>6</v>
      </c>
      <c r="D228" s="35" t="s">
        <v>34</v>
      </c>
      <c r="E228" s="20" t="s">
        <v>262</v>
      </c>
      <c r="F228" s="163"/>
      <c r="G228" s="166"/>
      <c r="H228" s="166"/>
      <c r="I228" s="169"/>
      <c r="K228" s="173"/>
      <c r="L228" s="155"/>
      <c r="M228" s="166"/>
      <c r="N228" s="178"/>
      <c r="P228" s="314"/>
      <c r="Q228" s="63">
        <v>6</v>
      </c>
      <c r="R228" s="64" t="s">
        <v>34</v>
      </c>
      <c r="S228" s="52"/>
      <c r="T228" s="307"/>
      <c r="U228" s="278"/>
      <c r="W228" s="276"/>
    </row>
    <row r="229" spans="2:23" ht="15" customHeight="1">
      <c r="B229" s="355"/>
      <c r="C229" s="12">
        <v>7</v>
      </c>
      <c r="D229" s="35" t="s">
        <v>26</v>
      </c>
      <c r="E229" s="20" t="s">
        <v>265</v>
      </c>
      <c r="F229" s="163"/>
      <c r="G229" s="166"/>
      <c r="H229" s="166"/>
      <c r="I229" s="169"/>
      <c r="K229" s="173"/>
      <c r="L229" s="155"/>
      <c r="M229" s="166"/>
      <c r="N229" s="178"/>
      <c r="P229" s="314"/>
      <c r="Q229" s="63">
        <v>7</v>
      </c>
      <c r="R229" s="63" t="s">
        <v>26</v>
      </c>
      <c r="S229" s="52"/>
      <c r="T229" s="307"/>
      <c r="U229" s="278"/>
      <c r="W229" s="276"/>
    </row>
    <row r="230" spans="2:23" ht="15" customHeight="1">
      <c r="B230" s="355"/>
      <c r="C230" s="12">
        <v>8</v>
      </c>
      <c r="D230" s="32" t="s">
        <v>22</v>
      </c>
      <c r="E230" s="20" t="s">
        <v>254</v>
      </c>
      <c r="F230" s="163"/>
      <c r="G230" s="166"/>
      <c r="H230" s="166"/>
      <c r="I230" s="169"/>
      <c r="K230" s="173"/>
      <c r="L230" s="155"/>
      <c r="M230" s="166"/>
      <c r="N230" s="178"/>
      <c r="P230" s="314"/>
      <c r="Q230" s="63">
        <v>8</v>
      </c>
      <c r="R230" s="63" t="s">
        <v>22</v>
      </c>
      <c r="S230" s="52"/>
      <c r="T230" s="307"/>
      <c r="U230" s="278"/>
      <c r="W230" s="276"/>
    </row>
    <row r="231" spans="2:23">
      <c r="B231" s="352" t="s">
        <v>253</v>
      </c>
      <c r="C231" s="17">
        <v>9</v>
      </c>
      <c r="D231" s="37" t="s">
        <v>57</v>
      </c>
      <c r="E231" s="20" t="s">
        <v>266</v>
      </c>
      <c r="F231" s="163"/>
      <c r="G231" s="166"/>
      <c r="H231" s="166"/>
      <c r="I231" s="169"/>
      <c r="K231" s="173"/>
      <c r="L231" s="155"/>
      <c r="M231" s="166"/>
      <c r="N231" s="178"/>
      <c r="P231" s="314"/>
      <c r="Q231" s="63">
        <v>9</v>
      </c>
      <c r="R231" s="63" t="s">
        <v>57</v>
      </c>
      <c r="S231" s="52"/>
      <c r="T231" s="307"/>
      <c r="U231" s="278"/>
      <c r="W231" s="276"/>
    </row>
    <row r="232" spans="2:23" ht="15" customHeight="1">
      <c r="B232" s="352"/>
      <c r="C232" s="17"/>
      <c r="D232" s="32"/>
      <c r="E232" s="33"/>
      <c r="F232" s="163"/>
      <c r="G232" s="166"/>
      <c r="H232" s="166"/>
      <c r="I232" s="312"/>
      <c r="K232" s="174"/>
      <c r="L232" s="156"/>
      <c r="M232" s="179"/>
      <c r="N232" s="180"/>
      <c r="P232" s="315"/>
      <c r="Q232" s="63"/>
      <c r="R232" s="63"/>
      <c r="S232" s="52"/>
      <c r="T232" s="308"/>
      <c r="U232" s="278"/>
      <c r="W232" s="276"/>
    </row>
    <row r="233" spans="2:23" ht="15.45" customHeight="1" thickBot="1">
      <c r="B233" s="353"/>
      <c r="C233" s="18"/>
      <c r="D233" s="36"/>
      <c r="E233" s="36"/>
      <c r="F233" s="164"/>
      <c r="G233" s="167"/>
      <c r="H233" s="167"/>
      <c r="I233" s="170"/>
      <c r="K233" s="175"/>
      <c r="L233" s="157"/>
      <c r="M233" s="167"/>
      <c r="N233" s="181"/>
      <c r="P233" s="316"/>
      <c r="Q233" s="65"/>
      <c r="R233" s="65"/>
      <c r="S233" s="53"/>
      <c r="T233" s="309"/>
      <c r="U233" s="279"/>
      <c r="W233" s="277"/>
    </row>
    <row r="235" spans="2:23" ht="15.6" thickBot="1"/>
    <row r="236" spans="2:23">
      <c r="W236" s="304">
        <f>SUM(W16:W233)</f>
        <v>0</v>
      </c>
    </row>
    <row r="237" spans="2:23" ht="15.6" thickBot="1">
      <c r="W237" s="305"/>
    </row>
  </sheetData>
  <mergeCells count="268">
    <mergeCell ref="W201:W211"/>
    <mergeCell ref="W212:W222"/>
    <mergeCell ref="W223:W233"/>
    <mergeCell ref="W236:W237"/>
    <mergeCell ref="W102:W112"/>
    <mergeCell ref="W113:W123"/>
    <mergeCell ref="W124:W134"/>
    <mergeCell ref="W135:W145"/>
    <mergeCell ref="W146:W156"/>
    <mergeCell ref="W157:W167"/>
    <mergeCell ref="W168:W178"/>
    <mergeCell ref="W179:W189"/>
    <mergeCell ref="W190:W200"/>
    <mergeCell ref="W12:W15"/>
    <mergeCell ref="W16:W26"/>
    <mergeCell ref="W27:W37"/>
    <mergeCell ref="W38:W46"/>
    <mergeCell ref="W47:W57"/>
    <mergeCell ref="W58:W68"/>
    <mergeCell ref="W69:W79"/>
    <mergeCell ref="W80:W90"/>
    <mergeCell ref="W91:W101"/>
    <mergeCell ref="U223:U233"/>
    <mergeCell ref="B231:B233"/>
    <mergeCell ref="B223:B230"/>
    <mergeCell ref="F223:F233"/>
    <mergeCell ref="G223:G233"/>
    <mergeCell ref="H223:H233"/>
    <mergeCell ref="I223:I233"/>
    <mergeCell ref="K223:L233"/>
    <mergeCell ref="M223:N233"/>
    <mergeCell ref="P223:P233"/>
    <mergeCell ref="T223:T233"/>
    <mergeCell ref="U27:U37"/>
    <mergeCell ref="U212:U222"/>
    <mergeCell ref="U201:U211"/>
    <mergeCell ref="U190:U200"/>
    <mergeCell ref="U179:U189"/>
    <mergeCell ref="U168:U178"/>
    <mergeCell ref="U157:U167"/>
    <mergeCell ref="U135:U145"/>
    <mergeCell ref="U146:U156"/>
    <mergeCell ref="U124:U134"/>
    <mergeCell ref="U113:U123"/>
    <mergeCell ref="U102:U112"/>
    <mergeCell ref="U91:U101"/>
    <mergeCell ref="U80:U90"/>
    <mergeCell ref="U69:U79"/>
    <mergeCell ref="U58:U68"/>
    <mergeCell ref="U47:U57"/>
    <mergeCell ref="U38:U46"/>
    <mergeCell ref="P11:T11"/>
    <mergeCell ref="K12:L15"/>
    <mergeCell ref="M12:N15"/>
    <mergeCell ref="P12:P15"/>
    <mergeCell ref="Q12:S15"/>
    <mergeCell ref="T12:T15"/>
    <mergeCell ref="U12:U15"/>
    <mergeCell ref="U16:U26"/>
    <mergeCell ref="P146:P156"/>
    <mergeCell ref="T146:T156"/>
    <mergeCell ref="T135:T145"/>
    <mergeCell ref="P124:P134"/>
    <mergeCell ref="T124:T134"/>
    <mergeCell ref="T113:T123"/>
    <mergeCell ref="P102:P112"/>
    <mergeCell ref="T102:T112"/>
    <mergeCell ref="T91:T101"/>
    <mergeCell ref="P80:P90"/>
    <mergeCell ref="T80:T90"/>
    <mergeCell ref="T69:T79"/>
    <mergeCell ref="P58:P68"/>
    <mergeCell ref="T58:T68"/>
    <mergeCell ref="T47:T57"/>
    <mergeCell ref="P38:P46"/>
    <mergeCell ref="B154:B156"/>
    <mergeCell ref="B146:B153"/>
    <mergeCell ref="F146:F156"/>
    <mergeCell ref="H146:H156"/>
    <mergeCell ref="I146:I156"/>
    <mergeCell ref="K146:L156"/>
    <mergeCell ref="M146:N156"/>
    <mergeCell ref="G146:G156"/>
    <mergeCell ref="P135:P145"/>
    <mergeCell ref="B143:B145"/>
    <mergeCell ref="B135:B142"/>
    <mergeCell ref="F135:F145"/>
    <mergeCell ref="H135:H145"/>
    <mergeCell ref="I135:I145"/>
    <mergeCell ref="K135:L145"/>
    <mergeCell ref="M135:N145"/>
    <mergeCell ref="G135:G145"/>
    <mergeCell ref="B132:B134"/>
    <mergeCell ref="B124:B131"/>
    <mergeCell ref="F124:F134"/>
    <mergeCell ref="H124:H134"/>
    <mergeCell ref="I124:I134"/>
    <mergeCell ref="K124:L134"/>
    <mergeCell ref="M124:N134"/>
    <mergeCell ref="G124:G134"/>
    <mergeCell ref="P113:P123"/>
    <mergeCell ref="B121:B123"/>
    <mergeCell ref="B113:B120"/>
    <mergeCell ref="F113:F123"/>
    <mergeCell ref="H113:H123"/>
    <mergeCell ref="I113:I123"/>
    <mergeCell ref="K113:L123"/>
    <mergeCell ref="M113:N123"/>
    <mergeCell ref="G113:G123"/>
    <mergeCell ref="B110:B112"/>
    <mergeCell ref="B102:B109"/>
    <mergeCell ref="F102:F112"/>
    <mergeCell ref="H102:H112"/>
    <mergeCell ref="I102:I112"/>
    <mergeCell ref="K102:L112"/>
    <mergeCell ref="M102:N112"/>
    <mergeCell ref="G102:G112"/>
    <mergeCell ref="P91:P101"/>
    <mergeCell ref="B99:B101"/>
    <mergeCell ref="B91:B98"/>
    <mergeCell ref="F91:F101"/>
    <mergeCell ref="H91:H101"/>
    <mergeCell ref="I91:I101"/>
    <mergeCell ref="K91:L101"/>
    <mergeCell ref="M91:N101"/>
    <mergeCell ref="G91:G101"/>
    <mergeCell ref="B88:B90"/>
    <mergeCell ref="B80:B87"/>
    <mergeCell ref="F80:F90"/>
    <mergeCell ref="H80:H90"/>
    <mergeCell ref="I80:I90"/>
    <mergeCell ref="K80:L90"/>
    <mergeCell ref="M80:N90"/>
    <mergeCell ref="G80:G90"/>
    <mergeCell ref="P69:P79"/>
    <mergeCell ref="B78:B79"/>
    <mergeCell ref="B69:B76"/>
    <mergeCell ref="F69:F79"/>
    <mergeCell ref="H69:H79"/>
    <mergeCell ref="I69:I79"/>
    <mergeCell ref="K69:L79"/>
    <mergeCell ref="M69:N79"/>
    <mergeCell ref="G69:G79"/>
    <mergeCell ref="B66:B68"/>
    <mergeCell ref="B58:B65"/>
    <mergeCell ref="F58:F68"/>
    <mergeCell ref="H58:H68"/>
    <mergeCell ref="I58:I68"/>
    <mergeCell ref="K58:L68"/>
    <mergeCell ref="M58:N68"/>
    <mergeCell ref="G58:G68"/>
    <mergeCell ref="P47:P57"/>
    <mergeCell ref="B55:B56"/>
    <mergeCell ref="B47:B54"/>
    <mergeCell ref="F47:F57"/>
    <mergeCell ref="H47:H57"/>
    <mergeCell ref="I47:I57"/>
    <mergeCell ref="K47:L57"/>
    <mergeCell ref="M47:N57"/>
    <mergeCell ref="G47:G57"/>
    <mergeCell ref="T38:T46"/>
    <mergeCell ref="B38:B45"/>
    <mergeCell ref="F38:F46"/>
    <mergeCell ref="H38:H46"/>
    <mergeCell ref="I38:I46"/>
    <mergeCell ref="K38:L46"/>
    <mergeCell ref="M38:N46"/>
    <mergeCell ref="G38:G46"/>
    <mergeCell ref="P27:P37"/>
    <mergeCell ref="T27:T37"/>
    <mergeCell ref="B35:B37"/>
    <mergeCell ref="B27:B34"/>
    <mergeCell ref="F27:F37"/>
    <mergeCell ref="H27:H37"/>
    <mergeCell ref="I27:I37"/>
    <mergeCell ref="K27:L37"/>
    <mergeCell ref="M27:N37"/>
    <mergeCell ref="G27:G37"/>
    <mergeCell ref="P16:P26"/>
    <mergeCell ref="T16:T26"/>
    <mergeCell ref="B24:B26"/>
    <mergeCell ref="B16:B23"/>
    <mergeCell ref="F16:F26"/>
    <mergeCell ref="H16:H26"/>
    <mergeCell ref="I16:I26"/>
    <mergeCell ref="K16:L26"/>
    <mergeCell ref="M16:N26"/>
    <mergeCell ref="B12:B15"/>
    <mergeCell ref="C12:E15"/>
    <mergeCell ref="F12:H14"/>
    <mergeCell ref="I12:I14"/>
    <mergeCell ref="G16:G26"/>
    <mergeCell ref="B9:B10"/>
    <mergeCell ref="C9:E10"/>
    <mergeCell ref="F9:I10"/>
    <mergeCell ref="B2:B8"/>
    <mergeCell ref="C2:I3"/>
    <mergeCell ref="K4:L4"/>
    <mergeCell ref="K5:L5"/>
    <mergeCell ref="K6:L6"/>
    <mergeCell ref="K2:U3"/>
    <mergeCell ref="M4:U4"/>
    <mergeCell ref="M5:U5"/>
    <mergeCell ref="M6:U6"/>
    <mergeCell ref="K7:U7"/>
    <mergeCell ref="K8:U8"/>
    <mergeCell ref="K9:U9"/>
    <mergeCell ref="K10:U10"/>
    <mergeCell ref="B165:B167"/>
    <mergeCell ref="B157:B164"/>
    <mergeCell ref="F157:F167"/>
    <mergeCell ref="G157:G167"/>
    <mergeCell ref="B209:B211"/>
    <mergeCell ref="T201:T211"/>
    <mergeCell ref="P201:P211"/>
    <mergeCell ref="M201:N211"/>
    <mergeCell ref="H157:H167"/>
    <mergeCell ref="I157:I167"/>
    <mergeCell ref="K157:L167"/>
    <mergeCell ref="M157:N167"/>
    <mergeCell ref="P157:P167"/>
    <mergeCell ref="T157:T167"/>
    <mergeCell ref="K201:L211"/>
    <mergeCell ref="I201:I211"/>
    <mergeCell ref="H201:H211"/>
    <mergeCell ref="G201:G211"/>
    <mergeCell ref="B198:B200"/>
    <mergeCell ref="T190:T200"/>
    <mergeCell ref="P190:P200"/>
    <mergeCell ref="M190:N200"/>
    <mergeCell ref="K190:L200"/>
    <mergeCell ref="I190:I200"/>
    <mergeCell ref="H190:H200"/>
    <mergeCell ref="G190:G200"/>
    <mergeCell ref="F190:F200"/>
    <mergeCell ref="B190:B197"/>
    <mergeCell ref="B187:B189"/>
    <mergeCell ref="T179:T189"/>
    <mergeCell ref="P179:P189"/>
    <mergeCell ref="M179:N189"/>
    <mergeCell ref="K179:L189"/>
    <mergeCell ref="I179:I189"/>
    <mergeCell ref="H179:H189"/>
    <mergeCell ref="G179:G189"/>
    <mergeCell ref="F179:F189"/>
    <mergeCell ref="B179:B186"/>
    <mergeCell ref="B176:B178"/>
    <mergeCell ref="T168:T178"/>
    <mergeCell ref="P168:P178"/>
    <mergeCell ref="M168:N178"/>
    <mergeCell ref="K168:L178"/>
    <mergeCell ref="I168:I178"/>
    <mergeCell ref="H168:H178"/>
    <mergeCell ref="G168:G178"/>
    <mergeCell ref="F168:F178"/>
    <mergeCell ref="B168:B175"/>
    <mergeCell ref="T212:T222"/>
    <mergeCell ref="B220:B222"/>
    <mergeCell ref="B212:B219"/>
    <mergeCell ref="B201:B208"/>
    <mergeCell ref="F212:F222"/>
    <mergeCell ref="G212:G222"/>
    <mergeCell ref="H212:H222"/>
    <mergeCell ref="I212:I222"/>
    <mergeCell ref="K212:L222"/>
    <mergeCell ref="M212:N222"/>
    <mergeCell ref="P212:P222"/>
    <mergeCell ref="F201:F211"/>
  </mergeCells>
  <phoneticPr fontId="7" type="noConversion"/>
  <pageMargins left="0.7" right="0.7" top="0.75" bottom="0.75" header="0.3" footer="0.3"/>
  <pageSetup paperSize="8" scale="47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9B410F-8287-4DEA-A664-655D39F0B35F}">
  <sheetPr>
    <pageSetUpPr fitToPage="1"/>
  </sheetPr>
  <dimension ref="B1:X74"/>
  <sheetViews>
    <sheetView topLeftCell="E1" zoomScale="55" zoomScaleNormal="55" workbookViewId="0">
      <pane ySplit="15" topLeftCell="A16" activePane="bottomLeft" state="frozen"/>
      <selection pane="bottomLeft" activeCell="K7" sqref="K7:U7"/>
    </sheetView>
  </sheetViews>
  <sheetFormatPr defaultColWidth="8.796875" defaultRowHeight="15"/>
  <cols>
    <col min="1" max="1" width="8.796875" style="2"/>
    <col min="2" max="2" width="23.796875" style="2" customWidth="1"/>
    <col min="3" max="3" width="4.796875" style="2" customWidth="1"/>
    <col min="4" max="4" width="30.3984375" style="2" customWidth="1"/>
    <col min="5" max="5" width="74.19921875" style="2" customWidth="1"/>
    <col min="6" max="15" width="8.796875" style="2"/>
    <col min="16" max="16" width="24.796875" style="2" customWidth="1"/>
    <col min="17" max="17" width="3.69921875" style="2" customWidth="1"/>
    <col min="18" max="18" width="30.796875" style="2" customWidth="1"/>
    <col min="19" max="19" width="58.69921875" style="2" customWidth="1"/>
    <col min="20" max="20" width="19.19921875" style="2" customWidth="1"/>
    <col min="21" max="21" width="22.796875" style="2" customWidth="1"/>
    <col min="22" max="22" width="8.796875" style="2"/>
    <col min="23" max="23" width="16" style="2" customWidth="1"/>
    <col min="24" max="16384" width="8.796875" style="2"/>
  </cols>
  <sheetData>
    <row r="1" spans="2:24" ht="15.6" thickBot="1"/>
    <row r="2" spans="2:24" ht="15.6">
      <c r="B2" s="203"/>
      <c r="C2" s="219" t="s">
        <v>233</v>
      </c>
      <c r="D2" s="220"/>
      <c r="E2" s="220"/>
      <c r="F2" s="220"/>
      <c r="G2" s="220"/>
      <c r="H2" s="220"/>
      <c r="I2" s="221"/>
      <c r="J2" s="1"/>
      <c r="K2" s="281" t="s">
        <v>5</v>
      </c>
      <c r="L2" s="282"/>
      <c r="M2" s="282"/>
      <c r="N2" s="282"/>
      <c r="O2" s="282"/>
      <c r="P2" s="283"/>
      <c r="Q2" s="283"/>
      <c r="R2" s="283"/>
      <c r="S2" s="283"/>
      <c r="T2" s="283"/>
      <c r="U2" s="284"/>
    </row>
    <row r="3" spans="2:24" ht="16.2" thickBot="1">
      <c r="B3" s="204"/>
      <c r="C3" s="222"/>
      <c r="D3" s="223"/>
      <c r="E3" s="223"/>
      <c r="F3" s="223"/>
      <c r="G3" s="223"/>
      <c r="H3" s="223"/>
      <c r="I3" s="224"/>
      <c r="J3" s="1"/>
      <c r="K3" s="285"/>
      <c r="L3" s="286"/>
      <c r="M3" s="286"/>
      <c r="N3" s="286"/>
      <c r="O3" s="286"/>
      <c r="P3" s="287"/>
      <c r="Q3" s="287"/>
      <c r="R3" s="287"/>
      <c r="S3" s="287"/>
      <c r="T3" s="287"/>
      <c r="U3" s="288"/>
    </row>
    <row r="4" spans="2:24">
      <c r="B4" s="204"/>
      <c r="C4" s="23"/>
      <c r="D4" s="4" t="s">
        <v>51</v>
      </c>
      <c r="E4" s="4"/>
      <c r="F4" s="4"/>
      <c r="G4" s="4"/>
      <c r="H4" s="4"/>
      <c r="I4" s="24"/>
      <c r="K4" s="298" t="s">
        <v>8</v>
      </c>
      <c r="L4" s="299"/>
      <c r="M4" s="289">
        <f>Voorblad!B4</f>
        <v>0</v>
      </c>
      <c r="N4" s="289"/>
      <c r="O4" s="289"/>
      <c r="P4" s="289"/>
      <c r="Q4" s="289"/>
      <c r="R4" s="289"/>
      <c r="S4" s="289"/>
      <c r="T4" s="289"/>
      <c r="U4" s="290"/>
    </row>
    <row r="5" spans="2:24" ht="15" customHeight="1">
      <c r="B5" s="204"/>
      <c r="C5" s="22"/>
      <c r="D5" s="2" t="s">
        <v>53</v>
      </c>
      <c r="I5" s="6"/>
      <c r="K5" s="298" t="s">
        <v>9</v>
      </c>
      <c r="L5" s="299"/>
      <c r="M5" s="289">
        <f>Voorblad!B5</f>
        <v>0</v>
      </c>
      <c r="N5" s="289"/>
      <c r="O5" s="289"/>
      <c r="P5" s="289"/>
      <c r="Q5" s="289"/>
      <c r="R5" s="289"/>
      <c r="S5" s="289"/>
      <c r="T5" s="289"/>
      <c r="U5" s="290"/>
    </row>
    <row r="6" spans="2:24">
      <c r="B6" s="204"/>
      <c r="C6" s="22"/>
      <c r="D6" s="2" t="s">
        <v>52</v>
      </c>
      <c r="I6" s="6"/>
      <c r="K6" s="298" t="s">
        <v>10</v>
      </c>
      <c r="L6" s="299"/>
      <c r="M6" s="289">
        <f>Voorblad!B6</f>
        <v>0</v>
      </c>
      <c r="N6" s="289"/>
      <c r="O6" s="289"/>
      <c r="P6" s="289"/>
      <c r="Q6" s="289"/>
      <c r="R6" s="289"/>
      <c r="S6" s="289"/>
      <c r="T6" s="289"/>
      <c r="U6" s="290"/>
    </row>
    <row r="7" spans="2:24">
      <c r="B7" s="204"/>
      <c r="C7" s="22"/>
      <c r="I7" s="6"/>
      <c r="K7" s="291" t="s">
        <v>285</v>
      </c>
      <c r="L7" s="292"/>
      <c r="M7" s="292"/>
      <c r="N7" s="292"/>
      <c r="O7" s="292"/>
      <c r="P7" s="292"/>
      <c r="Q7" s="292"/>
      <c r="R7" s="292"/>
      <c r="S7" s="292"/>
      <c r="T7" s="292"/>
      <c r="U7" s="293"/>
    </row>
    <row r="8" spans="2:24" ht="15.6" thickBot="1">
      <c r="B8" s="204"/>
      <c r="C8" s="22"/>
      <c r="I8" s="6"/>
      <c r="K8" s="291" t="s">
        <v>247</v>
      </c>
      <c r="L8" s="292"/>
      <c r="M8" s="292"/>
      <c r="N8" s="292"/>
      <c r="O8" s="292"/>
      <c r="P8" s="292"/>
      <c r="Q8" s="292"/>
      <c r="R8" s="292"/>
      <c r="S8" s="292"/>
      <c r="T8" s="292"/>
      <c r="U8" s="293"/>
    </row>
    <row r="9" spans="2:24" ht="15" customHeight="1">
      <c r="B9" s="205"/>
      <c r="C9" s="230" t="s">
        <v>259</v>
      </c>
      <c r="D9" s="231"/>
      <c r="E9" s="232"/>
      <c r="F9" s="328"/>
      <c r="G9" s="328"/>
      <c r="H9" s="329"/>
      <c r="I9" s="330"/>
      <c r="K9" s="291" t="s">
        <v>279</v>
      </c>
      <c r="L9" s="292"/>
      <c r="M9" s="292"/>
      <c r="N9" s="292"/>
      <c r="O9" s="292"/>
      <c r="P9" s="292"/>
      <c r="Q9" s="292"/>
      <c r="R9" s="292"/>
      <c r="S9" s="292"/>
      <c r="T9" s="292"/>
      <c r="U9" s="293"/>
    </row>
    <row r="10" spans="2:24" ht="15.6" thickBot="1">
      <c r="B10" s="206"/>
      <c r="C10" s="233"/>
      <c r="D10" s="234"/>
      <c r="E10" s="235"/>
      <c r="F10" s="331"/>
      <c r="G10" s="331"/>
      <c r="H10" s="331"/>
      <c r="I10" s="332"/>
      <c r="K10" s="294" t="s">
        <v>248</v>
      </c>
      <c r="L10" s="295"/>
      <c r="M10" s="295"/>
      <c r="N10" s="295"/>
      <c r="O10" s="295"/>
      <c r="P10" s="295"/>
      <c r="Q10" s="295"/>
      <c r="R10" s="295"/>
      <c r="S10" s="295"/>
      <c r="T10" s="295"/>
      <c r="U10" s="296"/>
    </row>
    <row r="11" spans="2:24" ht="15.6" thickBot="1">
      <c r="B11" s="10"/>
      <c r="C11" s="15"/>
      <c r="D11" s="11"/>
      <c r="E11" s="11"/>
      <c r="F11" s="3"/>
      <c r="G11" s="3"/>
      <c r="H11" s="3"/>
      <c r="I11" s="7"/>
      <c r="K11" s="5"/>
      <c r="P11" s="297"/>
      <c r="Q11" s="297"/>
      <c r="R11" s="297"/>
      <c r="S11" s="297"/>
      <c r="T11" s="297"/>
      <c r="U11" s="6"/>
      <c r="W11" s="101"/>
      <c r="X11" s="101"/>
    </row>
    <row r="12" spans="2:24">
      <c r="B12" s="205" t="s">
        <v>49</v>
      </c>
      <c r="C12" s="212" t="s">
        <v>0</v>
      </c>
      <c r="D12" s="213"/>
      <c r="E12" s="225"/>
      <c r="F12" s="212" t="s">
        <v>1</v>
      </c>
      <c r="G12" s="213"/>
      <c r="H12" s="213"/>
      <c r="I12" s="205" t="s">
        <v>3</v>
      </c>
      <c r="K12" s="212" t="s">
        <v>249</v>
      </c>
      <c r="L12" s="225"/>
      <c r="M12" s="242" t="s">
        <v>250</v>
      </c>
      <c r="N12" s="243"/>
      <c r="O12" s="49"/>
      <c r="P12" s="205" t="s">
        <v>4</v>
      </c>
      <c r="Q12" s="212" t="s">
        <v>251</v>
      </c>
      <c r="R12" s="213"/>
      <c r="S12" s="225"/>
      <c r="T12" s="205" t="s">
        <v>11</v>
      </c>
      <c r="U12" s="225" t="s">
        <v>12</v>
      </c>
      <c r="W12" s="301" t="s">
        <v>278</v>
      </c>
    </row>
    <row r="13" spans="2:24">
      <c r="B13" s="218"/>
      <c r="C13" s="214"/>
      <c r="D13" s="215"/>
      <c r="E13" s="226"/>
      <c r="F13" s="214"/>
      <c r="G13" s="215"/>
      <c r="H13" s="215"/>
      <c r="I13" s="218"/>
      <c r="K13" s="214"/>
      <c r="L13" s="226"/>
      <c r="M13" s="244"/>
      <c r="N13" s="245"/>
      <c r="O13" s="49"/>
      <c r="P13" s="218"/>
      <c r="Q13" s="214"/>
      <c r="R13" s="215"/>
      <c r="S13" s="226"/>
      <c r="T13" s="218"/>
      <c r="U13" s="226"/>
      <c r="W13" s="302"/>
    </row>
    <row r="14" spans="2:24" ht="15.6" thickBot="1">
      <c r="B14" s="218"/>
      <c r="C14" s="214"/>
      <c r="D14" s="215"/>
      <c r="E14" s="226"/>
      <c r="F14" s="216"/>
      <c r="G14" s="217"/>
      <c r="H14" s="217"/>
      <c r="I14" s="206"/>
      <c r="K14" s="214"/>
      <c r="L14" s="226"/>
      <c r="M14" s="244"/>
      <c r="N14" s="245"/>
      <c r="O14" s="49"/>
      <c r="P14" s="218"/>
      <c r="Q14" s="214"/>
      <c r="R14" s="215"/>
      <c r="S14" s="226"/>
      <c r="T14" s="218"/>
      <c r="U14" s="226"/>
      <c r="W14" s="302"/>
    </row>
    <row r="15" spans="2:24" ht="15.6" thickBot="1">
      <c r="B15" s="206"/>
      <c r="C15" s="216"/>
      <c r="D15" s="217"/>
      <c r="E15" s="227"/>
      <c r="F15" s="13" t="s">
        <v>2</v>
      </c>
      <c r="G15" s="14" t="s">
        <v>31</v>
      </c>
      <c r="H15" s="14" t="s">
        <v>56</v>
      </c>
      <c r="I15" s="19"/>
      <c r="K15" s="216"/>
      <c r="L15" s="227"/>
      <c r="M15" s="246"/>
      <c r="N15" s="247"/>
      <c r="O15" s="49"/>
      <c r="P15" s="206"/>
      <c r="Q15" s="216"/>
      <c r="R15" s="217"/>
      <c r="S15" s="227"/>
      <c r="T15" s="206"/>
      <c r="U15" s="227"/>
      <c r="W15" s="303"/>
    </row>
    <row r="16" spans="2:24">
      <c r="B16" s="228" t="e" vm="35">
        <v>#VALUE!</v>
      </c>
      <c r="C16" s="9">
        <v>1</v>
      </c>
      <c r="D16" s="2" t="s">
        <v>29</v>
      </c>
      <c r="E16" s="20" t="s">
        <v>210</v>
      </c>
      <c r="F16" s="162">
        <v>5</v>
      </c>
      <c r="G16" s="165">
        <v>11</v>
      </c>
      <c r="H16" s="165">
        <v>5</v>
      </c>
      <c r="I16" s="168">
        <f>SUM(F16:H26)</f>
        <v>21</v>
      </c>
      <c r="J16" s="21"/>
      <c r="K16" s="171"/>
      <c r="L16" s="172"/>
      <c r="M16" s="176">
        <f>I16*K16</f>
        <v>0</v>
      </c>
      <c r="N16" s="177"/>
      <c r="P16" s="348"/>
      <c r="Q16" s="84">
        <v>1</v>
      </c>
      <c r="R16" s="84" t="s">
        <v>29</v>
      </c>
      <c r="S16" s="360"/>
      <c r="T16" s="369"/>
      <c r="U16" s="346">
        <f>I16*T16</f>
        <v>0</v>
      </c>
      <c r="W16" s="275">
        <f>IF(ISBLANK(T16),M16,U16)</f>
        <v>0</v>
      </c>
    </row>
    <row r="17" spans="2:23">
      <c r="B17" s="229"/>
      <c r="C17" s="12">
        <v>2</v>
      </c>
      <c r="D17" s="2" t="s">
        <v>35</v>
      </c>
      <c r="E17" s="20" t="s">
        <v>213</v>
      </c>
      <c r="F17" s="163"/>
      <c r="G17" s="166"/>
      <c r="H17" s="166"/>
      <c r="I17" s="169"/>
      <c r="J17" s="21"/>
      <c r="K17" s="173"/>
      <c r="L17" s="155"/>
      <c r="M17" s="166"/>
      <c r="N17" s="178"/>
      <c r="P17" s="349"/>
      <c r="Q17" s="77">
        <v>2</v>
      </c>
      <c r="R17" s="77" t="s">
        <v>35</v>
      </c>
      <c r="S17" s="361"/>
      <c r="T17" s="370"/>
      <c r="U17" s="278"/>
      <c r="W17" s="276"/>
    </row>
    <row r="18" spans="2:23">
      <c r="B18" s="229"/>
      <c r="C18" s="12">
        <v>3</v>
      </c>
      <c r="D18" s="2" t="s">
        <v>214</v>
      </c>
      <c r="E18" s="20" t="s">
        <v>215</v>
      </c>
      <c r="F18" s="163"/>
      <c r="G18" s="166"/>
      <c r="H18" s="166"/>
      <c r="I18" s="169"/>
      <c r="J18" s="21"/>
      <c r="K18" s="173"/>
      <c r="L18" s="155"/>
      <c r="M18" s="166"/>
      <c r="N18" s="178"/>
      <c r="P18" s="349"/>
      <c r="Q18" s="77">
        <v>3</v>
      </c>
      <c r="R18" s="77" t="s">
        <v>255</v>
      </c>
      <c r="S18" s="361"/>
      <c r="T18" s="370"/>
      <c r="U18" s="278"/>
      <c r="W18" s="276"/>
    </row>
    <row r="19" spans="2:23">
      <c r="B19" s="229"/>
      <c r="C19" s="12">
        <v>4</v>
      </c>
      <c r="D19" s="41" t="s">
        <v>216</v>
      </c>
      <c r="E19" s="20" t="s">
        <v>217</v>
      </c>
      <c r="F19" s="163"/>
      <c r="G19" s="166"/>
      <c r="H19" s="166"/>
      <c r="I19" s="169"/>
      <c r="J19" s="21"/>
      <c r="K19" s="173"/>
      <c r="L19" s="155"/>
      <c r="M19" s="166"/>
      <c r="N19" s="178"/>
      <c r="P19" s="349"/>
      <c r="Q19" s="77">
        <v>4</v>
      </c>
      <c r="R19" s="77" t="s">
        <v>216</v>
      </c>
      <c r="S19" s="361"/>
      <c r="T19" s="370"/>
      <c r="U19" s="278"/>
      <c r="W19" s="276"/>
    </row>
    <row r="20" spans="2:23">
      <c r="B20" s="229"/>
      <c r="C20" s="12">
        <v>5</v>
      </c>
      <c r="D20" s="2" t="s">
        <v>218</v>
      </c>
      <c r="E20" s="20" t="s">
        <v>219</v>
      </c>
      <c r="F20" s="163"/>
      <c r="G20" s="166"/>
      <c r="H20" s="166"/>
      <c r="I20" s="169"/>
      <c r="J20" s="21"/>
      <c r="K20" s="173"/>
      <c r="L20" s="155"/>
      <c r="M20" s="166"/>
      <c r="N20" s="178"/>
      <c r="P20" s="349"/>
      <c r="Q20" s="77">
        <v>5</v>
      </c>
      <c r="R20" s="77" t="s">
        <v>218</v>
      </c>
      <c r="S20" s="361"/>
      <c r="T20" s="370"/>
      <c r="U20" s="278"/>
      <c r="W20" s="276"/>
    </row>
    <row r="21" spans="2:23">
      <c r="B21" s="229"/>
      <c r="C21" s="12"/>
      <c r="E21" s="20"/>
      <c r="F21" s="163"/>
      <c r="G21" s="166"/>
      <c r="H21" s="166"/>
      <c r="I21" s="169"/>
      <c r="J21" s="21"/>
      <c r="K21" s="173"/>
      <c r="L21" s="155"/>
      <c r="M21" s="166"/>
      <c r="N21" s="178"/>
      <c r="P21" s="349"/>
      <c r="Q21" s="77"/>
      <c r="R21" s="77"/>
      <c r="S21" s="361"/>
      <c r="T21" s="370"/>
      <c r="U21" s="278"/>
      <c r="W21" s="276"/>
    </row>
    <row r="22" spans="2:23">
      <c r="B22" s="229"/>
      <c r="C22" s="12"/>
      <c r="E22" s="20"/>
      <c r="F22" s="163"/>
      <c r="G22" s="166"/>
      <c r="H22" s="166"/>
      <c r="I22" s="169"/>
      <c r="J22" s="21"/>
      <c r="K22" s="173"/>
      <c r="L22" s="155"/>
      <c r="M22" s="166"/>
      <c r="N22" s="178"/>
      <c r="P22" s="349"/>
      <c r="Q22" s="77"/>
      <c r="R22" s="77"/>
      <c r="S22" s="361"/>
      <c r="T22" s="370"/>
      <c r="U22" s="278"/>
      <c r="W22" s="276"/>
    </row>
    <row r="23" spans="2:23">
      <c r="B23" s="229"/>
      <c r="C23" s="12"/>
      <c r="E23" s="20"/>
      <c r="F23" s="163"/>
      <c r="G23" s="166"/>
      <c r="H23" s="166"/>
      <c r="I23" s="169"/>
      <c r="J23" s="21"/>
      <c r="K23" s="173"/>
      <c r="L23" s="155"/>
      <c r="M23" s="166"/>
      <c r="N23" s="178"/>
      <c r="P23" s="349"/>
      <c r="Q23" s="77"/>
      <c r="R23" s="77"/>
      <c r="S23" s="361"/>
      <c r="T23" s="370"/>
      <c r="U23" s="278"/>
      <c r="W23" s="276"/>
    </row>
    <row r="24" spans="2:23">
      <c r="B24" s="367" t="s">
        <v>211</v>
      </c>
      <c r="C24" s="17"/>
      <c r="E24" s="20"/>
      <c r="F24" s="163"/>
      <c r="G24" s="166"/>
      <c r="H24" s="166"/>
      <c r="I24" s="169"/>
      <c r="J24" s="21"/>
      <c r="K24" s="173"/>
      <c r="L24" s="155"/>
      <c r="M24" s="166"/>
      <c r="N24" s="178"/>
      <c r="P24" s="349"/>
      <c r="Q24" s="77"/>
      <c r="R24" s="77"/>
      <c r="S24" s="361"/>
      <c r="T24" s="370"/>
      <c r="U24" s="278"/>
      <c r="W24" s="276"/>
    </row>
    <row r="25" spans="2:23">
      <c r="B25" s="367"/>
      <c r="C25" s="17"/>
      <c r="E25" s="20"/>
      <c r="F25" s="163"/>
      <c r="G25" s="179"/>
      <c r="H25" s="179"/>
      <c r="I25" s="312"/>
      <c r="J25" s="21"/>
      <c r="K25" s="174"/>
      <c r="L25" s="156"/>
      <c r="M25" s="179"/>
      <c r="N25" s="180"/>
      <c r="P25" s="349"/>
      <c r="Q25" s="77"/>
      <c r="R25" s="77"/>
      <c r="S25" s="361"/>
      <c r="T25" s="370"/>
      <c r="U25" s="278"/>
      <c r="W25" s="276"/>
    </row>
    <row r="26" spans="2:23" ht="15.6" thickBot="1">
      <c r="B26" s="368"/>
      <c r="C26" s="18"/>
      <c r="D26" s="8"/>
      <c r="E26" s="8"/>
      <c r="F26" s="164"/>
      <c r="G26" s="167"/>
      <c r="H26" s="167"/>
      <c r="I26" s="170"/>
      <c r="J26" s="21"/>
      <c r="K26" s="175"/>
      <c r="L26" s="157"/>
      <c r="M26" s="167"/>
      <c r="N26" s="181"/>
      <c r="P26" s="350"/>
      <c r="Q26" s="78"/>
      <c r="R26" s="78"/>
      <c r="S26" s="362"/>
      <c r="T26" s="371"/>
      <c r="U26" s="279"/>
      <c r="W26" s="277"/>
    </row>
    <row r="27" spans="2:23">
      <c r="B27" s="228" t="e" vm="36">
        <v>#VALUE!</v>
      </c>
      <c r="C27" s="9">
        <v>1</v>
      </c>
      <c r="D27" s="2" t="s">
        <v>29</v>
      </c>
      <c r="E27" s="20" t="s">
        <v>210</v>
      </c>
      <c r="F27" s="162">
        <v>0</v>
      </c>
      <c r="G27" s="165">
        <v>0</v>
      </c>
      <c r="H27" s="165">
        <v>1</v>
      </c>
      <c r="I27" s="168">
        <f>SUM(F27:H37)</f>
        <v>1</v>
      </c>
      <c r="K27" s="336"/>
      <c r="L27" s="333"/>
      <c r="M27" s="339">
        <f>I27*K27</f>
        <v>0</v>
      </c>
      <c r="N27" s="340"/>
      <c r="P27" s="348"/>
      <c r="Q27" s="84">
        <v>1</v>
      </c>
      <c r="R27" s="84" t="s">
        <v>29</v>
      </c>
      <c r="S27" s="360"/>
      <c r="T27" s="369"/>
      <c r="U27" s="346">
        <f>I27*T27</f>
        <v>0</v>
      </c>
      <c r="W27" s="275">
        <f>IF(ISBLANK(T27),M27,U27)</f>
        <v>0</v>
      </c>
    </row>
    <row r="28" spans="2:23">
      <c r="B28" s="229"/>
      <c r="C28" s="12">
        <v>2</v>
      </c>
      <c r="D28" s="2" t="s">
        <v>35</v>
      </c>
      <c r="E28" s="20" t="s">
        <v>213</v>
      </c>
      <c r="F28" s="163"/>
      <c r="G28" s="166"/>
      <c r="H28" s="166"/>
      <c r="I28" s="169"/>
      <c r="K28" s="337"/>
      <c r="L28" s="334"/>
      <c r="M28" s="248"/>
      <c r="N28" s="249"/>
      <c r="P28" s="349"/>
      <c r="Q28" s="77">
        <v>2</v>
      </c>
      <c r="R28" s="77" t="s">
        <v>35</v>
      </c>
      <c r="S28" s="361"/>
      <c r="T28" s="370"/>
      <c r="U28" s="278"/>
      <c r="W28" s="276"/>
    </row>
    <row r="29" spans="2:23">
      <c r="B29" s="229"/>
      <c r="C29" s="12">
        <v>3</v>
      </c>
      <c r="D29" s="2" t="s">
        <v>214</v>
      </c>
      <c r="E29" s="20" t="s">
        <v>215</v>
      </c>
      <c r="F29" s="163"/>
      <c r="G29" s="166"/>
      <c r="H29" s="166"/>
      <c r="I29" s="169"/>
      <c r="K29" s="337"/>
      <c r="L29" s="334"/>
      <c r="M29" s="248"/>
      <c r="N29" s="249"/>
      <c r="P29" s="349"/>
      <c r="Q29" s="77">
        <v>3</v>
      </c>
      <c r="R29" s="77" t="s">
        <v>255</v>
      </c>
      <c r="S29" s="361"/>
      <c r="T29" s="370"/>
      <c r="U29" s="278"/>
      <c r="W29" s="276"/>
    </row>
    <row r="30" spans="2:23">
      <c r="B30" s="229"/>
      <c r="C30" s="12">
        <v>4</v>
      </c>
      <c r="D30" s="41" t="s">
        <v>216</v>
      </c>
      <c r="E30" s="20" t="s">
        <v>217</v>
      </c>
      <c r="F30" s="163"/>
      <c r="G30" s="166"/>
      <c r="H30" s="166"/>
      <c r="I30" s="169"/>
      <c r="K30" s="337"/>
      <c r="L30" s="334"/>
      <c r="M30" s="248"/>
      <c r="N30" s="249"/>
      <c r="P30" s="349"/>
      <c r="Q30" s="77">
        <v>4</v>
      </c>
      <c r="R30" s="77" t="s">
        <v>216</v>
      </c>
      <c r="S30" s="361"/>
      <c r="T30" s="370"/>
      <c r="U30" s="278"/>
      <c r="W30" s="276"/>
    </row>
    <row r="31" spans="2:23">
      <c r="B31" s="229"/>
      <c r="C31" s="12">
        <v>5</v>
      </c>
      <c r="D31" s="2" t="s">
        <v>218</v>
      </c>
      <c r="E31" s="20" t="s">
        <v>220</v>
      </c>
      <c r="F31" s="163"/>
      <c r="G31" s="166"/>
      <c r="H31" s="166"/>
      <c r="I31" s="169"/>
      <c r="K31" s="337"/>
      <c r="L31" s="334"/>
      <c r="M31" s="248"/>
      <c r="N31" s="249"/>
      <c r="P31" s="349"/>
      <c r="Q31" s="77">
        <v>5</v>
      </c>
      <c r="R31" s="77" t="s">
        <v>218</v>
      </c>
      <c r="S31" s="361"/>
      <c r="T31" s="370"/>
      <c r="U31" s="278"/>
      <c r="W31" s="276"/>
    </row>
    <row r="32" spans="2:23">
      <c r="B32" s="229"/>
      <c r="C32" s="12"/>
      <c r="E32" s="20"/>
      <c r="F32" s="163"/>
      <c r="G32" s="166"/>
      <c r="H32" s="166"/>
      <c r="I32" s="169"/>
      <c r="K32" s="337"/>
      <c r="L32" s="334"/>
      <c r="M32" s="248"/>
      <c r="N32" s="249"/>
      <c r="P32" s="349"/>
      <c r="Q32" s="77"/>
      <c r="R32" s="77"/>
      <c r="S32" s="361"/>
      <c r="T32" s="370"/>
      <c r="U32" s="278"/>
      <c r="W32" s="276"/>
    </row>
    <row r="33" spans="2:23">
      <c r="B33" s="229"/>
      <c r="C33" s="12"/>
      <c r="E33" s="20"/>
      <c r="F33" s="163"/>
      <c r="G33" s="166"/>
      <c r="H33" s="166"/>
      <c r="I33" s="169"/>
      <c r="K33" s="337"/>
      <c r="L33" s="334"/>
      <c r="M33" s="248"/>
      <c r="N33" s="249"/>
      <c r="P33" s="349"/>
      <c r="Q33" s="77"/>
      <c r="R33" s="77"/>
      <c r="S33" s="361"/>
      <c r="T33" s="370"/>
      <c r="U33" s="278"/>
      <c r="W33" s="276"/>
    </row>
    <row r="34" spans="2:23">
      <c r="B34" s="229"/>
      <c r="C34" s="12"/>
      <c r="E34" s="20"/>
      <c r="F34" s="163"/>
      <c r="G34" s="166"/>
      <c r="H34" s="166"/>
      <c r="I34" s="169"/>
      <c r="K34" s="337"/>
      <c r="L34" s="334"/>
      <c r="M34" s="248"/>
      <c r="N34" s="249"/>
      <c r="P34" s="349"/>
      <c r="Q34" s="77"/>
      <c r="R34" s="77"/>
      <c r="S34" s="361"/>
      <c r="T34" s="370"/>
      <c r="U34" s="278"/>
      <c r="W34" s="276"/>
    </row>
    <row r="35" spans="2:23">
      <c r="B35" s="365" t="s">
        <v>212</v>
      </c>
      <c r="C35" s="17"/>
      <c r="E35" s="20"/>
      <c r="F35" s="163"/>
      <c r="G35" s="166"/>
      <c r="H35" s="166"/>
      <c r="I35" s="169"/>
      <c r="K35" s="337"/>
      <c r="L35" s="334"/>
      <c r="M35" s="248"/>
      <c r="N35" s="249"/>
      <c r="P35" s="349"/>
      <c r="Q35" s="77"/>
      <c r="R35" s="77"/>
      <c r="S35" s="361"/>
      <c r="T35" s="370"/>
      <c r="U35" s="278"/>
      <c r="W35" s="276"/>
    </row>
    <row r="36" spans="2:23">
      <c r="B36" s="365"/>
      <c r="C36" s="17"/>
      <c r="E36" s="20"/>
      <c r="F36" s="163"/>
      <c r="G36" s="179"/>
      <c r="H36" s="179"/>
      <c r="I36" s="312"/>
      <c r="K36" s="337"/>
      <c r="L36" s="334"/>
      <c r="M36" s="248"/>
      <c r="N36" s="249"/>
      <c r="P36" s="349"/>
      <c r="Q36" s="77"/>
      <c r="R36" s="77"/>
      <c r="S36" s="361"/>
      <c r="T36" s="370"/>
      <c r="U36" s="278"/>
      <c r="W36" s="276"/>
    </row>
    <row r="37" spans="2:23" ht="15.6" thickBot="1">
      <c r="B37" s="366"/>
      <c r="C37" s="18"/>
      <c r="D37" s="8"/>
      <c r="E37" s="8"/>
      <c r="F37" s="164"/>
      <c r="G37" s="167"/>
      <c r="H37" s="167"/>
      <c r="I37" s="170"/>
      <c r="K37" s="338"/>
      <c r="L37" s="335"/>
      <c r="M37" s="250"/>
      <c r="N37" s="251"/>
      <c r="P37" s="350"/>
      <c r="Q37" s="78"/>
      <c r="R37" s="78"/>
      <c r="S37" s="362"/>
      <c r="T37" s="371"/>
      <c r="U37" s="279"/>
      <c r="W37" s="277"/>
    </row>
    <row r="38" spans="2:23">
      <c r="B38" s="228" t="e" vm="37">
        <v>#VALUE!</v>
      </c>
      <c r="C38" s="9">
        <v>1</v>
      </c>
      <c r="D38" s="2" t="s">
        <v>29</v>
      </c>
      <c r="E38" s="20" t="s">
        <v>210</v>
      </c>
      <c r="F38" s="162">
        <v>2</v>
      </c>
      <c r="G38" s="165">
        <v>0</v>
      </c>
      <c r="H38" s="165">
        <v>1</v>
      </c>
      <c r="I38" s="168">
        <f>SUM(F38:H48)</f>
        <v>3</v>
      </c>
      <c r="K38" s="336"/>
      <c r="L38" s="333"/>
      <c r="M38" s="339">
        <f>I38*K38</f>
        <v>0</v>
      </c>
      <c r="N38" s="340"/>
      <c r="P38" s="348"/>
      <c r="Q38" s="84">
        <v>1</v>
      </c>
      <c r="R38" s="84" t="s">
        <v>29</v>
      </c>
      <c r="S38" s="360"/>
      <c r="T38" s="369"/>
      <c r="U38" s="346">
        <f>I38*T38</f>
        <v>0</v>
      </c>
      <c r="W38" s="275">
        <f>IF(ISBLANK(T38),M38,U38)</f>
        <v>0</v>
      </c>
    </row>
    <row r="39" spans="2:23">
      <c r="B39" s="229"/>
      <c r="C39" s="12">
        <v>2</v>
      </c>
      <c r="D39" s="2" t="s">
        <v>35</v>
      </c>
      <c r="E39" s="20" t="s">
        <v>213</v>
      </c>
      <c r="F39" s="163"/>
      <c r="G39" s="166"/>
      <c r="H39" s="166"/>
      <c r="I39" s="169"/>
      <c r="K39" s="337"/>
      <c r="L39" s="334"/>
      <c r="M39" s="248"/>
      <c r="N39" s="249"/>
      <c r="P39" s="349"/>
      <c r="Q39" s="77">
        <v>2</v>
      </c>
      <c r="R39" s="77" t="s">
        <v>35</v>
      </c>
      <c r="S39" s="361"/>
      <c r="T39" s="370"/>
      <c r="U39" s="278"/>
      <c r="W39" s="276"/>
    </row>
    <row r="40" spans="2:23">
      <c r="B40" s="229"/>
      <c r="C40" s="12">
        <v>3</v>
      </c>
      <c r="D40" s="2" t="s">
        <v>214</v>
      </c>
      <c r="E40" s="20" t="s">
        <v>215</v>
      </c>
      <c r="F40" s="163"/>
      <c r="G40" s="166"/>
      <c r="H40" s="166"/>
      <c r="I40" s="169"/>
      <c r="K40" s="337"/>
      <c r="L40" s="334"/>
      <c r="M40" s="248"/>
      <c r="N40" s="249"/>
      <c r="P40" s="349"/>
      <c r="Q40" s="77">
        <v>3</v>
      </c>
      <c r="R40" s="77" t="s">
        <v>255</v>
      </c>
      <c r="S40" s="361"/>
      <c r="T40" s="370"/>
      <c r="U40" s="278"/>
      <c r="W40" s="276"/>
    </row>
    <row r="41" spans="2:23">
      <c r="B41" s="229"/>
      <c r="C41" s="12">
        <v>4</v>
      </c>
      <c r="D41" s="41" t="s">
        <v>216</v>
      </c>
      <c r="E41" s="20" t="s">
        <v>217</v>
      </c>
      <c r="F41" s="163"/>
      <c r="G41" s="166"/>
      <c r="H41" s="166"/>
      <c r="I41" s="169"/>
      <c r="K41" s="337"/>
      <c r="L41" s="334"/>
      <c r="M41" s="248"/>
      <c r="N41" s="249"/>
      <c r="P41" s="349"/>
      <c r="Q41" s="77">
        <v>4</v>
      </c>
      <c r="R41" s="77" t="s">
        <v>216</v>
      </c>
      <c r="S41" s="361"/>
      <c r="T41" s="370"/>
      <c r="U41" s="278"/>
      <c r="W41" s="276"/>
    </row>
    <row r="42" spans="2:23">
      <c r="B42" s="229"/>
      <c r="C42" s="12">
        <v>5</v>
      </c>
      <c r="D42" s="2" t="s">
        <v>218</v>
      </c>
      <c r="E42" s="20" t="s">
        <v>221</v>
      </c>
      <c r="F42" s="163"/>
      <c r="G42" s="166"/>
      <c r="H42" s="166"/>
      <c r="I42" s="169"/>
      <c r="K42" s="337"/>
      <c r="L42" s="334"/>
      <c r="M42" s="248"/>
      <c r="N42" s="249"/>
      <c r="P42" s="349"/>
      <c r="Q42" s="77">
        <v>5</v>
      </c>
      <c r="R42" s="77" t="s">
        <v>218</v>
      </c>
      <c r="S42" s="361"/>
      <c r="T42" s="370"/>
      <c r="U42" s="278"/>
      <c r="W42" s="276"/>
    </row>
    <row r="43" spans="2:23">
      <c r="B43" s="229"/>
      <c r="C43" s="12"/>
      <c r="E43" s="20"/>
      <c r="F43" s="163"/>
      <c r="G43" s="166"/>
      <c r="H43" s="166"/>
      <c r="I43" s="169"/>
      <c r="K43" s="337"/>
      <c r="L43" s="334"/>
      <c r="M43" s="248"/>
      <c r="N43" s="249"/>
      <c r="P43" s="349"/>
      <c r="Q43" s="77"/>
      <c r="R43" s="77"/>
      <c r="S43" s="361"/>
      <c r="T43" s="370"/>
      <c r="U43" s="278"/>
      <c r="W43" s="276"/>
    </row>
    <row r="44" spans="2:23">
      <c r="B44" s="229"/>
      <c r="C44" s="12"/>
      <c r="E44" s="20"/>
      <c r="F44" s="163"/>
      <c r="G44" s="166"/>
      <c r="H44" s="166"/>
      <c r="I44" s="169"/>
      <c r="K44" s="337"/>
      <c r="L44" s="334"/>
      <c r="M44" s="248"/>
      <c r="N44" s="249"/>
      <c r="P44" s="349"/>
      <c r="Q44" s="77"/>
      <c r="R44" s="77"/>
      <c r="S44" s="361"/>
      <c r="T44" s="370"/>
      <c r="U44" s="278"/>
      <c r="W44" s="276"/>
    </row>
    <row r="45" spans="2:23">
      <c r="B45" s="229"/>
      <c r="C45" s="12"/>
      <c r="E45" s="20"/>
      <c r="F45" s="163"/>
      <c r="G45" s="166"/>
      <c r="H45" s="166"/>
      <c r="I45" s="169"/>
      <c r="K45" s="337"/>
      <c r="L45" s="334"/>
      <c r="M45" s="248"/>
      <c r="N45" s="249"/>
      <c r="P45" s="349"/>
      <c r="Q45" s="77"/>
      <c r="R45" s="77"/>
      <c r="S45" s="361"/>
      <c r="T45" s="370"/>
      <c r="U45" s="278"/>
      <c r="W45" s="276"/>
    </row>
    <row r="46" spans="2:23">
      <c r="B46" s="363" t="s">
        <v>222</v>
      </c>
      <c r="C46" s="17"/>
      <c r="E46" s="20"/>
      <c r="F46" s="163"/>
      <c r="G46" s="166"/>
      <c r="H46" s="166"/>
      <c r="I46" s="169"/>
      <c r="K46" s="337"/>
      <c r="L46" s="334"/>
      <c r="M46" s="248"/>
      <c r="N46" s="249"/>
      <c r="P46" s="349"/>
      <c r="Q46" s="77"/>
      <c r="R46" s="77"/>
      <c r="S46" s="361"/>
      <c r="T46" s="370"/>
      <c r="U46" s="278"/>
      <c r="W46" s="276"/>
    </row>
    <row r="47" spans="2:23">
      <c r="B47" s="363"/>
      <c r="C47" s="17"/>
      <c r="E47" s="20"/>
      <c r="F47" s="163"/>
      <c r="G47" s="179"/>
      <c r="H47" s="179"/>
      <c r="I47" s="312"/>
      <c r="K47" s="337"/>
      <c r="L47" s="334"/>
      <c r="M47" s="248"/>
      <c r="N47" s="249"/>
      <c r="P47" s="349"/>
      <c r="Q47" s="77"/>
      <c r="R47" s="77"/>
      <c r="S47" s="361"/>
      <c r="T47" s="370"/>
      <c r="U47" s="278"/>
      <c r="W47" s="276"/>
    </row>
    <row r="48" spans="2:23" ht="15.6" thickBot="1">
      <c r="B48" s="364"/>
      <c r="C48" s="18"/>
      <c r="D48" s="8"/>
      <c r="E48" s="8"/>
      <c r="F48" s="164"/>
      <c r="G48" s="167"/>
      <c r="H48" s="167"/>
      <c r="I48" s="170"/>
      <c r="K48" s="338"/>
      <c r="L48" s="335"/>
      <c r="M48" s="250"/>
      <c r="N48" s="251"/>
      <c r="P48" s="350"/>
      <c r="Q48" s="78"/>
      <c r="R48" s="78"/>
      <c r="S48" s="362"/>
      <c r="T48" s="371"/>
      <c r="U48" s="279"/>
      <c r="W48" s="277"/>
    </row>
    <row r="49" spans="2:23">
      <c r="B49" s="228" t="e" vm="38">
        <v>#VALUE!</v>
      </c>
      <c r="C49" s="9">
        <v>1</v>
      </c>
      <c r="D49" s="2" t="s">
        <v>29</v>
      </c>
      <c r="E49" s="20" t="s">
        <v>223</v>
      </c>
      <c r="F49" s="162">
        <v>0</v>
      </c>
      <c r="G49" s="165">
        <v>3</v>
      </c>
      <c r="H49" s="165">
        <v>0</v>
      </c>
      <c r="I49" s="168">
        <f>SUM(F49:H59)</f>
        <v>3</v>
      </c>
      <c r="K49" s="336"/>
      <c r="L49" s="333"/>
      <c r="M49" s="339">
        <f>I49*K49</f>
        <v>0</v>
      </c>
      <c r="N49" s="340"/>
      <c r="P49" s="348"/>
      <c r="Q49" s="84">
        <v>1</v>
      </c>
      <c r="R49" s="84" t="s">
        <v>29</v>
      </c>
      <c r="S49" s="360"/>
      <c r="T49" s="369"/>
      <c r="U49" s="346">
        <f>I49*T49</f>
        <v>0</v>
      </c>
      <c r="W49" s="275">
        <f>IF(ISBLANK(T49),M49,U49)</f>
        <v>0</v>
      </c>
    </row>
    <row r="50" spans="2:23">
      <c r="B50" s="229"/>
      <c r="C50" s="12">
        <v>2</v>
      </c>
      <c r="D50" s="2" t="s">
        <v>35</v>
      </c>
      <c r="E50" s="20" t="s">
        <v>224</v>
      </c>
      <c r="F50" s="163"/>
      <c r="G50" s="166"/>
      <c r="H50" s="166"/>
      <c r="I50" s="169"/>
      <c r="K50" s="337"/>
      <c r="L50" s="334"/>
      <c r="M50" s="248"/>
      <c r="N50" s="249"/>
      <c r="P50" s="349"/>
      <c r="Q50" s="77">
        <v>2</v>
      </c>
      <c r="R50" s="77" t="s">
        <v>35</v>
      </c>
      <c r="S50" s="361"/>
      <c r="T50" s="370"/>
      <c r="U50" s="278"/>
      <c r="W50" s="276"/>
    </row>
    <row r="51" spans="2:23">
      <c r="B51" s="229"/>
      <c r="C51" s="12">
        <v>3</v>
      </c>
      <c r="D51" s="2" t="s">
        <v>225</v>
      </c>
      <c r="E51" s="20" t="s">
        <v>226</v>
      </c>
      <c r="F51" s="163"/>
      <c r="G51" s="166"/>
      <c r="H51" s="166"/>
      <c r="I51" s="169"/>
      <c r="K51" s="337"/>
      <c r="L51" s="334"/>
      <c r="M51" s="248"/>
      <c r="N51" s="249"/>
      <c r="P51" s="349"/>
      <c r="Q51" s="77">
        <v>3</v>
      </c>
      <c r="R51" s="77" t="s">
        <v>256</v>
      </c>
      <c r="S51" s="361"/>
      <c r="T51" s="370"/>
      <c r="U51" s="278"/>
      <c r="W51" s="276"/>
    </row>
    <row r="52" spans="2:23">
      <c r="B52" s="229"/>
      <c r="C52" s="12">
        <v>4</v>
      </c>
      <c r="D52" s="41" t="s">
        <v>227</v>
      </c>
      <c r="E52" s="20" t="s">
        <v>228</v>
      </c>
      <c r="F52" s="163"/>
      <c r="G52" s="166"/>
      <c r="H52" s="166"/>
      <c r="I52" s="169"/>
      <c r="K52" s="337"/>
      <c r="L52" s="334"/>
      <c r="M52" s="248"/>
      <c r="N52" s="249"/>
      <c r="P52" s="349"/>
      <c r="Q52" s="77">
        <v>4</v>
      </c>
      <c r="R52" s="77" t="s">
        <v>227</v>
      </c>
      <c r="S52" s="361"/>
      <c r="T52" s="370"/>
      <c r="U52" s="278"/>
      <c r="W52" s="276"/>
    </row>
    <row r="53" spans="2:23">
      <c r="B53" s="229"/>
      <c r="C53" s="12">
        <v>5</v>
      </c>
      <c r="D53" s="2" t="s">
        <v>229</v>
      </c>
      <c r="E53" s="20" t="s">
        <v>230</v>
      </c>
      <c r="F53" s="163"/>
      <c r="G53" s="166"/>
      <c r="H53" s="166"/>
      <c r="I53" s="169"/>
      <c r="K53" s="337"/>
      <c r="L53" s="334"/>
      <c r="M53" s="248"/>
      <c r="N53" s="249"/>
      <c r="P53" s="349"/>
      <c r="Q53" s="77">
        <v>5</v>
      </c>
      <c r="R53" s="77" t="s">
        <v>229</v>
      </c>
      <c r="S53" s="361"/>
      <c r="T53" s="370"/>
      <c r="U53" s="278"/>
      <c r="W53" s="276"/>
    </row>
    <row r="54" spans="2:23">
      <c r="B54" s="229"/>
      <c r="C54" s="12">
        <v>6</v>
      </c>
      <c r="D54" s="2" t="s">
        <v>218</v>
      </c>
      <c r="E54" s="20" t="s">
        <v>231</v>
      </c>
      <c r="F54" s="163"/>
      <c r="G54" s="166"/>
      <c r="H54" s="166"/>
      <c r="I54" s="169"/>
      <c r="K54" s="337"/>
      <c r="L54" s="334"/>
      <c r="M54" s="248"/>
      <c r="N54" s="249"/>
      <c r="P54" s="349"/>
      <c r="Q54" s="77">
        <v>6</v>
      </c>
      <c r="R54" s="77" t="s">
        <v>218</v>
      </c>
      <c r="S54" s="361"/>
      <c r="T54" s="370"/>
      <c r="U54" s="278"/>
      <c r="W54" s="276"/>
    </row>
    <row r="55" spans="2:23">
      <c r="B55" s="229"/>
      <c r="C55" s="12"/>
      <c r="E55" s="20"/>
      <c r="F55" s="163"/>
      <c r="G55" s="166"/>
      <c r="H55" s="166"/>
      <c r="I55" s="169"/>
      <c r="K55" s="337"/>
      <c r="L55" s="334"/>
      <c r="M55" s="248"/>
      <c r="N55" s="249"/>
      <c r="P55" s="349"/>
      <c r="Q55" s="77"/>
      <c r="R55" s="77"/>
      <c r="S55" s="361"/>
      <c r="T55" s="370"/>
      <c r="U55" s="278"/>
      <c r="W55" s="276"/>
    </row>
    <row r="56" spans="2:23">
      <c r="B56" s="229"/>
      <c r="C56" s="12"/>
      <c r="E56" s="20"/>
      <c r="F56" s="163"/>
      <c r="G56" s="166"/>
      <c r="H56" s="166"/>
      <c r="I56" s="169"/>
      <c r="K56" s="337"/>
      <c r="L56" s="334"/>
      <c r="M56" s="248"/>
      <c r="N56" s="249"/>
      <c r="P56" s="349"/>
      <c r="Q56" s="77"/>
      <c r="R56" s="77"/>
      <c r="S56" s="361"/>
      <c r="T56" s="370"/>
      <c r="U56" s="278"/>
      <c r="W56" s="276"/>
    </row>
    <row r="57" spans="2:23">
      <c r="B57" s="358" t="s">
        <v>232</v>
      </c>
      <c r="C57" s="17"/>
      <c r="E57" s="20"/>
      <c r="F57" s="163"/>
      <c r="G57" s="166"/>
      <c r="H57" s="166"/>
      <c r="I57" s="169"/>
      <c r="K57" s="337"/>
      <c r="L57" s="334"/>
      <c r="M57" s="248"/>
      <c r="N57" s="249"/>
      <c r="P57" s="349"/>
      <c r="Q57" s="77"/>
      <c r="R57" s="77"/>
      <c r="S57" s="361"/>
      <c r="T57" s="370"/>
      <c r="U57" s="278"/>
      <c r="W57" s="276"/>
    </row>
    <row r="58" spans="2:23">
      <c r="B58" s="358"/>
      <c r="C58" s="17"/>
      <c r="E58" s="20"/>
      <c r="F58" s="163"/>
      <c r="G58" s="179"/>
      <c r="H58" s="179"/>
      <c r="I58" s="312"/>
      <c r="K58" s="337"/>
      <c r="L58" s="334"/>
      <c r="M58" s="248"/>
      <c r="N58" s="249"/>
      <c r="P58" s="349"/>
      <c r="Q58" s="77"/>
      <c r="R58" s="77"/>
      <c r="S58" s="361"/>
      <c r="T58" s="370"/>
      <c r="U58" s="278"/>
      <c r="W58" s="276"/>
    </row>
    <row r="59" spans="2:23" ht="15.6" thickBot="1">
      <c r="B59" s="359"/>
      <c r="C59" s="18"/>
      <c r="D59" s="8"/>
      <c r="E59" s="8"/>
      <c r="F59" s="164"/>
      <c r="G59" s="167"/>
      <c r="H59" s="167"/>
      <c r="I59" s="170"/>
      <c r="K59" s="338"/>
      <c r="L59" s="335"/>
      <c r="M59" s="250"/>
      <c r="N59" s="251"/>
      <c r="P59" s="350"/>
      <c r="Q59" s="78"/>
      <c r="R59" s="78"/>
      <c r="S59" s="362"/>
      <c r="T59" s="371"/>
      <c r="U59" s="279"/>
      <c r="W59" s="277"/>
    </row>
    <row r="60" spans="2:23">
      <c r="B60" s="228" t="e" vm="39">
        <v>#VALUE!</v>
      </c>
      <c r="C60" s="9">
        <v>1</v>
      </c>
      <c r="D60" s="2" t="s">
        <v>29</v>
      </c>
      <c r="E60" s="20" t="s">
        <v>113</v>
      </c>
      <c r="F60" s="162">
        <v>0</v>
      </c>
      <c r="G60" s="165">
        <v>10</v>
      </c>
      <c r="H60" s="165">
        <v>0</v>
      </c>
      <c r="I60" s="168">
        <f>SUM(F60:H70)</f>
        <v>10</v>
      </c>
      <c r="K60" s="336"/>
      <c r="L60" s="333"/>
      <c r="M60" s="339">
        <f>I60*K60</f>
        <v>0</v>
      </c>
      <c r="N60" s="340"/>
      <c r="P60" s="348"/>
      <c r="Q60" s="84">
        <v>1</v>
      </c>
      <c r="R60" s="2" t="s">
        <v>29</v>
      </c>
      <c r="S60" s="360"/>
      <c r="T60" s="369"/>
      <c r="U60" s="346">
        <f>I60*T60</f>
        <v>0</v>
      </c>
      <c r="W60" s="275">
        <f>IF(ISBLANK(T60),M60,U60)</f>
        <v>0</v>
      </c>
    </row>
    <row r="61" spans="2:23">
      <c r="B61" s="229"/>
      <c r="C61" s="12">
        <v>2</v>
      </c>
      <c r="D61" s="2" t="s">
        <v>35</v>
      </c>
      <c r="E61" s="20" t="s">
        <v>267</v>
      </c>
      <c r="F61" s="163"/>
      <c r="G61" s="166"/>
      <c r="H61" s="166"/>
      <c r="I61" s="169"/>
      <c r="K61" s="337"/>
      <c r="L61" s="334"/>
      <c r="M61" s="248"/>
      <c r="N61" s="249"/>
      <c r="P61" s="349"/>
      <c r="Q61" s="77">
        <v>2</v>
      </c>
      <c r="R61" s="2" t="s">
        <v>35</v>
      </c>
      <c r="S61" s="361"/>
      <c r="T61" s="370"/>
      <c r="U61" s="278"/>
      <c r="W61" s="276"/>
    </row>
    <row r="62" spans="2:23">
      <c r="B62" s="229"/>
      <c r="C62" s="12">
        <v>3</v>
      </c>
      <c r="D62" s="2" t="s">
        <v>225</v>
      </c>
      <c r="E62" s="2" t="s">
        <v>268</v>
      </c>
      <c r="F62" s="163"/>
      <c r="G62" s="166"/>
      <c r="H62" s="166"/>
      <c r="I62" s="169"/>
      <c r="K62" s="337"/>
      <c r="L62" s="334"/>
      <c r="M62" s="248"/>
      <c r="N62" s="249"/>
      <c r="P62" s="349"/>
      <c r="Q62" s="77">
        <v>3</v>
      </c>
      <c r="R62" s="2" t="s">
        <v>225</v>
      </c>
      <c r="S62" s="361"/>
      <c r="T62" s="370"/>
      <c r="U62" s="278"/>
      <c r="W62" s="276"/>
    </row>
    <row r="63" spans="2:23">
      <c r="B63" s="229"/>
      <c r="C63" s="12">
        <v>4</v>
      </c>
      <c r="D63" s="2" t="s">
        <v>269</v>
      </c>
      <c r="E63" s="20" t="s">
        <v>270</v>
      </c>
      <c r="F63" s="163"/>
      <c r="G63" s="166"/>
      <c r="H63" s="166"/>
      <c r="I63" s="169"/>
      <c r="K63" s="337"/>
      <c r="L63" s="334"/>
      <c r="M63" s="248"/>
      <c r="N63" s="249"/>
      <c r="P63" s="349"/>
      <c r="Q63" s="77">
        <v>4</v>
      </c>
      <c r="R63" s="2" t="s">
        <v>269</v>
      </c>
      <c r="S63" s="361"/>
      <c r="T63" s="370"/>
      <c r="U63" s="278"/>
      <c r="W63" s="276"/>
    </row>
    <row r="64" spans="2:23">
      <c r="B64" s="229"/>
      <c r="C64" s="12">
        <v>5</v>
      </c>
      <c r="D64" s="2" t="s">
        <v>271</v>
      </c>
      <c r="E64" s="2" t="s">
        <v>272</v>
      </c>
      <c r="F64" s="163"/>
      <c r="G64" s="166"/>
      <c r="H64" s="166"/>
      <c r="I64" s="169"/>
      <c r="K64" s="337"/>
      <c r="L64" s="334"/>
      <c r="M64" s="248"/>
      <c r="N64" s="249"/>
      <c r="P64" s="349"/>
      <c r="Q64" s="77">
        <v>5</v>
      </c>
      <c r="R64" s="2" t="s">
        <v>271</v>
      </c>
      <c r="S64" s="361"/>
      <c r="T64" s="370"/>
      <c r="U64" s="278"/>
      <c r="W64" s="276"/>
    </row>
    <row r="65" spans="2:23">
      <c r="B65" s="229"/>
      <c r="C65" s="12">
        <v>6</v>
      </c>
      <c r="D65" s="2" t="s">
        <v>218</v>
      </c>
      <c r="E65" s="20" t="s">
        <v>273</v>
      </c>
      <c r="F65" s="163"/>
      <c r="G65" s="166"/>
      <c r="H65" s="166"/>
      <c r="I65" s="169"/>
      <c r="K65" s="337"/>
      <c r="L65" s="334"/>
      <c r="M65" s="248"/>
      <c r="N65" s="249"/>
      <c r="P65" s="349"/>
      <c r="Q65" s="77">
        <v>6</v>
      </c>
      <c r="R65" s="2" t="s">
        <v>218</v>
      </c>
      <c r="S65" s="361"/>
      <c r="T65" s="370"/>
      <c r="U65" s="278"/>
      <c r="W65" s="276"/>
    </row>
    <row r="66" spans="2:23">
      <c r="B66" s="229"/>
      <c r="C66" s="12"/>
      <c r="E66" s="20"/>
      <c r="F66" s="163"/>
      <c r="G66" s="166"/>
      <c r="H66" s="166"/>
      <c r="I66" s="169"/>
      <c r="K66" s="337"/>
      <c r="L66" s="334"/>
      <c r="M66" s="248"/>
      <c r="N66" s="249"/>
      <c r="P66" s="349"/>
      <c r="Q66" s="77"/>
      <c r="S66" s="361"/>
      <c r="T66" s="370"/>
      <c r="U66" s="278"/>
      <c r="W66" s="276"/>
    </row>
    <row r="67" spans="2:23">
      <c r="B67" s="229"/>
      <c r="C67" s="12"/>
      <c r="E67" s="20"/>
      <c r="F67" s="163"/>
      <c r="G67" s="166"/>
      <c r="H67" s="166"/>
      <c r="I67" s="169"/>
      <c r="K67" s="337"/>
      <c r="L67" s="334"/>
      <c r="M67" s="248"/>
      <c r="N67" s="249"/>
      <c r="P67" s="349"/>
      <c r="Q67" s="77"/>
      <c r="R67" s="77"/>
      <c r="S67" s="361"/>
      <c r="T67" s="370"/>
      <c r="U67" s="278"/>
      <c r="W67" s="276"/>
    </row>
    <row r="68" spans="2:23">
      <c r="B68" s="352" t="s">
        <v>252</v>
      </c>
      <c r="C68" s="17"/>
      <c r="E68" s="20"/>
      <c r="F68" s="163"/>
      <c r="G68" s="166"/>
      <c r="H68" s="166"/>
      <c r="I68" s="169"/>
      <c r="K68" s="337"/>
      <c r="L68" s="334"/>
      <c r="M68" s="248"/>
      <c r="N68" s="249"/>
      <c r="P68" s="349"/>
      <c r="Q68" s="77"/>
      <c r="R68" s="77"/>
      <c r="S68" s="361"/>
      <c r="T68" s="370"/>
      <c r="U68" s="278"/>
      <c r="W68" s="276"/>
    </row>
    <row r="69" spans="2:23">
      <c r="B69" s="352"/>
      <c r="C69" s="17"/>
      <c r="E69" s="20"/>
      <c r="F69" s="163"/>
      <c r="G69" s="179"/>
      <c r="H69" s="179"/>
      <c r="I69" s="312"/>
      <c r="K69" s="337"/>
      <c r="L69" s="334"/>
      <c r="M69" s="248"/>
      <c r="N69" s="249"/>
      <c r="P69" s="349"/>
      <c r="Q69" s="77"/>
      <c r="R69" s="77"/>
      <c r="S69" s="361"/>
      <c r="T69" s="370"/>
      <c r="U69" s="278"/>
      <c r="W69" s="276"/>
    </row>
    <row r="70" spans="2:23" ht="15.6" thickBot="1">
      <c r="B70" s="353"/>
      <c r="C70" s="18"/>
      <c r="D70" s="8"/>
      <c r="E70" s="8"/>
      <c r="F70" s="164"/>
      <c r="G70" s="167"/>
      <c r="H70" s="167"/>
      <c r="I70" s="170"/>
      <c r="K70" s="338"/>
      <c r="L70" s="335"/>
      <c r="M70" s="250"/>
      <c r="N70" s="251"/>
      <c r="P70" s="350"/>
      <c r="Q70" s="78"/>
      <c r="R70" s="78"/>
      <c r="S70" s="362"/>
      <c r="T70" s="371"/>
      <c r="U70" s="279"/>
      <c r="W70" s="277"/>
    </row>
    <row r="72" spans="2:23" ht="15.6" thickBot="1"/>
    <row r="73" spans="2:23">
      <c r="W73" s="304">
        <f>SUM(W16:W70)</f>
        <v>0</v>
      </c>
    </row>
    <row r="74" spans="2:23" ht="15.6" thickBot="1">
      <c r="W74" s="206"/>
    </row>
  </sheetData>
  <mergeCells count="94">
    <mergeCell ref="T49:T59"/>
    <mergeCell ref="T60:T70"/>
    <mergeCell ref="W60:W70"/>
    <mergeCell ref="W73:W74"/>
    <mergeCell ref="W12:W15"/>
    <mergeCell ref="W16:W26"/>
    <mergeCell ref="W27:W37"/>
    <mergeCell ref="W38:W48"/>
    <mergeCell ref="W49:W59"/>
    <mergeCell ref="U16:U26"/>
    <mergeCell ref="U27:U37"/>
    <mergeCell ref="U38:U48"/>
    <mergeCell ref="T16:T26"/>
    <mergeCell ref="T27:T37"/>
    <mergeCell ref="T38:T48"/>
    <mergeCell ref="U49:U59"/>
    <mergeCell ref="P16:P26"/>
    <mergeCell ref="S16:S26"/>
    <mergeCell ref="K8:U8"/>
    <mergeCell ref="K9:U9"/>
    <mergeCell ref="K10:U10"/>
    <mergeCell ref="P11:T11"/>
    <mergeCell ref="K12:L15"/>
    <mergeCell ref="M12:N15"/>
    <mergeCell ref="P12:P15"/>
    <mergeCell ref="Q12:S15"/>
    <mergeCell ref="T12:T15"/>
    <mergeCell ref="U12:U15"/>
    <mergeCell ref="K2:U3"/>
    <mergeCell ref="M4:U4"/>
    <mergeCell ref="M5:U5"/>
    <mergeCell ref="M6:U6"/>
    <mergeCell ref="K7:U7"/>
    <mergeCell ref="K6:L6"/>
    <mergeCell ref="K4:L4"/>
    <mergeCell ref="K5:L5"/>
    <mergeCell ref="B60:B67"/>
    <mergeCell ref="F60:F70"/>
    <mergeCell ref="G60:G70"/>
    <mergeCell ref="H60:H70"/>
    <mergeCell ref="I60:I70"/>
    <mergeCell ref="B68:B70"/>
    <mergeCell ref="K60:L70"/>
    <mergeCell ref="M60:N70"/>
    <mergeCell ref="P60:P70"/>
    <mergeCell ref="S60:S70"/>
    <mergeCell ref="U60:U70"/>
    <mergeCell ref="B9:B10"/>
    <mergeCell ref="C9:E10"/>
    <mergeCell ref="F9:I10"/>
    <mergeCell ref="B2:B8"/>
    <mergeCell ref="C2:I3"/>
    <mergeCell ref="I16:I26"/>
    <mergeCell ref="K16:L26"/>
    <mergeCell ref="M16:N26"/>
    <mergeCell ref="B12:B15"/>
    <mergeCell ref="C12:E15"/>
    <mergeCell ref="F12:H14"/>
    <mergeCell ref="I12:I14"/>
    <mergeCell ref="B24:B26"/>
    <mergeCell ref="B16:B23"/>
    <mergeCell ref="F16:F26"/>
    <mergeCell ref="G16:G26"/>
    <mergeCell ref="H16:H26"/>
    <mergeCell ref="B35:B37"/>
    <mergeCell ref="M27:N37"/>
    <mergeCell ref="P27:P37"/>
    <mergeCell ref="S27:S37"/>
    <mergeCell ref="B27:B34"/>
    <mergeCell ref="F27:F37"/>
    <mergeCell ref="G27:G37"/>
    <mergeCell ref="H27:H37"/>
    <mergeCell ref="I27:I37"/>
    <mergeCell ref="K27:L37"/>
    <mergeCell ref="B46:B48"/>
    <mergeCell ref="M38:N48"/>
    <mergeCell ref="P38:P48"/>
    <mergeCell ref="S38:S48"/>
    <mergeCell ref="B38:B45"/>
    <mergeCell ref="F38:F48"/>
    <mergeCell ref="G38:G48"/>
    <mergeCell ref="H38:H48"/>
    <mergeCell ref="I38:I48"/>
    <mergeCell ref="K38:L48"/>
    <mergeCell ref="B57:B59"/>
    <mergeCell ref="M49:N59"/>
    <mergeCell ref="P49:P59"/>
    <mergeCell ref="S49:S59"/>
    <mergeCell ref="B49:B56"/>
    <mergeCell ref="F49:F59"/>
    <mergeCell ref="G49:G59"/>
    <mergeCell ref="H49:H59"/>
    <mergeCell ref="I49:I59"/>
    <mergeCell ref="K49:L59"/>
  </mergeCells>
  <pageMargins left="0.7" right="0.7" top="0.75" bottom="0.75" header="0.3" footer="0.3"/>
  <pageSetup paperSize="8" scale="47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4</vt:i4>
      </vt:variant>
      <vt:variant>
        <vt:lpstr>Benoemde bereiken</vt:lpstr>
      </vt:variant>
      <vt:variant>
        <vt:i4>3</vt:i4>
      </vt:variant>
    </vt:vector>
  </HeadingPairs>
  <TitlesOfParts>
    <vt:vector size="7" baseType="lpstr">
      <vt:lpstr>Voorblad</vt:lpstr>
      <vt:lpstr>Zitelementen</vt:lpstr>
      <vt:lpstr>Tafels</vt:lpstr>
      <vt:lpstr>Kasten &amp; overig</vt:lpstr>
      <vt:lpstr>'Kasten &amp; overig'!Afdrukbereik</vt:lpstr>
      <vt:lpstr>Tafels!Afdrukbereik</vt:lpstr>
      <vt:lpstr>Zitelementen!Afdrukbereik</vt:lpstr>
    </vt:vector>
  </TitlesOfParts>
  <Company>De Twee Snoeken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Lex Engelbert</dc:creator>
  <cp:lastModifiedBy>Bas Kusters</cp:lastModifiedBy>
  <cp:lastPrinted>2026-06-11T12:55:35Z</cp:lastPrinted>
  <dcterms:created xsi:type="dcterms:W3CDTF">2025-10-06T14:03:48Z</dcterms:created>
  <dcterms:modified xsi:type="dcterms:W3CDTF">2026-06-17T14:18:14Z</dcterms:modified>
</cp:coreProperties>
</file>