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qualitcloud.sharepoint.com/sites/SWG-Aanbestedingbodemonderzoeken/Shared Documents/General/Definitief aanbesteding bodemonderzoeken 2026/"/>
    </mc:Choice>
  </mc:AlternateContent>
  <xr:revisionPtr revIDLastSave="193" documentId="8_{0865D98E-4BD7-411F-886F-4880659E7E0E}" xr6:coauthVersionLast="47" xr6:coauthVersionMax="47" xr10:uidLastSave="{D55B2B74-C8AE-4173-BB30-C59C0E20C8B0}"/>
  <bookViews>
    <workbookView xWindow="-108" yWindow="-108" windowWidth="23256" windowHeight="12456" xr2:uid="{4E79DEA0-2694-4EA0-85C3-7B678C1FF790}"/>
  </bookViews>
  <sheets>
    <sheet name="Bijlage 3 prijzenblad " sheetId="2" r:id="rId1"/>
    <sheet name="Blad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2" l="1"/>
  <c r="G90" i="2"/>
  <c r="G89" i="2"/>
  <c r="G88" i="2"/>
  <c r="G87" i="2"/>
  <c r="G86" i="2"/>
  <c r="G82" i="2"/>
  <c r="G81" i="2"/>
  <c r="G80" i="2"/>
  <c r="G79" i="2"/>
  <c r="G78" i="2"/>
  <c r="G77" i="2"/>
  <c r="G73" i="2"/>
  <c r="G72" i="2"/>
  <c r="G71" i="2"/>
  <c r="G67" i="2"/>
  <c r="G66" i="2"/>
  <c r="G65" i="2"/>
  <c r="G64" i="2"/>
  <c r="G63" i="2"/>
  <c r="G62" i="2"/>
  <c r="G61" i="2"/>
  <c r="G60" i="2"/>
  <c r="G59" i="2"/>
  <c r="G56" i="2"/>
  <c r="G55" i="2"/>
  <c r="G54" i="2"/>
  <c r="G53" i="2"/>
  <c r="G52" i="2"/>
  <c r="G51" i="2"/>
  <c r="G49" i="2"/>
  <c r="G48" i="2"/>
  <c r="G47" i="2"/>
  <c r="G46" i="2"/>
  <c r="G45" i="2"/>
  <c r="G44" i="2"/>
  <c r="G43" i="2"/>
  <c r="G42" i="2"/>
  <c r="G41" i="2"/>
  <c r="G40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17" i="2"/>
  <c r="G13" i="2"/>
  <c r="G50" i="2"/>
  <c r="G93" i="2" l="1"/>
  <c r="G95" i="2" s="1"/>
</calcChain>
</file>

<file path=xl/sharedStrings.xml><?xml version="1.0" encoding="utf-8"?>
<sst xmlns="http://schemas.openxmlformats.org/spreadsheetml/2006/main" count="196" uniqueCount="145">
  <si>
    <t>Totaal, incl. stelpost</t>
  </si>
  <si>
    <t>Totaal, excl. stelpost</t>
  </si>
  <si>
    <t>uur</t>
  </si>
  <si>
    <t>Senior geohydroloog</t>
  </si>
  <si>
    <t>Pe6</t>
  </si>
  <si>
    <t>Hogere veiligheidskundige (HVK)</t>
  </si>
  <si>
    <t>Pe5</t>
  </si>
  <si>
    <t>Milieukundig begeleider BRL 6000 gecertificeerd) inclusief monstername, materiaal, materieel en reiskosten</t>
  </si>
  <si>
    <t>Pe4</t>
  </si>
  <si>
    <t>Tekenaar, op verzoek opdrachtgever</t>
  </si>
  <si>
    <t>Pe3</t>
  </si>
  <si>
    <t>Adviseur/projectleider (kantoor) werkzaamheden BRL 6000</t>
  </si>
  <si>
    <t>Pe2</t>
  </si>
  <si>
    <t>Adviseur/projectleider bodemonderzoek werkzaamheden BRL 2000</t>
  </si>
  <si>
    <t>Pe1</t>
  </si>
  <si>
    <t>Aanvullende personeelskosten</t>
  </si>
  <si>
    <t>per stuk</t>
  </si>
  <si>
    <t>Bemalingsadvies (complex), losse rapportage</t>
  </si>
  <si>
    <t>Ra6</t>
  </si>
  <si>
    <t>Beknopt bemalingsadvies, ingevoegd in een bodemrapport</t>
  </si>
  <si>
    <t>Ra5</t>
  </si>
  <si>
    <t>Melding Evaluatie melding graven &gt; I-waarde (als volledig dossier in rapportvorm aanleveren)</t>
  </si>
  <si>
    <t>Ra4</t>
  </si>
  <si>
    <t>Wijzingsmelding i.k.v meldling MBA graven &gt; I-waarde</t>
  </si>
  <si>
    <t>Ra3</t>
  </si>
  <si>
    <t>Melding MBA graven &gt; I-waarde</t>
  </si>
  <si>
    <t>Ra2</t>
  </si>
  <si>
    <t>Rapportage VO, inclusief (1-5) deellocaties</t>
  </si>
  <si>
    <t>Ra1</t>
  </si>
  <si>
    <t>Opstellen en leveren rapportage (inclusief coördinatie, reiskosten, personele kosten, materiaal en materieel)</t>
  </si>
  <si>
    <t>Bepaling teerhoudend asfalt m.b.v. GCMS-methode</t>
  </si>
  <si>
    <t>Las3</t>
  </si>
  <si>
    <t>Bepaling teerhoudend asfalt m.b.v. HPLC-methode</t>
  </si>
  <si>
    <t>Las2</t>
  </si>
  <si>
    <t>Constructie opbouw  + PAK-marker asfalt (CROW210)</t>
  </si>
  <si>
    <t>Las1</t>
  </si>
  <si>
    <t>Analyses asfalt</t>
  </si>
  <si>
    <t>Lgw9</t>
  </si>
  <si>
    <t>Toeslag voorbehandeling AS 3000 grondwater per analysemonster</t>
  </si>
  <si>
    <t>Lgw8</t>
  </si>
  <si>
    <t>Lozingspakket Fe, Cl, onopgeloste bestanddelen, CZV, N-Kjeldahl, P-totaal, Sulfaat, Ca, bicarbonaat, Mn</t>
  </si>
  <si>
    <t>Lgw7</t>
  </si>
  <si>
    <t>PCB (7)</t>
  </si>
  <si>
    <t>Lgw6</t>
  </si>
  <si>
    <t>VOCl (11) + vinylchloride</t>
  </si>
  <si>
    <t>Lgw5</t>
  </si>
  <si>
    <t>Pakket zware metalen (Ba, Cd, Co, Cu, Hg, Mo, Ni, Pb, Zn) incl. voorbehandeling</t>
  </si>
  <si>
    <t>Lgw4</t>
  </si>
  <si>
    <t>Voorbehandeling en analyse op 1 individueel metaal</t>
  </si>
  <si>
    <t>Lgw3</t>
  </si>
  <si>
    <t>Minerale olie/BTEXN grondwater</t>
  </si>
  <si>
    <t>Lgw2</t>
  </si>
  <si>
    <t>Standaardpakket inclusief AS3000 (10 metalen (Ba, Cd, Co, Cr, Cu, Hg, Mo, Ni, Pb, Zn), minerale olie (GC), aromaten (BTEXNS), gehalogeneerde koolwaterstoffen (17 stuks incl. vinylchloride))</t>
  </si>
  <si>
    <t>Lgw1</t>
  </si>
  <si>
    <t>Grondwater</t>
  </si>
  <si>
    <t>Asbest in plaatmateriaal conform NEN 5896</t>
  </si>
  <si>
    <t>Lg16</t>
  </si>
  <si>
    <t>Asbest in granulaat conform NEN 5898:2015/C2:2017 nl (25 kg)</t>
  </si>
  <si>
    <t>Lg15</t>
  </si>
  <si>
    <t>Asbest in grond conform NEN 5898:2015/C2:2017 nl</t>
  </si>
  <si>
    <t>Lg14</t>
  </si>
  <si>
    <t>Analyse op samenstelling en uitloging (dmv schudproef) niet vormgegeven bouwstof (15 metalen en 4 anionen)</t>
  </si>
  <si>
    <t>Lg13</t>
  </si>
  <si>
    <t>Standaardpakket PFAS 30 stoffen (28 waarvan 2 lineair en vertakt) advieslijst 12 juli 2019</t>
  </si>
  <si>
    <t>Lg12</t>
  </si>
  <si>
    <t>Samenstellen mengmonster</t>
  </si>
  <si>
    <t>Lg11</t>
  </si>
  <si>
    <t>Zeefanalyse (RAW) (2 µm, 20 µm, 63 µm en gloeiverlies), incl samenstelling (meng)monster)</t>
  </si>
  <si>
    <t>Lg10</t>
  </si>
  <si>
    <t>Droge stof</t>
  </si>
  <si>
    <t>Lg9</t>
  </si>
  <si>
    <t>Structuurpakket (Organisch stof, lutum)</t>
  </si>
  <si>
    <t>Lg8</t>
  </si>
  <si>
    <t>PCB (som 7) (AS 3000)</t>
  </si>
  <si>
    <t>Lg7</t>
  </si>
  <si>
    <t>PAK (10 van VROM) (AS3000)</t>
  </si>
  <si>
    <t>Lg6</t>
  </si>
  <si>
    <t>VOCl (11) + vinylchloride (AS3000)</t>
  </si>
  <si>
    <t>Lg5</t>
  </si>
  <si>
    <t>Ontsluiting en analyse op 1 individueel metaal (AS3000)</t>
  </si>
  <si>
    <t>Lg4</t>
  </si>
  <si>
    <t>Vluchtige aromaten (BTEXN) (AS3000)</t>
  </si>
  <si>
    <t>Lg3</t>
  </si>
  <si>
    <t>Minerale olie en vluchtige aromaten (BTEXN) (AS3000)</t>
  </si>
  <si>
    <t>Lg2</t>
  </si>
  <si>
    <t>Standaardpakket bodem AS 3000 incl. ontsluiting incl. structuurpakket 
droge stof, 10 metalen (Ba, Cd, Co,Cr, Cu, Hg, Mo, Ni, Pb, Zn), minerale olie (GC), 
PAK (10 VROM), PCB's (7)</t>
  </si>
  <si>
    <t>Lg1</t>
  </si>
  <si>
    <t>Grond</t>
  </si>
  <si>
    <t>Laboratoriumonderzoek (inclusief coördinatie, handeling en bewaarkosten)</t>
  </si>
  <si>
    <t>per dag</t>
  </si>
  <si>
    <t>Inzet XRF-meetapparatuur ter bepaling concentratie zware metalen in grond</t>
  </si>
  <si>
    <t>Vw15</t>
  </si>
  <si>
    <t>k waarde bepaling in het veld</t>
  </si>
  <si>
    <t>Vw14</t>
  </si>
  <si>
    <t>per 1000 m²</t>
  </si>
  <si>
    <t>Maaiveldinspectie asbest conform NEN5707</t>
  </si>
  <si>
    <t>Vw13</t>
  </si>
  <si>
    <t>Graven proefgat (0,3 x 0,3 x 0,5 m) conform NEN 5707</t>
  </si>
  <si>
    <t>Vw12</t>
  </si>
  <si>
    <t>per cm</t>
  </si>
  <si>
    <t>Gebruik ramguts per cm dikte</t>
  </si>
  <si>
    <t>Vw11</t>
  </si>
  <si>
    <t xml:space="preserve">per cm </t>
  </si>
  <si>
    <t>Beton- en asfaltboring per cm dikte</t>
  </si>
  <si>
    <t>Vw10</t>
  </si>
  <si>
    <t>Monstername middels steekbus (monstername, handling, schoonmaak, etc.)</t>
  </si>
  <si>
    <t>Vw9</t>
  </si>
  <si>
    <t>Bemonsteren peilbuis (incl. veldfiltratie, veldmetingen, pH en EC)</t>
  </si>
  <si>
    <t>Vw8</t>
  </si>
  <si>
    <t>Boring met peilbuis t/m 5 m-mv (incl. afwerking)</t>
  </si>
  <si>
    <t>Vw7</t>
  </si>
  <si>
    <t>Boring tot 5,0 m-mv (incl. monstername)</t>
  </si>
  <si>
    <t>Vw6</t>
  </si>
  <si>
    <t>Boring tot 4,0 m-mv (incl. monstername)</t>
  </si>
  <si>
    <t>Vw5</t>
  </si>
  <si>
    <t>Boring tot 3,0 m-mv (incl. monstername)</t>
  </si>
  <si>
    <t>Vw4</t>
  </si>
  <si>
    <t>Boring tot 2,0 m-mv (incl. monstername)</t>
  </si>
  <si>
    <t>Vw3</t>
  </si>
  <si>
    <t>Boring tot 1,0 m-mv (incl. monstername)</t>
  </si>
  <si>
    <t>Vw2</t>
  </si>
  <si>
    <t>Boring tot 0,5 m-mv (incl. monstername)</t>
  </si>
  <si>
    <t>Vw1</t>
  </si>
  <si>
    <t>per project</t>
  </si>
  <si>
    <t>Vooronderzoek conform NEN 5725 - 1-15 rapporten uit bodeminformatiesysteem Oosterhout</t>
  </si>
  <si>
    <t>Vo1</t>
  </si>
  <si>
    <t>Historisch bodemonderzoek</t>
  </si>
  <si>
    <t>Opstellen uitvoeringsplan, kostenspecificatie, aanlevering per e-mail (incl. eenmalige aanpassing)</t>
  </si>
  <si>
    <t>Vb1</t>
  </si>
  <si>
    <t>Voorbereiding</t>
  </si>
  <si>
    <t>Prijs per eenheid (euro excl. BTW)</t>
  </si>
  <si>
    <t>Aantal</t>
  </si>
  <si>
    <t>Lijst van eenheidstarieven bodemonderzoek</t>
  </si>
  <si>
    <t>Tarief-code</t>
  </si>
  <si>
    <r>
      <rPr>
        <b/>
        <sz val="9"/>
        <color theme="1"/>
        <rFont val="Aptos Narrow"/>
        <family val="2"/>
        <scheme val="minor"/>
      </rPr>
      <t>Toelichting invullen van het prijzenblad:</t>
    </r>
    <r>
      <rPr>
        <sz val="9"/>
        <color theme="1"/>
        <rFont val="Aptos Narrow"/>
        <family val="2"/>
        <scheme val="minor"/>
      </rPr>
      <t xml:space="preserve">
• Dit prijzenblad dient volledig te worden ingevuld en rechtsgeldig te worden ondertekend.
• De Inschrijvingsprijzen dienen gebaseerd te zijn op de dienstverlening en werkzaamheden zoals beschreven in het Aanbestedingsdocument met bijlagen.
• Inschrijvers dienen per post een realistische en marktconforme prijs aan te bieden. Een prijs van EUR 0,00 is niet toegestaan.
• De Inschrijvingsprijzen dienen integrale prijzen te zijn, dat wil zeggen dat de Inschrijvingsprijzen àlle kosten bevatten die nodig zijn voor het realiseren van de deelresultaten en het    
  eindresultaat , inclusief (bijvoorbeeld maar niet onuitputtelijk) voorrijkosten, milieutoeslag, reis- en verblijfskosten, overleggen, administratie, reiskosten, onderzoeken, kosten voor 
  bodemkundige apparatuur of software, kosten voor gegevensdragers, etc. Er kunnen géén aanvullende kosten in rekening worden gebracht. 
• De genoemde aantallen in het prijzenblad zijn fictief, doch wel gebaseerd op de ervaring van de afgelopen twee (2) jaar.
• Alle eenheidsprijzen in de grijs gearceerde velden in kolom F dienen door de Inschrijver te worden ingevuld.
• De eenheidsprijzen dienen te worden ingevuld in euro's, exclusief BTW, met 2 cijfers achter de komma
• Na het invullen van de verplichte grijze velden komt in ce</t>
    </r>
    <r>
      <rPr>
        <sz val="9"/>
        <color rgb="FFFF0000"/>
        <rFont val="Aptos Narrow"/>
        <family val="2"/>
        <scheme val="minor"/>
      </rPr>
      <t xml:space="preserve">l F180 </t>
    </r>
    <r>
      <rPr>
        <sz val="9"/>
        <color theme="1"/>
        <rFont val="Aptos Narrow"/>
        <family val="2"/>
        <scheme val="minor"/>
      </rPr>
      <t xml:space="preserve">de fictieve Inschrijvingsprijs te staan voor de werkzaamheden binnen de Raamovereenkomst voor de 
  initiële looptijd van twee (2) jaar.
</t>
    </r>
  </si>
  <si>
    <t>Datum:</t>
  </si>
  <si>
    <t xml:space="preserve">Projectnaam: </t>
  </si>
  <si>
    <t>Kostenspecificatie ten behoeve van raming bij offerte</t>
  </si>
  <si>
    <t>Aanbesteding Bodem 2026</t>
  </si>
  <si>
    <t>Stelpost</t>
  </si>
  <si>
    <t>Subtotaal</t>
  </si>
  <si>
    <t>Eenheid</t>
  </si>
  <si>
    <r>
      <t xml:space="preserve">Veldwerk </t>
    </r>
    <r>
      <rPr>
        <b/>
        <sz val="10"/>
        <rFont val="Arial"/>
        <family val="2"/>
      </rPr>
      <t>(inclusief coördinatie, KLIC, reiskosten, personele kosten, monstername, materiaal en materieel)</t>
    </r>
  </si>
  <si>
    <t>Bijlage 3 Prijzenblad Bodemdiensten</t>
  </si>
  <si>
    <t>Behorende bij de aanbesteding Bodemonderzoeken referentienummer CI-26010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</si>
</sst>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_-"/>
    <numFmt numFmtId="165" formatCode="&quot;€&quot;\ #,##0.00"/>
  </numFmts>
  <fonts count="18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trike/>
      <sz val="10"/>
      <color theme="1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FF0000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1" fillId="0" borderId="0"/>
  </cellStyleXfs>
  <cellXfs count="14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165" fontId="0" fillId="2" borderId="8" xfId="0" applyNumberFormat="1" applyFill="1" applyBorder="1" applyAlignment="1">
      <alignment vertical="center"/>
    </xf>
    <xf numFmtId="164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9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9" xfId="1" applyBorder="1" applyAlignment="1">
      <alignment vertical="center"/>
    </xf>
    <xf numFmtId="0" fontId="6" fillId="0" borderId="9" xfId="1" applyBorder="1" applyAlignment="1">
      <alignment vertical="center" wrapText="1"/>
    </xf>
    <xf numFmtId="4" fontId="0" fillId="0" borderId="8" xfId="0" applyNumberForma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0" borderId="8" xfId="0" applyNumberFormat="1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6" fillId="0" borderId="14" xfId="2" applyFont="1" applyBorder="1" applyAlignment="1">
      <alignment horizontal="left" vertical="top"/>
    </xf>
    <xf numFmtId="0" fontId="1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6" fillId="0" borderId="2" xfId="0" applyNumberFormat="1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vertical="center"/>
      <protection locked="0"/>
    </xf>
    <xf numFmtId="0" fontId="6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0" fillId="0" borderId="0" xfId="0" applyFill="1"/>
    <xf numFmtId="0" fontId="0" fillId="0" borderId="0" xfId="0" applyBorder="1"/>
    <xf numFmtId="0" fontId="0" fillId="0" borderId="0" xfId="0" applyBorder="1" applyAlignment="1">
      <alignment horizontal="center"/>
    </xf>
    <xf numFmtId="164" fontId="6" fillId="0" borderId="22" xfId="0" applyNumberFormat="1" applyFont="1" applyBorder="1" applyAlignment="1" applyProtection="1">
      <alignment horizontal="left" vertical="center"/>
      <protection locked="0"/>
    </xf>
    <xf numFmtId="164" fontId="6" fillId="0" borderId="24" xfId="0" applyNumberFormat="1" applyFont="1" applyBorder="1" applyAlignment="1" applyProtection="1">
      <alignment horizontal="left" vertical="center"/>
      <protection locked="0"/>
    </xf>
    <xf numFmtId="3" fontId="6" fillId="0" borderId="24" xfId="0" applyNumberFormat="1" applyFont="1" applyBorder="1" applyAlignment="1" applyProtection="1">
      <alignment horizontal="center" vertical="center"/>
      <protection locked="0"/>
    </xf>
    <xf numFmtId="164" fontId="6" fillId="0" borderId="24" xfId="0" applyNumberFormat="1" applyFont="1" applyBorder="1" applyAlignment="1" applyProtection="1">
      <alignment vertical="center"/>
      <protection locked="0"/>
    </xf>
    <xf numFmtId="0" fontId="7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/>
    </xf>
    <xf numFmtId="4" fontId="0" fillId="0" borderId="8" xfId="0" applyNumberFormat="1" applyFill="1" applyBorder="1" applyAlignment="1">
      <alignment vertical="center"/>
    </xf>
    <xf numFmtId="165" fontId="0" fillId="0" borderId="8" xfId="0" applyNumberFormat="1" applyFill="1" applyBorder="1" applyAlignment="1">
      <alignment vertical="center"/>
    </xf>
    <xf numFmtId="3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35" xfId="0" applyNumberFormat="1" applyFont="1" applyBorder="1" applyAlignment="1" applyProtection="1">
      <alignment vertical="center"/>
      <protection locked="0"/>
    </xf>
    <xf numFmtId="3" fontId="6" fillId="0" borderId="35" xfId="0" applyNumberFormat="1" applyFont="1" applyBorder="1" applyAlignment="1" applyProtection="1">
      <alignment horizontal="center" vertical="center"/>
      <protection locked="0"/>
    </xf>
    <xf numFmtId="165" fontId="0" fillId="0" borderId="25" xfId="0" applyNumberFormat="1" applyFill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</xf>
    <xf numFmtId="165" fontId="0" fillId="0" borderId="12" xfId="0" applyNumberFormat="1" applyFill="1" applyBorder="1" applyAlignment="1">
      <alignment vertical="center"/>
    </xf>
    <xf numFmtId="165" fontId="0" fillId="0" borderId="32" xfId="0" applyNumberFormat="1" applyFill="1" applyBorder="1" applyAlignment="1">
      <alignment vertical="center"/>
    </xf>
    <xf numFmtId="164" fontId="6" fillId="0" borderId="37" xfId="0" applyNumberFormat="1" applyFont="1" applyBorder="1" applyAlignment="1" applyProtection="1">
      <alignment vertical="center"/>
      <protection locked="0"/>
    </xf>
    <xf numFmtId="0" fontId="1" fillId="0" borderId="3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165" fontId="0" fillId="0" borderId="10" xfId="0" applyNumberFormat="1" applyFill="1" applyBorder="1" applyAlignment="1">
      <alignment vertical="center"/>
    </xf>
    <xf numFmtId="164" fontId="6" fillId="0" borderId="2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64" fontId="6" fillId="0" borderId="35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24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64" fontId="6" fillId="0" borderId="22" xfId="0" applyNumberFormat="1" applyFont="1" applyBorder="1" applyAlignment="1" applyProtection="1">
      <alignment horizontal="center" vertical="center"/>
    </xf>
    <xf numFmtId="0" fontId="4" fillId="3" borderId="18" xfId="0" applyFont="1" applyFill="1" applyBorder="1" applyAlignment="1">
      <alignment horizontal="left" vertical="top" wrapText="1"/>
    </xf>
    <xf numFmtId="0" fontId="9" fillId="3" borderId="19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0" fontId="4" fillId="3" borderId="23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2" fillId="3" borderId="23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>
      <alignment vertical="center"/>
    </xf>
    <xf numFmtId="0" fontId="5" fillId="3" borderId="28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vertical="center"/>
    </xf>
    <xf numFmtId="0" fontId="2" fillId="3" borderId="29" xfId="0" applyFont="1" applyFill="1" applyBorder="1" applyAlignment="1">
      <alignment horizontal="left" vertical="center" wrapText="1"/>
    </xf>
    <xf numFmtId="0" fontId="4" fillId="3" borderId="29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4" fontId="2" fillId="3" borderId="19" xfId="0" applyNumberFormat="1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165" fontId="3" fillId="3" borderId="19" xfId="0" applyNumberFormat="1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7" fillId="0" borderId="28" xfId="0" applyFont="1" applyFill="1" applyBorder="1"/>
    <xf numFmtId="0" fontId="0" fillId="0" borderId="29" xfId="0" applyBorder="1"/>
    <xf numFmtId="0" fontId="0" fillId="0" borderId="29" xfId="0" applyBorder="1" applyAlignment="1">
      <alignment horizontal="left" vertical="center"/>
    </xf>
    <xf numFmtId="0" fontId="0" fillId="0" borderId="30" xfId="0" applyBorder="1"/>
    <xf numFmtId="0" fontId="17" fillId="0" borderId="12" xfId="0" applyFont="1" applyFill="1" applyBorder="1"/>
    <xf numFmtId="0" fontId="16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top"/>
    </xf>
    <xf numFmtId="0" fontId="2" fillId="0" borderId="12" xfId="0" applyFont="1" applyFill="1" applyBorder="1" applyAlignment="1">
      <alignment vertical="top"/>
    </xf>
    <xf numFmtId="0" fontId="16" fillId="0" borderId="0" xfId="0" applyFont="1" applyBorder="1" applyAlignment="1">
      <alignment horizontal="left" vertical="center" wrapText="1"/>
    </xf>
    <xf numFmtId="0" fontId="16" fillId="0" borderId="31" xfId="0" applyFont="1" applyBorder="1" applyAlignment="1">
      <alignment horizontal="left" vertical="center" wrapText="1"/>
    </xf>
    <xf numFmtId="14" fontId="0" fillId="0" borderId="0" xfId="0" applyNumberFormat="1" applyBorder="1" applyAlignment="1">
      <alignment horizontal="left"/>
    </xf>
    <xf numFmtId="3" fontId="6" fillId="0" borderId="0" xfId="0" applyNumberFormat="1" applyFont="1" applyBorder="1" applyAlignment="1">
      <alignment horizontal="left"/>
    </xf>
    <xf numFmtId="0" fontId="16" fillId="0" borderId="0" xfId="0" applyFont="1" applyBorder="1" applyAlignment="1">
      <alignment vertical="top"/>
    </xf>
    <xf numFmtId="0" fontId="16" fillId="0" borderId="31" xfId="0" applyFont="1" applyBorder="1" applyAlignment="1">
      <alignment vertical="top"/>
    </xf>
    <xf numFmtId="0" fontId="6" fillId="0" borderId="32" xfId="0" applyFont="1" applyFill="1" applyBorder="1"/>
    <xf numFmtId="0" fontId="0" fillId="0" borderId="3" xfId="0" applyBorder="1"/>
    <xf numFmtId="0" fontId="16" fillId="0" borderId="3" xfId="0" applyFont="1" applyBorder="1" applyAlignment="1">
      <alignment vertical="top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13" xfId="1" applyBorder="1" applyAlignment="1">
      <alignment vertical="center"/>
    </xf>
    <xf numFmtId="0" fontId="6" fillId="0" borderId="22" xfId="0" applyFont="1" applyBorder="1" applyAlignment="1">
      <alignment vertical="center"/>
    </xf>
    <xf numFmtId="3" fontId="6" fillId="0" borderId="22" xfId="0" applyNumberFormat="1" applyFont="1" applyBorder="1" applyAlignment="1" applyProtection="1">
      <alignment horizontal="center" vertical="center"/>
      <protection locked="0"/>
    </xf>
    <xf numFmtId="0" fontId="3" fillId="3" borderId="38" xfId="0" applyFont="1" applyFill="1" applyBorder="1" applyAlignment="1">
      <alignment vertical="center"/>
    </xf>
    <xf numFmtId="0" fontId="2" fillId="3" borderId="39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 wrapText="1"/>
    </xf>
    <xf numFmtId="9" fontId="0" fillId="0" borderId="25" xfId="0" applyNumberFormat="1" applyFill="1" applyBorder="1" applyAlignment="1">
      <alignment vertical="center"/>
    </xf>
    <xf numFmtId="0" fontId="5" fillId="3" borderId="41" xfId="0" applyFont="1" applyFill="1" applyBorder="1" applyAlignment="1">
      <alignment horizontal="center" vertical="center" wrapText="1"/>
    </xf>
    <xf numFmtId="0" fontId="13" fillId="3" borderId="18" xfId="2" applyFont="1" applyFill="1" applyBorder="1" applyAlignment="1">
      <alignment horizontal="left" vertical="top" wrapText="1"/>
    </xf>
    <xf numFmtId="0" fontId="13" fillId="3" borderId="21" xfId="2" applyFont="1" applyFill="1" applyBorder="1" applyAlignment="1">
      <alignment horizontal="left" vertical="top" wrapText="1"/>
    </xf>
    <xf numFmtId="0" fontId="13" fillId="3" borderId="20" xfId="2" applyFont="1" applyFill="1" applyBorder="1" applyAlignment="1">
      <alignment horizontal="left" vertical="top" wrapText="1"/>
    </xf>
  </cellXfs>
  <cellStyles count="3">
    <cellStyle name="Standaard" xfId="0" builtinId="0"/>
    <cellStyle name="Standaard 2" xfId="1" xr:uid="{A33D3500-90E5-4C81-B097-6E839F5F3C5E}"/>
    <cellStyle name="Standaard 3" xfId="2" xr:uid="{58C11D2F-F596-462D-9F37-990AEDB68C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34C93-6A6C-4420-A700-7A6865AB4937}">
  <dimension ref="B1:H157"/>
  <sheetViews>
    <sheetView tabSelected="1" topLeftCell="B35" zoomScale="115" zoomScaleNormal="115" workbookViewId="0">
      <selection activeCell="C44" sqref="C44"/>
    </sheetView>
  </sheetViews>
  <sheetFormatPr defaultColWidth="6" defaultRowHeight="13.2"/>
  <cols>
    <col min="2" max="2" width="18.6640625" customWidth="1"/>
    <col min="3" max="3" width="116.44140625" customWidth="1"/>
    <col min="4" max="4" width="10.5546875" customWidth="1"/>
    <col min="5" max="5" width="8.6640625" bestFit="1" customWidth="1"/>
    <col min="6" max="6" width="17.109375" customWidth="1"/>
    <col min="7" max="7" width="13.109375" style="2" bestFit="1" customWidth="1"/>
    <col min="8" max="8" width="13.88671875" style="1" bestFit="1" customWidth="1"/>
  </cols>
  <sheetData>
    <row r="1" spans="2:8" ht="13.8" thickBot="1">
      <c r="B1" s="46"/>
      <c r="F1" s="47"/>
      <c r="G1" s="47"/>
      <c r="H1" s="48"/>
    </row>
    <row r="2" spans="2:8" ht="17.399999999999999">
      <c r="B2" s="105" t="s">
        <v>143</v>
      </c>
      <c r="C2" s="106"/>
      <c r="D2" s="106"/>
      <c r="E2" s="107"/>
      <c r="F2" s="106"/>
      <c r="G2" s="108"/>
      <c r="H2" s="48"/>
    </row>
    <row r="3" spans="2:8" ht="17.399999999999999">
      <c r="B3" s="109" t="s">
        <v>144</v>
      </c>
      <c r="C3" s="47"/>
      <c r="D3" s="110"/>
      <c r="E3" s="111"/>
      <c r="F3" s="110"/>
      <c r="G3" s="112"/>
      <c r="H3" s="45"/>
    </row>
    <row r="4" spans="2:8" ht="15.6">
      <c r="B4" s="113" t="s">
        <v>137</v>
      </c>
      <c r="C4" s="47"/>
      <c r="D4" s="114"/>
      <c r="E4" s="114"/>
      <c r="F4" s="114"/>
      <c r="G4" s="115"/>
      <c r="H4" s="44"/>
    </row>
    <row r="5" spans="2:8" ht="15.6">
      <c r="B5" s="113"/>
      <c r="C5" s="47"/>
      <c r="D5" s="114"/>
      <c r="E5" s="114"/>
      <c r="F5" s="114"/>
      <c r="G5" s="115"/>
      <c r="H5" s="44"/>
    </row>
    <row r="6" spans="2:8" ht="15.6">
      <c r="B6" s="113" t="s">
        <v>135</v>
      </c>
      <c r="C6" s="116">
        <v>46190</v>
      </c>
      <c r="D6" s="114"/>
      <c r="E6" s="114"/>
      <c r="F6" s="114"/>
      <c r="G6" s="115"/>
      <c r="H6" s="44"/>
    </row>
    <row r="7" spans="2:8" ht="15.6">
      <c r="B7" s="113" t="s">
        <v>136</v>
      </c>
      <c r="C7" s="117" t="s">
        <v>138</v>
      </c>
      <c r="D7" s="118"/>
      <c r="E7" s="111"/>
      <c r="F7" s="118"/>
      <c r="G7" s="119"/>
      <c r="H7" s="43"/>
    </row>
    <row r="8" spans="2:8" ht="15.75" customHeight="1" thickBot="1">
      <c r="B8" s="120"/>
      <c r="C8" s="121"/>
      <c r="D8" s="122"/>
      <c r="E8" s="123"/>
      <c r="F8" s="124"/>
      <c r="G8" s="125"/>
      <c r="H8" s="42"/>
    </row>
    <row r="9" spans="2:8" ht="156" customHeight="1" thickBot="1">
      <c r="B9" s="75"/>
      <c r="C9" s="140" t="s">
        <v>134</v>
      </c>
      <c r="D9" s="141"/>
      <c r="E9" s="141"/>
      <c r="F9" s="141"/>
      <c r="G9" s="142"/>
      <c r="H9" s="46"/>
    </row>
    <row r="10" spans="2:8" ht="27" thickBot="1">
      <c r="B10" s="76" t="s">
        <v>133</v>
      </c>
      <c r="C10" s="76" t="s">
        <v>132</v>
      </c>
      <c r="D10" s="76" t="s">
        <v>141</v>
      </c>
      <c r="E10" s="76" t="s">
        <v>131</v>
      </c>
      <c r="F10" s="76" t="s">
        <v>130</v>
      </c>
      <c r="G10" s="76" t="s">
        <v>140</v>
      </c>
      <c r="H10" s="42"/>
    </row>
    <row r="11" spans="2:8" ht="14.4">
      <c r="B11" s="77"/>
      <c r="C11" s="78" t="s">
        <v>129</v>
      </c>
      <c r="D11" s="79"/>
      <c r="E11" s="79"/>
      <c r="F11" s="79"/>
      <c r="G11" s="80"/>
      <c r="H11" s="37"/>
    </row>
    <row r="12" spans="2:8" ht="14.4">
      <c r="B12" s="41"/>
      <c r="C12" s="40"/>
      <c r="D12" s="39"/>
      <c r="E12" s="38"/>
      <c r="F12" s="62"/>
      <c r="G12" s="68"/>
      <c r="H12" s="4"/>
    </row>
    <row r="13" spans="2:8" ht="14.4">
      <c r="B13" s="32" t="s">
        <v>128</v>
      </c>
      <c r="C13" s="16" t="s">
        <v>127</v>
      </c>
      <c r="D13" s="26" t="s">
        <v>123</v>
      </c>
      <c r="E13" s="9">
        <v>40</v>
      </c>
      <c r="F13" s="5"/>
      <c r="G13" s="69">
        <f>SUM(F13*E13)</f>
        <v>0</v>
      </c>
      <c r="H13" s="4"/>
    </row>
    <row r="14" spans="2:8" ht="15" thickBot="1">
      <c r="B14" s="41"/>
      <c r="C14" s="40"/>
      <c r="D14" s="58"/>
      <c r="E14" s="59"/>
      <c r="F14" s="63"/>
      <c r="G14" s="70"/>
      <c r="H14" s="4"/>
    </row>
    <row r="15" spans="2:8" ht="14.4">
      <c r="B15" s="77"/>
      <c r="C15" s="78" t="s">
        <v>126</v>
      </c>
      <c r="D15" s="79"/>
      <c r="E15" s="79"/>
      <c r="F15" s="79"/>
      <c r="G15" s="81"/>
      <c r="H15" s="37"/>
    </row>
    <row r="16" spans="2:8" ht="14.4">
      <c r="B16" s="32"/>
      <c r="C16" s="16"/>
      <c r="D16" s="26"/>
      <c r="E16" s="9"/>
      <c r="F16" s="56"/>
      <c r="G16" s="71"/>
      <c r="H16" s="4"/>
    </row>
    <row r="17" spans="2:8" ht="14.4">
      <c r="B17" s="32" t="s">
        <v>125</v>
      </c>
      <c r="C17" s="16" t="s">
        <v>124</v>
      </c>
      <c r="D17" s="26" t="s">
        <v>123</v>
      </c>
      <c r="E17" s="9">
        <v>40</v>
      </c>
      <c r="F17" s="5"/>
      <c r="G17" s="69">
        <f>SUM(F17*E17)</f>
        <v>0</v>
      </c>
      <c r="H17" s="4"/>
    </row>
    <row r="18" spans="2:8" ht="14.4" thickBot="1">
      <c r="B18" s="36"/>
      <c r="C18" s="35"/>
      <c r="D18" s="52"/>
      <c r="E18" s="57"/>
      <c r="F18" s="60"/>
      <c r="G18" s="72"/>
      <c r="H18" s="4"/>
    </row>
    <row r="19" spans="2:8" ht="14.4">
      <c r="B19" s="82"/>
      <c r="C19" s="83" t="s">
        <v>142</v>
      </c>
      <c r="D19" s="84"/>
      <c r="E19" s="79"/>
      <c r="F19" s="85"/>
      <c r="G19" s="86"/>
      <c r="H19" s="33"/>
    </row>
    <row r="20" spans="2:8" ht="14.4">
      <c r="B20" s="32"/>
      <c r="C20" s="16"/>
      <c r="D20" s="26"/>
      <c r="E20" s="9"/>
      <c r="F20" s="56"/>
      <c r="G20" s="71"/>
      <c r="H20" s="4"/>
    </row>
    <row r="21" spans="2:8" ht="14.4">
      <c r="B21" s="32" t="s">
        <v>122</v>
      </c>
      <c r="C21" s="16" t="s">
        <v>121</v>
      </c>
      <c r="D21" s="26" t="s">
        <v>16</v>
      </c>
      <c r="E21" s="9">
        <v>25</v>
      </c>
      <c r="F21" s="5"/>
      <c r="G21" s="69">
        <f t="shared" ref="G21:G35" si="0">SUM(F21*E21)</f>
        <v>0</v>
      </c>
      <c r="H21" s="4"/>
    </row>
    <row r="22" spans="2:8" ht="14.4">
      <c r="B22" s="32" t="s">
        <v>120</v>
      </c>
      <c r="C22" s="16" t="s">
        <v>119</v>
      </c>
      <c r="D22" s="26" t="s">
        <v>16</v>
      </c>
      <c r="E22" s="9">
        <v>375</v>
      </c>
      <c r="F22" s="5"/>
      <c r="G22" s="69">
        <f t="shared" si="0"/>
        <v>0</v>
      </c>
      <c r="H22" s="4"/>
    </row>
    <row r="23" spans="2:8" ht="14.4">
      <c r="B23" s="32" t="s">
        <v>118</v>
      </c>
      <c r="C23" s="16" t="s">
        <v>117</v>
      </c>
      <c r="D23" s="26" t="s">
        <v>16</v>
      </c>
      <c r="E23" s="9">
        <v>170</v>
      </c>
      <c r="F23" s="5"/>
      <c r="G23" s="69">
        <f t="shared" si="0"/>
        <v>0</v>
      </c>
      <c r="H23" s="4"/>
    </row>
    <row r="24" spans="2:8" ht="14.4">
      <c r="B24" s="32" t="s">
        <v>116</v>
      </c>
      <c r="C24" s="16" t="s">
        <v>115</v>
      </c>
      <c r="D24" s="26" t="s">
        <v>16</v>
      </c>
      <c r="E24" s="9">
        <v>60</v>
      </c>
      <c r="F24" s="5"/>
      <c r="G24" s="69">
        <f t="shared" si="0"/>
        <v>0</v>
      </c>
      <c r="H24" s="4"/>
    </row>
    <row r="25" spans="2:8" ht="14.4">
      <c r="B25" s="32" t="s">
        <v>114</v>
      </c>
      <c r="C25" s="16" t="s">
        <v>113</v>
      </c>
      <c r="D25" s="26" t="s">
        <v>16</v>
      </c>
      <c r="E25" s="9">
        <v>50</v>
      </c>
      <c r="F25" s="5"/>
      <c r="G25" s="69">
        <f t="shared" si="0"/>
        <v>0</v>
      </c>
      <c r="H25" s="4"/>
    </row>
    <row r="26" spans="2:8" ht="14.4">
      <c r="B26" s="32" t="s">
        <v>112</v>
      </c>
      <c r="C26" s="16" t="s">
        <v>111</v>
      </c>
      <c r="D26" s="26" t="s">
        <v>16</v>
      </c>
      <c r="E26" s="9">
        <v>5</v>
      </c>
      <c r="F26" s="5"/>
      <c r="G26" s="69">
        <f t="shared" si="0"/>
        <v>0</v>
      </c>
      <c r="H26" s="4"/>
    </row>
    <row r="27" spans="2:8" ht="14.4">
      <c r="B27" s="32" t="s">
        <v>110</v>
      </c>
      <c r="C27" s="16" t="s">
        <v>109</v>
      </c>
      <c r="D27" s="26" t="s">
        <v>16</v>
      </c>
      <c r="E27" s="9">
        <v>50</v>
      </c>
      <c r="F27" s="5"/>
      <c r="G27" s="69">
        <f t="shared" si="0"/>
        <v>0</v>
      </c>
      <c r="H27" s="4"/>
    </row>
    <row r="28" spans="2:8" ht="14.4">
      <c r="B28" s="32" t="s">
        <v>108</v>
      </c>
      <c r="C28" s="16" t="s">
        <v>107</v>
      </c>
      <c r="D28" s="26" t="s">
        <v>16</v>
      </c>
      <c r="E28" s="9">
        <v>50</v>
      </c>
      <c r="F28" s="5"/>
      <c r="G28" s="69">
        <f t="shared" si="0"/>
        <v>0</v>
      </c>
      <c r="H28" s="4"/>
    </row>
    <row r="29" spans="2:8" ht="14.4">
      <c r="B29" s="32" t="s">
        <v>106</v>
      </c>
      <c r="C29" s="20" t="s">
        <v>105</v>
      </c>
      <c r="D29" s="26" t="s">
        <v>16</v>
      </c>
      <c r="E29" s="9">
        <v>10</v>
      </c>
      <c r="F29" s="5"/>
      <c r="G29" s="69">
        <f t="shared" si="0"/>
        <v>0</v>
      </c>
      <c r="H29" s="4"/>
    </row>
    <row r="30" spans="2:8" ht="14.4">
      <c r="B30" s="32" t="s">
        <v>104</v>
      </c>
      <c r="C30" s="16" t="s">
        <v>103</v>
      </c>
      <c r="D30" s="26" t="s">
        <v>102</v>
      </c>
      <c r="E30" s="9">
        <v>510</v>
      </c>
      <c r="F30" s="5"/>
      <c r="G30" s="69">
        <f t="shared" si="0"/>
        <v>0</v>
      </c>
      <c r="H30" s="4"/>
    </row>
    <row r="31" spans="2:8" ht="14.4">
      <c r="B31" s="32" t="s">
        <v>101</v>
      </c>
      <c r="C31" s="16" t="s">
        <v>100</v>
      </c>
      <c r="D31" s="26" t="s">
        <v>99</v>
      </c>
      <c r="E31" s="9">
        <v>15</v>
      </c>
      <c r="F31" s="5"/>
      <c r="G31" s="69">
        <f t="shared" si="0"/>
        <v>0</v>
      </c>
      <c r="H31" s="4"/>
    </row>
    <row r="32" spans="2:8" ht="14.4">
      <c r="B32" s="32" t="s">
        <v>98</v>
      </c>
      <c r="C32" s="34" t="s">
        <v>97</v>
      </c>
      <c r="D32" s="26" t="s">
        <v>16</v>
      </c>
      <c r="E32" s="9">
        <v>200</v>
      </c>
      <c r="F32" s="5"/>
      <c r="G32" s="69">
        <f t="shared" si="0"/>
        <v>0</v>
      </c>
      <c r="H32" s="4"/>
    </row>
    <row r="33" spans="2:8" ht="14.4">
      <c r="B33" s="32" t="s">
        <v>96</v>
      </c>
      <c r="C33" s="34" t="s">
        <v>95</v>
      </c>
      <c r="D33" s="26" t="s">
        <v>94</v>
      </c>
      <c r="E33" s="9">
        <v>35</v>
      </c>
      <c r="F33" s="5"/>
      <c r="G33" s="69">
        <f t="shared" si="0"/>
        <v>0</v>
      </c>
      <c r="H33" s="4"/>
    </row>
    <row r="34" spans="2:8" ht="14.4">
      <c r="B34" s="32" t="s">
        <v>93</v>
      </c>
      <c r="C34" s="20" t="s">
        <v>92</v>
      </c>
      <c r="D34" s="31" t="s">
        <v>16</v>
      </c>
      <c r="E34" s="9">
        <v>25</v>
      </c>
      <c r="F34" s="5"/>
      <c r="G34" s="69">
        <f t="shared" si="0"/>
        <v>0</v>
      </c>
      <c r="H34" s="4"/>
    </row>
    <row r="35" spans="2:8" ht="14.4">
      <c r="B35" s="32" t="s">
        <v>91</v>
      </c>
      <c r="C35" s="20" t="s">
        <v>90</v>
      </c>
      <c r="D35" s="26" t="s">
        <v>89</v>
      </c>
      <c r="E35" s="9">
        <v>70</v>
      </c>
      <c r="F35" s="5"/>
      <c r="G35" s="69">
        <f t="shared" si="0"/>
        <v>0</v>
      </c>
      <c r="H35" s="4"/>
    </row>
    <row r="36" spans="2:8" ht="15" thickBot="1">
      <c r="B36" s="127"/>
      <c r="C36" s="128"/>
      <c r="D36" s="129"/>
      <c r="E36" s="130"/>
      <c r="F36" s="67"/>
      <c r="G36" s="74"/>
      <c r="H36" s="4"/>
    </row>
    <row r="37" spans="2:8" ht="14.4">
      <c r="B37" s="77"/>
      <c r="C37" s="78" t="s">
        <v>88</v>
      </c>
      <c r="D37" s="84"/>
      <c r="E37" s="79"/>
      <c r="F37" s="85"/>
      <c r="G37" s="86"/>
      <c r="H37" s="33"/>
    </row>
    <row r="38" spans="2:8" ht="14.4">
      <c r="B38" s="32"/>
      <c r="C38" s="20"/>
      <c r="D38" s="31"/>
      <c r="E38" s="9"/>
      <c r="F38" s="56"/>
      <c r="G38" s="71"/>
      <c r="H38" s="4"/>
    </row>
    <row r="39" spans="2:8" ht="14.4">
      <c r="B39" s="32"/>
      <c r="C39" s="24" t="s">
        <v>87</v>
      </c>
      <c r="D39" s="31"/>
      <c r="E39" s="9"/>
      <c r="F39" s="30"/>
      <c r="G39" s="71"/>
      <c r="H39" s="4"/>
    </row>
    <row r="40" spans="2:8" ht="39.6">
      <c r="B40" s="8" t="s">
        <v>86</v>
      </c>
      <c r="C40" s="29" t="s">
        <v>85</v>
      </c>
      <c r="D40" s="26" t="s">
        <v>16</v>
      </c>
      <c r="E40" s="9">
        <v>400</v>
      </c>
      <c r="F40" s="5"/>
      <c r="G40" s="69">
        <f t="shared" ref="G40:G56" si="1">SUM(F40*E40)</f>
        <v>0</v>
      </c>
      <c r="H40" s="4"/>
    </row>
    <row r="41" spans="2:8">
      <c r="B41" s="8" t="s">
        <v>84</v>
      </c>
      <c r="C41" s="16" t="s">
        <v>83</v>
      </c>
      <c r="D41" s="26" t="s">
        <v>16</v>
      </c>
      <c r="E41" s="9">
        <v>10</v>
      </c>
      <c r="F41" s="5"/>
      <c r="G41" s="69">
        <f t="shared" si="1"/>
        <v>0</v>
      </c>
      <c r="H41" s="4"/>
    </row>
    <row r="42" spans="2:8">
      <c r="B42" s="8" t="s">
        <v>82</v>
      </c>
      <c r="C42" s="20" t="s">
        <v>81</v>
      </c>
      <c r="D42" s="26" t="s">
        <v>16</v>
      </c>
      <c r="E42" s="9">
        <v>10</v>
      </c>
      <c r="F42" s="5"/>
      <c r="G42" s="69">
        <f t="shared" si="1"/>
        <v>0</v>
      </c>
      <c r="H42" s="4"/>
    </row>
    <row r="43" spans="2:8">
      <c r="B43" s="8" t="s">
        <v>80</v>
      </c>
      <c r="C43" s="16" t="s">
        <v>79</v>
      </c>
      <c r="D43" s="26" t="s">
        <v>16</v>
      </c>
      <c r="E43" s="9">
        <v>50</v>
      </c>
      <c r="F43" s="5"/>
      <c r="G43" s="69">
        <f t="shared" si="1"/>
        <v>0</v>
      </c>
      <c r="H43" s="4"/>
    </row>
    <row r="44" spans="2:8">
      <c r="B44" s="8" t="s">
        <v>78</v>
      </c>
      <c r="C44" s="20" t="s">
        <v>77</v>
      </c>
      <c r="D44" s="26" t="s">
        <v>16</v>
      </c>
      <c r="E44" s="9">
        <v>5</v>
      </c>
      <c r="F44" s="5"/>
      <c r="G44" s="69">
        <f t="shared" si="1"/>
        <v>0</v>
      </c>
      <c r="H44" s="4"/>
    </row>
    <row r="45" spans="2:8">
      <c r="B45" s="8" t="s">
        <v>76</v>
      </c>
      <c r="C45" s="16" t="s">
        <v>75</v>
      </c>
      <c r="D45" s="26" t="s">
        <v>16</v>
      </c>
      <c r="E45" s="9">
        <v>5</v>
      </c>
      <c r="F45" s="5"/>
      <c r="G45" s="69">
        <f t="shared" si="1"/>
        <v>0</v>
      </c>
      <c r="H45" s="4"/>
    </row>
    <row r="46" spans="2:8">
      <c r="B46" s="8" t="s">
        <v>74</v>
      </c>
      <c r="C46" s="20" t="s">
        <v>73</v>
      </c>
      <c r="D46" s="26" t="s">
        <v>16</v>
      </c>
      <c r="E46" s="9">
        <v>5</v>
      </c>
      <c r="F46" s="5"/>
      <c r="G46" s="69">
        <f t="shared" si="1"/>
        <v>0</v>
      </c>
      <c r="H46" s="4"/>
    </row>
    <row r="47" spans="2:8">
      <c r="B47" s="8" t="s">
        <v>72</v>
      </c>
      <c r="C47" s="20" t="s">
        <v>71</v>
      </c>
      <c r="D47" s="26" t="s">
        <v>16</v>
      </c>
      <c r="E47" s="9">
        <v>50</v>
      </c>
      <c r="F47" s="5"/>
      <c r="G47" s="69">
        <f t="shared" si="1"/>
        <v>0</v>
      </c>
      <c r="H47" s="4"/>
    </row>
    <row r="48" spans="2:8">
      <c r="B48" s="8" t="s">
        <v>70</v>
      </c>
      <c r="C48" s="16" t="s">
        <v>69</v>
      </c>
      <c r="D48" s="26" t="s">
        <v>16</v>
      </c>
      <c r="E48" s="9">
        <v>100</v>
      </c>
      <c r="F48" s="5"/>
      <c r="G48" s="69">
        <f t="shared" si="1"/>
        <v>0</v>
      </c>
      <c r="H48" s="4"/>
    </row>
    <row r="49" spans="2:8">
      <c r="B49" s="8" t="s">
        <v>68</v>
      </c>
      <c r="C49" s="11" t="s">
        <v>67</v>
      </c>
      <c r="D49" s="26" t="s">
        <v>16</v>
      </c>
      <c r="E49" s="9">
        <v>25</v>
      </c>
      <c r="F49" s="5"/>
      <c r="G49" s="69">
        <f t="shared" si="1"/>
        <v>0</v>
      </c>
      <c r="H49" s="4"/>
    </row>
    <row r="50" spans="2:8">
      <c r="B50" s="8" t="s">
        <v>66</v>
      </c>
      <c r="C50" s="20" t="s">
        <v>65</v>
      </c>
      <c r="D50" s="26" t="s">
        <v>16</v>
      </c>
      <c r="E50" s="9">
        <v>500</v>
      </c>
      <c r="F50" s="5"/>
      <c r="G50" s="69">
        <f t="shared" si="1"/>
        <v>0</v>
      </c>
      <c r="H50" s="4"/>
    </row>
    <row r="51" spans="2:8">
      <c r="B51" s="8" t="s">
        <v>64</v>
      </c>
      <c r="C51" s="65" t="s">
        <v>63</v>
      </c>
      <c r="D51" s="64" t="s">
        <v>16</v>
      </c>
      <c r="E51" s="9">
        <v>150</v>
      </c>
      <c r="F51" s="5"/>
      <c r="G51" s="69">
        <f t="shared" si="1"/>
        <v>0</v>
      </c>
      <c r="H51" s="4"/>
    </row>
    <row r="52" spans="2:8">
      <c r="B52" s="8" t="s">
        <v>62</v>
      </c>
      <c r="C52" s="28" t="s">
        <v>61</v>
      </c>
      <c r="D52" s="27" t="s">
        <v>16</v>
      </c>
      <c r="E52" s="9">
        <v>20</v>
      </c>
      <c r="F52" s="5"/>
      <c r="G52" s="69">
        <f t="shared" si="1"/>
        <v>0</v>
      </c>
      <c r="H52" s="4"/>
    </row>
    <row r="53" spans="2:8">
      <c r="B53" s="8"/>
      <c r="C53" s="28"/>
      <c r="D53" s="27"/>
      <c r="E53" s="9"/>
      <c r="F53" s="5"/>
      <c r="G53" s="69">
        <f t="shared" si="1"/>
        <v>0</v>
      </c>
      <c r="H53" s="4"/>
    </row>
    <row r="54" spans="2:8">
      <c r="B54" s="8" t="s">
        <v>60</v>
      </c>
      <c r="C54" s="16" t="s">
        <v>59</v>
      </c>
      <c r="D54" s="26" t="s">
        <v>16</v>
      </c>
      <c r="E54" s="9">
        <v>45</v>
      </c>
      <c r="F54" s="5"/>
      <c r="G54" s="69">
        <f t="shared" si="1"/>
        <v>0</v>
      </c>
      <c r="H54" s="4"/>
    </row>
    <row r="55" spans="2:8">
      <c r="B55" s="8" t="s">
        <v>58</v>
      </c>
      <c r="C55" s="20" t="s">
        <v>57</v>
      </c>
      <c r="D55" s="26" t="s">
        <v>16</v>
      </c>
      <c r="E55" s="9">
        <v>25</v>
      </c>
      <c r="F55" s="5"/>
      <c r="G55" s="69">
        <f t="shared" si="1"/>
        <v>0</v>
      </c>
      <c r="H55" s="4"/>
    </row>
    <row r="56" spans="2:8">
      <c r="B56" s="8" t="s">
        <v>56</v>
      </c>
      <c r="C56" s="16" t="s">
        <v>55</v>
      </c>
      <c r="D56" s="26" t="s">
        <v>16</v>
      </c>
      <c r="E56" s="9">
        <v>5</v>
      </c>
      <c r="F56" s="5"/>
      <c r="G56" s="69">
        <f t="shared" si="1"/>
        <v>0</v>
      </c>
      <c r="H56" s="4"/>
    </row>
    <row r="57" spans="2:8">
      <c r="B57" s="19"/>
      <c r="C57" s="18"/>
      <c r="D57" s="25"/>
      <c r="E57" s="9"/>
      <c r="F57" s="55"/>
      <c r="G57" s="73"/>
      <c r="H57" s="4"/>
    </row>
    <row r="58" spans="2:8">
      <c r="B58" s="17"/>
      <c r="C58" s="24" t="s">
        <v>54</v>
      </c>
      <c r="D58" s="23"/>
      <c r="E58" s="9"/>
      <c r="F58" s="22"/>
      <c r="G58" s="61"/>
      <c r="H58" s="4"/>
    </row>
    <row r="59" spans="2:8" ht="26.4">
      <c r="B59" s="17" t="s">
        <v>53</v>
      </c>
      <c r="C59" s="21" t="s">
        <v>52</v>
      </c>
      <c r="D59" s="6" t="s">
        <v>16</v>
      </c>
      <c r="E59" s="9">
        <v>80</v>
      </c>
      <c r="F59" s="5"/>
      <c r="G59" s="69">
        <f t="shared" ref="G59:G67" si="2">SUM(F59*E59)</f>
        <v>0</v>
      </c>
      <c r="H59" s="4"/>
    </row>
    <row r="60" spans="2:8">
      <c r="B60" s="17" t="s">
        <v>51</v>
      </c>
      <c r="C60" s="16" t="s">
        <v>50</v>
      </c>
      <c r="D60" s="6" t="s">
        <v>16</v>
      </c>
      <c r="E60" s="9">
        <v>10</v>
      </c>
      <c r="F60" s="5"/>
      <c r="G60" s="69">
        <f t="shared" si="2"/>
        <v>0</v>
      </c>
      <c r="H60" s="4"/>
    </row>
    <row r="61" spans="2:8">
      <c r="B61" s="17" t="s">
        <v>49</v>
      </c>
      <c r="C61" s="16" t="s">
        <v>48</v>
      </c>
      <c r="D61" s="6" t="s">
        <v>16</v>
      </c>
      <c r="E61" s="9">
        <v>20</v>
      </c>
      <c r="F61" s="5"/>
      <c r="G61" s="69">
        <f t="shared" si="2"/>
        <v>0</v>
      </c>
      <c r="H61" s="4"/>
    </row>
    <row r="62" spans="2:8">
      <c r="B62" s="17" t="s">
        <v>47</v>
      </c>
      <c r="C62" s="20" t="s">
        <v>46</v>
      </c>
      <c r="D62" s="6" t="s">
        <v>16</v>
      </c>
      <c r="E62" s="9">
        <v>5</v>
      </c>
      <c r="F62" s="5"/>
      <c r="G62" s="69">
        <f t="shared" si="2"/>
        <v>0</v>
      </c>
      <c r="H62" s="4"/>
    </row>
    <row r="63" spans="2:8">
      <c r="B63" s="17" t="s">
        <v>45</v>
      </c>
      <c r="C63" s="16" t="s">
        <v>44</v>
      </c>
      <c r="D63" s="6" t="s">
        <v>16</v>
      </c>
      <c r="E63" s="9">
        <v>50</v>
      </c>
      <c r="F63" s="5"/>
      <c r="G63" s="69">
        <f t="shared" si="2"/>
        <v>0</v>
      </c>
      <c r="H63" s="4"/>
    </row>
    <row r="64" spans="2:8">
      <c r="B64" s="17" t="s">
        <v>43</v>
      </c>
      <c r="C64" s="16" t="s">
        <v>42</v>
      </c>
      <c r="D64" s="6" t="s">
        <v>16</v>
      </c>
      <c r="E64" s="9">
        <v>5</v>
      </c>
      <c r="F64" s="5"/>
      <c r="G64" s="69">
        <f t="shared" si="2"/>
        <v>0</v>
      </c>
      <c r="H64" s="4"/>
    </row>
    <row r="65" spans="2:8">
      <c r="B65" s="17" t="s">
        <v>41</v>
      </c>
      <c r="C65" s="20" t="s">
        <v>40</v>
      </c>
      <c r="D65" s="6" t="s">
        <v>16</v>
      </c>
      <c r="E65" s="9">
        <v>25</v>
      </c>
      <c r="F65" s="5"/>
      <c r="G65" s="69">
        <f t="shared" si="2"/>
        <v>0</v>
      </c>
      <c r="H65" s="4"/>
    </row>
    <row r="66" spans="2:8">
      <c r="B66" s="17" t="s">
        <v>39</v>
      </c>
      <c r="C66" s="20" t="s">
        <v>38</v>
      </c>
      <c r="D66" s="6" t="s">
        <v>16</v>
      </c>
      <c r="E66" s="9">
        <v>100</v>
      </c>
      <c r="F66" s="5"/>
      <c r="G66" s="69">
        <f t="shared" si="2"/>
        <v>0</v>
      </c>
      <c r="H66" s="4"/>
    </row>
    <row r="67" spans="2:8">
      <c r="B67" s="17" t="s">
        <v>37</v>
      </c>
      <c r="C67" s="66" t="s">
        <v>63</v>
      </c>
      <c r="D67" s="6" t="s">
        <v>16</v>
      </c>
      <c r="E67" s="9">
        <v>20</v>
      </c>
      <c r="F67" s="5"/>
      <c r="G67" s="69">
        <f t="shared" si="2"/>
        <v>0</v>
      </c>
      <c r="H67" s="4"/>
    </row>
    <row r="68" spans="2:8" ht="13.8" thickBot="1">
      <c r="B68" s="135"/>
      <c r="C68" s="136"/>
      <c r="D68" s="137"/>
      <c r="E68" s="51"/>
      <c r="F68" s="138"/>
      <c r="G68" s="72"/>
      <c r="H68" s="4"/>
    </row>
    <row r="69" spans="2:8" ht="14.4">
      <c r="B69" s="139"/>
      <c r="C69" s="131" t="s">
        <v>36</v>
      </c>
      <c r="D69" s="132"/>
      <c r="E69" s="133"/>
      <c r="F69" s="132"/>
      <c r="G69" s="134"/>
      <c r="H69" s="3"/>
    </row>
    <row r="70" spans="2:8">
      <c r="B70" s="126"/>
      <c r="C70" s="16"/>
      <c r="D70" s="6"/>
      <c r="E70" s="6"/>
      <c r="F70" s="56"/>
      <c r="G70" s="71"/>
      <c r="H70" s="4"/>
    </row>
    <row r="71" spans="2:8">
      <c r="B71" s="17" t="s">
        <v>35</v>
      </c>
      <c r="C71" s="11" t="s">
        <v>34</v>
      </c>
      <c r="D71" s="13" t="s">
        <v>16</v>
      </c>
      <c r="E71" s="9">
        <v>10</v>
      </c>
      <c r="F71" s="5"/>
      <c r="G71" s="69">
        <f t="shared" ref="G71:G73" si="3">SUM(F71*E71)</f>
        <v>0</v>
      </c>
      <c r="H71" s="4"/>
    </row>
    <row r="72" spans="2:8">
      <c r="B72" s="17" t="s">
        <v>33</v>
      </c>
      <c r="C72" s="11" t="s">
        <v>32</v>
      </c>
      <c r="D72" s="13" t="s">
        <v>16</v>
      </c>
      <c r="E72" s="9">
        <v>10</v>
      </c>
      <c r="F72" s="5"/>
      <c r="G72" s="69">
        <f t="shared" si="3"/>
        <v>0</v>
      </c>
      <c r="H72" s="4"/>
    </row>
    <row r="73" spans="2:8">
      <c r="B73" s="17" t="s">
        <v>31</v>
      </c>
      <c r="C73" s="11" t="s">
        <v>30</v>
      </c>
      <c r="D73" s="13" t="s">
        <v>16</v>
      </c>
      <c r="E73" s="9">
        <v>10</v>
      </c>
      <c r="F73" s="5"/>
      <c r="G73" s="69">
        <f t="shared" si="3"/>
        <v>0</v>
      </c>
      <c r="H73" s="4"/>
    </row>
    <row r="74" spans="2:8" ht="13.8" thickBot="1">
      <c r="B74" s="8"/>
      <c r="C74" s="16"/>
      <c r="D74" s="50"/>
      <c r="E74" s="50"/>
      <c r="F74" s="60"/>
      <c r="G74" s="72"/>
      <c r="H74" s="4"/>
    </row>
    <row r="75" spans="2:8" ht="14.4">
      <c r="B75" s="82"/>
      <c r="C75" s="90" t="s">
        <v>29</v>
      </c>
      <c r="D75" s="88"/>
      <c r="E75" s="79"/>
      <c r="F75" s="88"/>
      <c r="G75" s="89"/>
      <c r="H75" s="3"/>
    </row>
    <row r="76" spans="2:8">
      <c r="B76" s="8"/>
      <c r="C76" s="7"/>
      <c r="D76" s="6"/>
      <c r="E76" s="6"/>
      <c r="F76" s="56"/>
      <c r="G76" s="71"/>
      <c r="H76" s="4"/>
    </row>
    <row r="77" spans="2:8">
      <c r="B77" s="14" t="s">
        <v>28</v>
      </c>
      <c r="C77" s="16" t="s">
        <v>27</v>
      </c>
      <c r="D77" s="6" t="s">
        <v>16</v>
      </c>
      <c r="E77" s="9">
        <v>35</v>
      </c>
      <c r="F77" s="5"/>
      <c r="G77" s="69">
        <f t="shared" ref="G77:G82" si="4">SUM(F77*E77)</f>
        <v>0</v>
      </c>
      <c r="H77" s="4"/>
    </row>
    <row r="78" spans="2:8">
      <c r="B78" s="8" t="s">
        <v>26</v>
      </c>
      <c r="C78" s="16" t="s">
        <v>25</v>
      </c>
      <c r="D78" s="6" t="s">
        <v>16</v>
      </c>
      <c r="E78" s="9">
        <v>5</v>
      </c>
      <c r="F78" s="5"/>
      <c r="G78" s="69">
        <f t="shared" si="4"/>
        <v>0</v>
      </c>
      <c r="H78" s="4"/>
    </row>
    <row r="79" spans="2:8">
      <c r="B79" s="14" t="s">
        <v>24</v>
      </c>
      <c r="C79" s="16" t="s">
        <v>23</v>
      </c>
      <c r="D79" s="6" t="s">
        <v>16</v>
      </c>
      <c r="E79" s="9">
        <v>5</v>
      </c>
      <c r="F79" s="5"/>
      <c r="G79" s="69">
        <f t="shared" si="4"/>
        <v>0</v>
      </c>
      <c r="H79" s="4"/>
    </row>
    <row r="80" spans="2:8">
      <c r="B80" s="8" t="s">
        <v>22</v>
      </c>
      <c r="C80" s="16" t="s">
        <v>21</v>
      </c>
      <c r="D80" s="6" t="s">
        <v>16</v>
      </c>
      <c r="E80" s="9">
        <v>5</v>
      </c>
      <c r="F80" s="5"/>
      <c r="G80" s="69">
        <f t="shared" si="4"/>
        <v>0</v>
      </c>
      <c r="H80" s="15"/>
    </row>
    <row r="81" spans="2:8">
      <c r="B81" s="14" t="s">
        <v>20</v>
      </c>
      <c r="C81" s="7" t="s">
        <v>19</v>
      </c>
      <c r="D81" s="6" t="s">
        <v>16</v>
      </c>
      <c r="E81" s="9">
        <v>10</v>
      </c>
      <c r="F81" s="5"/>
      <c r="G81" s="69">
        <f t="shared" si="4"/>
        <v>0</v>
      </c>
      <c r="H81" s="4"/>
    </row>
    <row r="82" spans="2:8">
      <c r="B82" s="8" t="s">
        <v>18</v>
      </c>
      <c r="C82" s="7" t="s">
        <v>17</v>
      </c>
      <c r="D82" s="6" t="s">
        <v>16</v>
      </c>
      <c r="E82" s="9">
        <v>5</v>
      </c>
      <c r="F82" s="5"/>
      <c r="G82" s="69">
        <f t="shared" si="4"/>
        <v>0</v>
      </c>
      <c r="H82" s="4"/>
    </row>
    <row r="83" spans="2:8" ht="13.8" thickBot="1">
      <c r="B83" s="8"/>
      <c r="C83" s="7"/>
      <c r="D83" s="50"/>
      <c r="E83" s="51"/>
      <c r="F83" s="60"/>
      <c r="G83" s="72"/>
      <c r="H83" s="4"/>
    </row>
    <row r="84" spans="2:8" ht="14.4">
      <c r="B84" s="82"/>
      <c r="C84" s="87" t="s">
        <v>15</v>
      </c>
      <c r="D84" s="88"/>
      <c r="E84" s="79"/>
      <c r="F84" s="88"/>
      <c r="G84" s="89"/>
      <c r="H84" s="3"/>
    </row>
    <row r="85" spans="2:8">
      <c r="B85" s="8"/>
      <c r="C85" s="7"/>
      <c r="D85" s="6"/>
      <c r="E85" s="6"/>
      <c r="F85" s="56"/>
      <c r="G85" s="71"/>
      <c r="H85" s="4"/>
    </row>
    <row r="86" spans="2:8">
      <c r="B86" s="8" t="s">
        <v>14</v>
      </c>
      <c r="C86" s="11" t="s">
        <v>13</v>
      </c>
      <c r="D86" s="13" t="s">
        <v>2</v>
      </c>
      <c r="E86" s="9">
        <v>100</v>
      </c>
      <c r="F86" s="5"/>
      <c r="G86" s="69">
        <f t="shared" ref="G86:G91" si="5">SUM(F86*E86)</f>
        <v>0</v>
      </c>
      <c r="H86" s="4"/>
    </row>
    <row r="87" spans="2:8">
      <c r="B87" s="8" t="s">
        <v>12</v>
      </c>
      <c r="C87" s="11" t="s">
        <v>11</v>
      </c>
      <c r="D87" s="13" t="s">
        <v>2</v>
      </c>
      <c r="E87" s="9">
        <v>100</v>
      </c>
      <c r="F87" s="5"/>
      <c r="G87" s="69">
        <f t="shared" si="5"/>
        <v>0</v>
      </c>
      <c r="H87" s="4"/>
    </row>
    <row r="88" spans="2:8">
      <c r="B88" s="8" t="s">
        <v>10</v>
      </c>
      <c r="C88" s="11" t="s">
        <v>9</v>
      </c>
      <c r="D88" s="13" t="s">
        <v>2</v>
      </c>
      <c r="E88" s="9">
        <v>20</v>
      </c>
      <c r="F88" s="5"/>
      <c r="G88" s="69">
        <f t="shared" si="5"/>
        <v>0</v>
      </c>
      <c r="H88" s="4"/>
    </row>
    <row r="89" spans="2:8">
      <c r="B89" s="8" t="s">
        <v>8</v>
      </c>
      <c r="C89" s="11" t="s">
        <v>7</v>
      </c>
      <c r="D89" s="10" t="s">
        <v>2</v>
      </c>
      <c r="E89" s="9">
        <v>100</v>
      </c>
      <c r="F89" s="5"/>
      <c r="G89" s="69">
        <f t="shared" si="5"/>
        <v>0</v>
      </c>
      <c r="H89" s="4"/>
    </row>
    <row r="90" spans="2:8">
      <c r="B90" s="8" t="s">
        <v>6</v>
      </c>
      <c r="C90" s="11" t="s">
        <v>5</v>
      </c>
      <c r="D90" s="12" t="s">
        <v>2</v>
      </c>
      <c r="E90" s="9">
        <v>5</v>
      </c>
      <c r="F90" s="5"/>
      <c r="G90" s="69">
        <f t="shared" si="5"/>
        <v>0</v>
      </c>
      <c r="H90" s="4"/>
    </row>
    <row r="91" spans="2:8">
      <c r="B91" s="8" t="s">
        <v>4</v>
      </c>
      <c r="C91" s="11" t="s">
        <v>3</v>
      </c>
      <c r="D91" s="10" t="s">
        <v>2</v>
      </c>
      <c r="E91" s="9">
        <v>50</v>
      </c>
      <c r="F91" s="5"/>
      <c r="G91" s="69">
        <f t="shared" si="5"/>
        <v>0</v>
      </c>
      <c r="H91" s="4"/>
    </row>
    <row r="92" spans="2:8" ht="13.8" thickBot="1">
      <c r="B92" s="53"/>
      <c r="C92" s="54"/>
      <c r="D92" s="49"/>
      <c r="E92" s="49"/>
      <c r="F92" s="67"/>
      <c r="G92" s="74"/>
      <c r="H92" s="4"/>
    </row>
    <row r="93" spans="2:8" ht="15" thickBot="1">
      <c r="B93" s="91"/>
      <c r="C93" s="92" t="s">
        <v>1</v>
      </c>
      <c r="D93" s="93"/>
      <c r="E93" s="94"/>
      <c r="F93" s="95"/>
      <c r="G93" s="96">
        <f>SUM(G12:G92)</f>
        <v>0</v>
      </c>
      <c r="H93" s="3"/>
    </row>
    <row r="94" spans="2:8" ht="15" thickBot="1">
      <c r="B94" s="97"/>
      <c r="C94" s="98" t="s">
        <v>139</v>
      </c>
      <c r="D94" s="98"/>
      <c r="E94" s="98"/>
      <c r="F94" s="99"/>
      <c r="G94" s="100">
        <v>500</v>
      </c>
      <c r="H94"/>
    </row>
    <row r="95" spans="2:8" ht="15" thickBot="1">
      <c r="B95" s="101"/>
      <c r="C95" s="102" t="s">
        <v>0</v>
      </c>
      <c r="D95" s="103"/>
      <c r="E95" s="103"/>
      <c r="F95" s="104"/>
      <c r="G95" s="96">
        <f>SUM(G93:G94)</f>
        <v>500</v>
      </c>
      <c r="H95"/>
    </row>
    <row r="96" spans="2:8">
      <c r="G96"/>
      <c r="H96"/>
    </row>
    <row r="97" spans="7:8">
      <c r="G97"/>
      <c r="H97"/>
    </row>
    <row r="98" spans="7:8">
      <c r="G98"/>
      <c r="H98"/>
    </row>
    <row r="99" spans="7:8">
      <c r="G99"/>
      <c r="H99"/>
    </row>
    <row r="100" spans="7:8">
      <c r="G100"/>
      <c r="H100"/>
    </row>
    <row r="101" spans="7:8">
      <c r="G101"/>
      <c r="H101"/>
    </row>
    <row r="102" spans="7:8">
      <c r="G102"/>
      <c r="H102"/>
    </row>
    <row r="103" spans="7:8">
      <c r="G103"/>
      <c r="H103"/>
    </row>
    <row r="104" spans="7:8">
      <c r="G104"/>
      <c r="H104"/>
    </row>
    <row r="105" spans="7:8">
      <c r="G105"/>
      <c r="H105"/>
    </row>
    <row r="106" spans="7:8">
      <c r="G106"/>
      <c r="H106"/>
    </row>
    <row r="107" spans="7:8">
      <c r="G107"/>
      <c r="H107"/>
    </row>
    <row r="108" spans="7:8">
      <c r="G108"/>
      <c r="H108"/>
    </row>
    <row r="109" spans="7:8">
      <c r="G109"/>
      <c r="H109"/>
    </row>
    <row r="110" spans="7:8">
      <c r="G110"/>
      <c r="H110"/>
    </row>
    <row r="111" spans="7:8">
      <c r="G111"/>
      <c r="H111"/>
    </row>
    <row r="112" spans="7:8">
      <c r="G112"/>
      <c r="H112"/>
    </row>
    <row r="113" spans="7:8">
      <c r="G113"/>
      <c r="H113"/>
    </row>
    <row r="114" spans="7:8">
      <c r="G114"/>
      <c r="H114"/>
    </row>
    <row r="115" spans="7:8">
      <c r="G115"/>
      <c r="H115"/>
    </row>
    <row r="116" spans="7:8">
      <c r="G116"/>
      <c r="H116"/>
    </row>
    <row r="117" spans="7:8">
      <c r="G117"/>
      <c r="H117"/>
    </row>
    <row r="118" spans="7:8">
      <c r="G118"/>
      <c r="H118"/>
    </row>
    <row r="119" spans="7:8">
      <c r="G119"/>
      <c r="H119"/>
    </row>
    <row r="120" spans="7:8">
      <c r="G120"/>
      <c r="H120"/>
    </row>
    <row r="121" spans="7:8">
      <c r="G121"/>
      <c r="H121"/>
    </row>
    <row r="122" spans="7:8">
      <c r="G122"/>
      <c r="H122"/>
    </row>
    <row r="123" spans="7:8">
      <c r="G123"/>
      <c r="H123"/>
    </row>
    <row r="124" spans="7:8">
      <c r="G124"/>
      <c r="H124"/>
    </row>
    <row r="125" spans="7:8">
      <c r="G125"/>
      <c r="H125"/>
    </row>
    <row r="126" spans="7:8">
      <c r="G126"/>
      <c r="H126"/>
    </row>
    <row r="127" spans="7:8">
      <c r="G127"/>
      <c r="H127"/>
    </row>
    <row r="128" spans="7:8">
      <c r="G128"/>
      <c r="H128"/>
    </row>
    <row r="129" spans="7:8">
      <c r="G129"/>
      <c r="H129"/>
    </row>
    <row r="130" spans="7:8">
      <c r="G130"/>
      <c r="H130"/>
    </row>
    <row r="131" spans="7:8">
      <c r="G131"/>
      <c r="H131"/>
    </row>
    <row r="132" spans="7:8">
      <c r="G132"/>
      <c r="H132"/>
    </row>
    <row r="133" spans="7:8">
      <c r="G133"/>
      <c r="H133"/>
    </row>
    <row r="134" spans="7:8">
      <c r="G134"/>
      <c r="H134"/>
    </row>
    <row r="135" spans="7:8">
      <c r="G135"/>
      <c r="H135"/>
    </row>
    <row r="136" spans="7:8">
      <c r="G136"/>
      <c r="H136"/>
    </row>
    <row r="137" spans="7:8">
      <c r="G137"/>
      <c r="H137"/>
    </row>
    <row r="138" spans="7:8">
      <c r="G138"/>
      <c r="H138"/>
    </row>
    <row r="139" spans="7:8">
      <c r="G139"/>
      <c r="H139"/>
    </row>
    <row r="140" spans="7:8">
      <c r="G140"/>
      <c r="H140"/>
    </row>
    <row r="141" spans="7:8">
      <c r="G141"/>
      <c r="H141"/>
    </row>
    <row r="142" spans="7:8">
      <c r="G142"/>
      <c r="H142"/>
    </row>
    <row r="143" spans="7:8">
      <c r="G143"/>
      <c r="H143"/>
    </row>
    <row r="144" spans="7:8">
      <c r="G144"/>
      <c r="H144"/>
    </row>
    <row r="145" spans="7:8">
      <c r="G145"/>
      <c r="H145"/>
    </row>
    <row r="146" spans="7:8">
      <c r="G146"/>
      <c r="H146"/>
    </row>
    <row r="147" spans="7:8">
      <c r="G147"/>
      <c r="H147"/>
    </row>
    <row r="148" spans="7:8">
      <c r="G148"/>
      <c r="H148"/>
    </row>
    <row r="149" spans="7:8">
      <c r="G149"/>
      <c r="H149"/>
    </row>
    <row r="150" spans="7:8">
      <c r="G150"/>
      <c r="H150"/>
    </row>
    <row r="151" spans="7:8">
      <c r="G151"/>
      <c r="H151"/>
    </row>
    <row r="152" spans="7:8">
      <c r="G152"/>
      <c r="H152"/>
    </row>
    <row r="153" spans="7:8">
      <c r="G153"/>
      <c r="H153"/>
    </row>
    <row r="154" spans="7:8">
      <c r="G154"/>
      <c r="H154"/>
    </row>
    <row r="155" spans="7:8">
      <c r="G155"/>
      <c r="H155"/>
    </row>
    <row r="156" spans="7:8">
      <c r="G156"/>
      <c r="H156"/>
    </row>
    <row r="157" spans="7:8">
      <c r="G157"/>
      <c r="H157"/>
    </row>
  </sheetData>
  <mergeCells count="1">
    <mergeCell ref="C9:G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9A987-3870-40A9-A026-6A611C3585BE}">
  <dimension ref="A1"/>
  <sheetViews>
    <sheetView workbookViewId="0"/>
  </sheetViews>
  <sheetFormatPr defaultRowHeight="13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BC0F557563FF4D895404300471C431" ma:contentTypeVersion="3" ma:contentTypeDescription="Create a new document." ma:contentTypeScope="" ma:versionID="ad71d2867d8754a1d3ee4e892547e1e2">
  <xsd:schema xmlns:xsd="http://www.w3.org/2001/XMLSchema" xmlns:xs="http://www.w3.org/2001/XMLSchema" xmlns:p="http://schemas.microsoft.com/office/2006/metadata/properties" xmlns:ns2="f447f6b6-e0a8-411e-9120-d2348ef9b31e" targetNamespace="http://schemas.microsoft.com/office/2006/metadata/properties" ma:root="true" ma:fieldsID="379d156d14818ab6cb7a04ca0b23d1e4" ns2:_="">
    <xsd:import namespace="f447f6b6-e0a8-411e-9120-d2348ef9b3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7f6b6-e0a8-411e-9120-d2348ef9b3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3DCCD6-6036-453A-A687-DD7BCC4C2408}">
  <ds:schemaRefs>
    <ds:schemaRef ds:uri="http://purl.org/dc/elements/1.1/"/>
    <ds:schemaRef ds:uri="http://schemas.microsoft.com/office/2006/metadata/properties"/>
    <ds:schemaRef ds:uri="f447f6b6-e0a8-411e-9120-d2348ef9b31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20500E-1E5B-470B-8D0E-D61121CD59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23CAF6-0532-43A9-A797-0CC0E20A3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Bijlage 3 prijzenblad 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Snijers (Gemeente Oosterhout)</dc:creator>
  <cp:lastModifiedBy>Ingrid van Zoggel (Gemeente Oosterhout)</cp:lastModifiedBy>
  <dcterms:created xsi:type="dcterms:W3CDTF">2026-06-11T09:46:48Z</dcterms:created>
  <dcterms:modified xsi:type="dcterms:W3CDTF">2026-06-17T12:11:17Z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0x010100DBBC0F557563FF4D895404300471C431</vt:lpwstr>
  </property>
</Properties>
</file>