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De Rooi Pannen/Leermiddelen 2026/4. Leidraad/"/>
    </mc:Choice>
  </mc:AlternateContent>
  <xr:revisionPtr revIDLastSave="85" documentId="8_{63021497-8BC6-4554-8A09-9E9B7842F291}" xr6:coauthVersionLast="47" xr6:coauthVersionMax="47" xr10:uidLastSave="{FCEE28AD-BECA-4650-B03E-4D215200AA67}"/>
  <bookViews>
    <workbookView xWindow="-120" yWindow="-120" windowWidth="29040" windowHeight="15720" xr2:uid="{B6D82960-8EE7-492F-9E8D-011620A3690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8" i="1" l="1"/>
  <c r="D18" i="1"/>
  <c r="E15" i="1"/>
  <c r="D15" i="1"/>
  <c r="D11" i="1"/>
  <c r="D10" i="1"/>
  <c r="F21" i="1" l="1"/>
  <c r="F15" i="1"/>
</calcChain>
</file>

<file path=xl/sharedStrings.xml><?xml version="1.0" encoding="utf-8"?>
<sst xmlns="http://schemas.openxmlformats.org/spreadsheetml/2006/main" count="25" uniqueCount="18">
  <si>
    <t>De Rooi Pannen</t>
  </si>
  <si>
    <t>Leermiddelen</t>
  </si>
  <si>
    <t>Prijzenblad</t>
  </si>
  <si>
    <t xml:space="preserve">Inschrijver vult alle gearceerde cellen in. </t>
  </si>
  <si>
    <t>Leerboeken en (leer)werkboeken</t>
  </si>
  <si>
    <t>Licenties en LiFo</t>
  </si>
  <si>
    <t>Bedrag per jaar</t>
  </si>
  <si>
    <t>Kortingspercentage</t>
  </si>
  <si>
    <t>Totaal</t>
  </si>
  <si>
    <t>Dienstverleningskosten</t>
  </si>
  <si>
    <t>Kosten Gefaciliteerd Leermiddelenfonds per leerling</t>
  </si>
  <si>
    <t>Bedrag exclusief btw</t>
  </si>
  <si>
    <t>Btw percentage</t>
  </si>
  <si>
    <t>Bedrag inclusief btw</t>
  </si>
  <si>
    <t>Aantal leerlingen</t>
  </si>
  <si>
    <t>Vergelijkingsprijs</t>
  </si>
  <si>
    <t>Kortingen</t>
  </si>
  <si>
    <t>Boekpakketten op school geleverd in plaats van thuis per leerling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</si>
</sst>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44" fontId="0" fillId="0" borderId="0" xfId="1" applyFont="1" applyFill="1"/>
    <xf numFmtId="9" fontId="0" fillId="0" borderId="0" xfId="2" applyFont="1" applyFill="1"/>
    <xf numFmtId="0" fontId="2" fillId="0" borderId="0" xfId="0" applyFont="1"/>
    <xf numFmtId="44" fontId="0" fillId="0" borderId="0" xfId="0" applyNumberFormat="1"/>
    <xf numFmtId="0" fontId="3" fillId="0" borderId="0" xfId="0" applyFont="1"/>
    <xf numFmtId="44" fontId="3" fillId="0" borderId="1" xfId="0" applyNumberFormat="1" applyFont="1" applyBorder="1"/>
    <xf numFmtId="9" fontId="2" fillId="0" borderId="0" xfId="2" applyFont="1" applyFill="1"/>
    <xf numFmtId="44" fontId="2" fillId="0" borderId="0" xfId="1" applyFont="1"/>
    <xf numFmtId="44" fontId="2" fillId="0" borderId="0" xfId="0" applyNumberFormat="1" applyFont="1"/>
    <xf numFmtId="14" fontId="4" fillId="0" borderId="0" xfId="0" applyNumberFormat="1" applyFont="1" applyAlignment="1">
      <alignment horizontal="left"/>
    </xf>
    <xf numFmtId="9" fontId="0" fillId="2" borderId="0" xfId="2" applyFont="1" applyFill="1" applyProtection="1">
      <protection locked="0"/>
    </xf>
    <xf numFmtId="0" fontId="0" fillId="2" borderId="0" xfId="0" applyFill="1" applyProtection="1">
      <protection locked="0"/>
    </xf>
    <xf numFmtId="164" fontId="0" fillId="0" borderId="0" xfId="0" applyNumberFormat="1" applyProtection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C609-5B28-47D8-B12E-05652C17D187}">
  <dimension ref="A1:F21"/>
  <sheetViews>
    <sheetView tabSelected="1" workbookViewId="0">
      <selection activeCell="E4" sqref="E4"/>
    </sheetView>
  </sheetViews>
  <sheetFormatPr defaultRowHeight="15" x14ac:dyDescent="0.25"/>
  <cols>
    <col min="1" max="1" width="58.140625" customWidth="1"/>
    <col min="2" max="2" width="20.7109375" customWidth="1"/>
    <col min="3" max="3" width="20.42578125" customWidth="1"/>
    <col min="4" max="4" width="19.5703125" customWidth="1"/>
    <col min="5" max="5" width="16" bestFit="1" customWidth="1"/>
    <col min="6" max="6" width="18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s="11">
        <v>46189</v>
      </c>
    </row>
    <row r="7" spans="1:6" x14ac:dyDescent="0.25">
      <c r="A7" t="s">
        <v>3</v>
      </c>
    </row>
    <row r="9" spans="1:6" s="4" customFormat="1" x14ac:dyDescent="0.25">
      <c r="A9" s="4" t="s">
        <v>1</v>
      </c>
      <c r="B9" s="4" t="s">
        <v>6</v>
      </c>
      <c r="C9" s="4" t="s">
        <v>7</v>
      </c>
      <c r="D9" s="4" t="s">
        <v>8</v>
      </c>
    </row>
    <row r="10" spans="1:6" x14ac:dyDescent="0.25">
      <c r="A10" t="s">
        <v>4</v>
      </c>
      <c r="B10" s="14">
        <v>80000</v>
      </c>
      <c r="C10" s="12"/>
      <c r="D10" s="1">
        <f>B10*(1-C10)</f>
        <v>80000</v>
      </c>
    </row>
    <row r="11" spans="1:6" x14ac:dyDescent="0.25">
      <c r="A11" t="s">
        <v>5</v>
      </c>
      <c r="B11" s="14">
        <v>300000</v>
      </c>
      <c r="C11" s="12"/>
      <c r="D11" s="1">
        <f>B11*(1-C11)</f>
        <v>300000</v>
      </c>
    </row>
    <row r="12" spans="1:6" x14ac:dyDescent="0.25">
      <c r="B12" s="2"/>
      <c r="C12" s="3"/>
      <c r="D12" s="1"/>
    </row>
    <row r="14" spans="1:6" s="4" customFormat="1" x14ac:dyDescent="0.25">
      <c r="A14" s="4" t="s">
        <v>9</v>
      </c>
      <c r="B14" s="4" t="s">
        <v>11</v>
      </c>
      <c r="C14" s="4" t="s">
        <v>12</v>
      </c>
      <c r="D14" s="4" t="s">
        <v>13</v>
      </c>
      <c r="E14" s="4" t="s">
        <v>14</v>
      </c>
      <c r="F14" s="4" t="s">
        <v>8</v>
      </c>
    </row>
    <row r="15" spans="1:6" x14ac:dyDescent="0.25">
      <c r="A15" t="s">
        <v>10</v>
      </c>
      <c r="B15" s="13"/>
      <c r="C15" s="12"/>
      <c r="D15" s="1">
        <f>B15+(B15*C15)</f>
        <v>0</v>
      </c>
      <c r="E15">
        <f>950+550</f>
        <v>1500</v>
      </c>
      <c r="F15" s="5">
        <f>D15*E15</f>
        <v>0</v>
      </c>
    </row>
    <row r="16" spans="1:6" x14ac:dyDescent="0.25">
      <c r="C16" s="3"/>
      <c r="D16" s="1"/>
      <c r="F16" s="5"/>
    </row>
    <row r="17" spans="1:6" s="4" customFormat="1" x14ac:dyDescent="0.25">
      <c r="A17" s="4" t="s">
        <v>16</v>
      </c>
      <c r="B17" s="4" t="s">
        <v>11</v>
      </c>
      <c r="C17" s="8" t="s">
        <v>12</v>
      </c>
      <c r="D17" s="9" t="s">
        <v>13</v>
      </c>
      <c r="E17" s="4" t="s">
        <v>14</v>
      </c>
      <c r="F17" s="10" t="s">
        <v>8</v>
      </c>
    </row>
    <row r="18" spans="1:6" x14ac:dyDescent="0.25">
      <c r="A18" t="s">
        <v>17</v>
      </c>
      <c r="B18" s="13"/>
      <c r="C18" s="12"/>
      <c r="D18" s="1">
        <f>B18+(B18*C18)</f>
        <v>0</v>
      </c>
      <c r="E18">
        <v>1500</v>
      </c>
      <c r="F18" s="5">
        <f>D18*E18</f>
        <v>0</v>
      </c>
    </row>
    <row r="19" spans="1:6" x14ac:dyDescent="0.25">
      <c r="C19" s="3"/>
      <c r="D19" s="1"/>
      <c r="F19" s="5"/>
    </row>
    <row r="20" spans="1:6" ht="15.75" thickBot="1" x14ac:dyDescent="0.3"/>
    <row r="21" spans="1:6" s="6" customFormat="1" ht="15.75" thickBot="1" x14ac:dyDescent="0.3">
      <c r="A21" s="6" t="s">
        <v>15</v>
      </c>
      <c r="F21" s="7">
        <f>D10+D11+F15-F18</f>
        <v>380000</v>
      </c>
    </row>
  </sheetData>
  <sheetProtection algorithmName="SHA-512" hashValue="WQI6VUo18HE5sNOzWNonwL7A+sfnQw3mY2225CHL+v+sFeM8NEdcmXIWFn3xEObJrkrKfAXyGDRES4d0k82Q4w==" saltValue="JDRtMy5JXgFHVZkUIOzUI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B9C02CB1-0441-412E-8D07-D04BE073F0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A7E54C-1778-4A0A-9F27-CFD3BABCB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D11BE1-AE8A-47E2-9CAF-DB1CBDD344A3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 Verhoeven | Inkada Inkoop &amp; Advies</dc:creator>
  <cp:lastModifiedBy>Stefanie Beeke | Inkada Inkoop &amp; Advies</cp:lastModifiedBy>
  <dcterms:created xsi:type="dcterms:W3CDTF">2026-05-26T08:41:50Z</dcterms:created>
  <dcterms:modified xsi:type="dcterms:W3CDTF">2026-06-16T09:47:41Z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