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iust647-my.sharepoint.com/personal/petertinnemans_iust_nl/Documents/Opdrachtgevers/Energiebedrijf Groningen/Aanbesteding/Transformator/Leidraad/"/>
    </mc:Choice>
  </mc:AlternateContent>
  <xr:revisionPtr revIDLastSave="0" documentId="8_{5C9E10C9-8B28-44D7-A028-97E5D198BA84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Provisional Accept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9" i="1" l="1"/>
  <c r="C24" i="1"/>
  <c r="B24" i="1"/>
  <c r="C23" i="1"/>
  <c r="B23" i="1"/>
  <c r="C22" i="1"/>
  <c r="B12" i="1" s="1"/>
  <c r="B22" i="1"/>
  <c r="C21" i="1"/>
  <c r="B21" i="1"/>
  <c r="C20" i="1"/>
  <c r="B20" i="1"/>
  <c r="C19" i="1"/>
  <c r="B19" i="1"/>
  <c r="C18" i="1"/>
  <c r="B18" i="1"/>
  <c r="C17" i="1"/>
  <c r="B17" i="1"/>
  <c r="B11" i="1"/>
  <c r="B7" i="1"/>
</calcChain>
</file>

<file path=xl/sharedStrings.xml><?xml version="1.0" encoding="utf-8"?>
<sst xmlns="http://schemas.openxmlformats.org/spreadsheetml/2006/main" count="42" uniqueCount="34">
  <si>
    <t>Lageland 110/33kV HV-substation - supply of 110 MVA power transformer</t>
  </si>
  <si>
    <t>PARAMETERS</t>
  </si>
  <si>
    <t>Effective Date</t>
  </si>
  <si>
    <t>Fictitious discount per month earlier than January 2029</t>
  </si>
  <si>
    <t>Maximum fictitious discount (reached at July 2028)</t>
  </si>
  <si>
    <t>TENDERER INPUT</t>
  </si>
  <si>
    <t>Offered month for Provisional Acceptance (select from list)</t>
  </si>
  <si>
    <t>Months after Effective Date</t>
  </si>
  <si>
    <t>Fictitious discount applied in the tender evaluation</t>
  </si>
  <si>
    <t>REFERENCE TABLE - FICTITIOUS DISCOUNT PER OFFERED MONTH</t>
  </si>
  <si>
    <t>Offered month for Provisional Acceptance</t>
  </si>
  <si>
    <t>Fictitious discount</t>
  </si>
  <si>
    <t>Notes:</t>
  </si>
  <si>
    <t>1. The tenderer shall offer a month for Provisional Acceptance from July 2028 up to and including February 2029.</t>
  </si>
  <si>
    <t>2. Offers for January 2029 or February 2029 are permitted, but no fictitious discount is granted.</t>
  </si>
  <si>
    <t>3. The fictitious discount amounts to €85,000 for each month that Provisional Acceptance is offered earlier than January 2029, up to a maximum of €510,000 (July 2028). Months earlier than July 2028 do not yield any additional fictitious discount.</t>
  </si>
  <si>
    <t>4. The fictitious discount is applied for tender evaluation purposes only and will not be deducted from the Contract Price.</t>
  </si>
  <si>
    <t xml:space="preserve">Drawn up truthfully </t>
  </si>
  <si>
    <r>
      <t>On ..............................</t>
    </r>
    <r>
      <rPr>
        <i/>
        <sz val="10"/>
        <color theme="1"/>
        <rFont val="Arial"/>
        <family val="2"/>
      </rPr>
      <t>(date)</t>
    </r>
    <r>
      <rPr>
        <sz val="10"/>
        <color theme="1"/>
        <rFont val="Arial"/>
        <family val="2"/>
      </rPr>
      <t xml:space="preserve"> in ............................................................... </t>
    </r>
    <r>
      <rPr>
        <i/>
        <sz val="10"/>
        <color theme="1"/>
        <rFont val="Arial"/>
        <family val="2"/>
      </rPr>
      <t>(place)</t>
    </r>
    <r>
      <rPr>
        <sz val="10"/>
        <color theme="1"/>
        <rFont val="Arial"/>
        <family val="2"/>
      </rPr>
      <t xml:space="preserve">    </t>
    </r>
  </si>
  <si>
    <r>
      <t>By ...........................................................................................(</t>
    </r>
    <r>
      <rPr>
        <i/>
        <sz val="10"/>
        <color theme="1"/>
        <rFont val="Arial"/>
        <family val="2"/>
      </rPr>
      <t xml:space="preserve">name and initials)    </t>
    </r>
  </si>
  <si>
    <r>
      <t>As director of ............................................................................(</t>
    </r>
    <r>
      <rPr>
        <i/>
        <sz val="10"/>
        <color theme="1"/>
        <rFont val="Arial"/>
        <family val="2"/>
      </rPr>
      <t>company name)</t>
    </r>
    <r>
      <rPr>
        <sz val="10"/>
        <color theme="1"/>
        <rFont val="Arial"/>
        <family val="2"/>
      </rPr>
      <t xml:space="preserve">    </t>
    </r>
  </si>
  <si>
    <r>
      <t>Who duly represents .................................................................(</t>
    </r>
    <r>
      <rPr>
        <i/>
        <sz val="10"/>
        <color theme="1"/>
        <rFont val="Arial"/>
        <family val="2"/>
      </rPr>
      <t xml:space="preserve">company name)    </t>
    </r>
  </si>
  <si>
    <t xml:space="preserve">for the purpose of this tender.      </t>
  </si>
  <si>
    <r>
      <t>...........................................................(</t>
    </r>
    <r>
      <rPr>
        <i/>
        <sz val="10"/>
        <color theme="1"/>
        <rFont val="Arial"/>
        <family val="2"/>
      </rPr>
      <t>signature)</t>
    </r>
    <r>
      <rPr>
        <sz val="10"/>
        <color theme="1"/>
        <rFont val="Arial"/>
        <family val="2"/>
      </rPr>
      <t xml:space="preserve">   </t>
    </r>
  </si>
  <si>
    <t>Months after Effective Date;</t>
  </si>
  <si>
    <r>
      <t>a)</t>
    </r>
    <r>
      <rPr>
        <sz val="10"/>
        <color theme="1"/>
        <rFont val="Arial"/>
        <family val="2"/>
      </rPr>
      <t> Submission of the Engineering Design</t>
    </r>
  </si>
  <si>
    <r>
      <t>b)</t>
    </r>
    <r>
      <rPr>
        <sz val="10"/>
        <color theme="1"/>
        <rFont val="Arial"/>
        <family val="2"/>
      </rPr>
      <t> Ex-works (EXW, as defined in Incoterms® 2020):</t>
    </r>
  </si>
  <si>
    <r>
      <t>c)</t>
    </r>
    <r>
      <rPr>
        <sz val="10"/>
        <color theme="1"/>
        <rFont val="Arial"/>
        <family val="2"/>
      </rPr>
      <t xml:space="preserve"> Delivery on Site: </t>
    </r>
  </si>
  <si>
    <r>
      <t>d)</t>
    </r>
    <r>
      <rPr>
        <sz val="10"/>
        <color theme="1"/>
        <rFont val="Arial"/>
        <family val="2"/>
      </rPr>
      <t xml:space="preserve"> Provisional Acceptance: </t>
    </r>
  </si>
  <si>
    <r>
      <t>e)</t>
    </r>
    <r>
      <rPr>
        <sz val="10"/>
        <color theme="1"/>
        <rFont val="Arial"/>
        <family val="2"/>
      </rPr>
      <t> As-built documentation submitted:</t>
    </r>
  </si>
  <si>
    <t>6. Fill in all the yellow fields</t>
  </si>
  <si>
    <t>Appendix 10 TENDER FORM - PROVISIONAL ACCEPTANCE OF THE TRANSFORMER</t>
  </si>
  <si>
    <t>Version 1.0</t>
  </si>
  <si>
    <t>5. If the transformer is delivered later than offered, then Clause 15.1 of the Contract applies.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</si>
</sst>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 mmmm\ yyyy"/>
    <numFmt numFmtId="165" formatCode="\€#,##0;&quot;(€&quot;#,##0\);\-"/>
    <numFmt numFmtId="166" formatCode="mmmm\ yyyy"/>
  </numFmts>
  <fonts count="12" x14ac:knownFonts="1">
    <font>
      <sz val="11"/>
      <color theme="1"/>
      <name val="Calibri"/>
      <family val="2"/>
      <charset val="1"/>
    </font>
    <font>
      <b/>
      <sz val="13"/>
      <color rgb="FF000000"/>
      <name val="Arial"/>
      <family val="2"/>
    </font>
    <font>
      <sz val="10"/>
      <color rgb="FF555555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FF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5E8F0"/>
        <bgColor rgb="FFCC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165" fontId="4" fillId="0" borderId="1" xfId="0" applyNumberFormat="1" applyFont="1" applyBorder="1"/>
    <xf numFmtId="0" fontId="5" fillId="0" borderId="1" xfId="0" applyFont="1" applyBorder="1"/>
    <xf numFmtId="166" fontId="6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165" fontId="5" fillId="0" borderId="1" xfId="0" applyNumberFormat="1" applyFont="1" applyBorder="1"/>
    <xf numFmtId="0" fontId="5" fillId="3" borderId="1" xfId="0" applyFont="1" applyFill="1" applyBorder="1" applyAlignment="1">
      <alignment horizontal="center" wrapText="1"/>
    </xf>
    <xf numFmtId="166" fontId="4" fillId="0" borderId="1" xfId="0" applyNumberFormat="1" applyFont="1" applyBorder="1" applyAlignment="1">
      <alignment horizontal="center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5"/>
    </xf>
    <xf numFmtId="0" fontId="8" fillId="4" borderId="0" xfId="0" applyFont="1" applyFill="1" applyAlignment="1">
      <alignment vertical="center"/>
    </xf>
    <xf numFmtId="0" fontId="10" fillId="4" borderId="1" xfId="0" applyFont="1" applyFill="1" applyBorder="1" applyAlignment="1">
      <alignment horizontal="center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left"/>
    </xf>
    <xf numFmtId="164" fontId="8" fillId="0" borderId="1" xfId="0" applyNumberFormat="1" applyFont="1" applyBorder="1"/>
    <xf numFmtId="165" fontId="8" fillId="0" borderId="1" xfId="0" applyNumberFormat="1" applyFont="1" applyBorder="1"/>
    <xf numFmtId="0" fontId="8" fillId="4" borderId="0" xfId="0" applyFont="1" applyFill="1" applyAlignment="1">
      <alignment horizontal="center" vertical="center"/>
    </xf>
    <xf numFmtId="0" fontId="11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5E8F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447675</xdr:colOff>
      <xdr:row>2</xdr:row>
      <xdr:rowOff>95250</xdr:rowOff>
    </xdr:from>
    <xdr:to>
      <xdr:col>2</xdr:col>
      <xdr:colOff>1331672</xdr:colOff>
      <xdr:row>6</xdr:row>
      <xdr:rowOff>34351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0EB3AB1-78C4-4FD5-9C34-9C7DA6AF2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81675" y="495300"/>
          <a:ext cx="883997" cy="701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"/>
  <sheetViews>
    <sheetView tabSelected="1" zoomScaleNormal="100" workbookViewId="0">
      <selection activeCell="A37" sqref="A37"/>
    </sheetView>
  </sheetViews>
  <sheetFormatPr defaultColWidth="8.7265625" defaultRowHeight="14.5" x14ac:dyDescent="0.35"/>
  <cols>
    <col min="1" max="1" width="72.453125" customWidth="1"/>
    <col min="2" max="2" width="25.81640625" customWidth="1"/>
    <col min="3" max="3" width="26" customWidth="1"/>
  </cols>
  <sheetData>
    <row r="1" spans="1:3" ht="16.5" x14ac:dyDescent="0.35">
      <c r="A1" s="1" t="s">
        <v>31</v>
      </c>
      <c r="C1" s="25" t="s">
        <v>32</v>
      </c>
    </row>
    <row r="2" spans="1:3" x14ac:dyDescent="0.35">
      <c r="A2" s="2" t="s">
        <v>0</v>
      </c>
    </row>
    <row r="4" spans="1:3" x14ac:dyDescent="0.35">
      <c r="A4" s="3" t="s">
        <v>1</v>
      </c>
    </row>
    <row r="5" spans="1:3" x14ac:dyDescent="0.35">
      <c r="A5" s="4" t="s">
        <v>2</v>
      </c>
      <c r="B5" s="22">
        <v>46266</v>
      </c>
    </row>
    <row r="6" spans="1:3" x14ac:dyDescent="0.35">
      <c r="A6" s="4" t="s">
        <v>3</v>
      </c>
      <c r="B6" s="23">
        <v>85000</v>
      </c>
    </row>
    <row r="7" spans="1:3" x14ac:dyDescent="0.35">
      <c r="A7" s="4" t="s">
        <v>4</v>
      </c>
      <c r="B7" s="5">
        <f>6*B6</f>
        <v>510000</v>
      </c>
    </row>
    <row r="9" spans="1:3" x14ac:dyDescent="0.35">
      <c r="A9" s="3" t="s">
        <v>5</v>
      </c>
    </row>
    <row r="10" spans="1:3" x14ac:dyDescent="0.35">
      <c r="A10" s="6" t="s">
        <v>6</v>
      </c>
      <c r="B10" s="7">
        <v>47088</v>
      </c>
    </row>
    <row r="11" spans="1:3" x14ac:dyDescent="0.35">
      <c r="A11" s="8" t="s">
        <v>7</v>
      </c>
      <c r="B11" s="9">
        <f>(YEAR(B10)-YEAR(B5))*12+(MONTH(B10)-MONTH(B5))</f>
        <v>27</v>
      </c>
    </row>
    <row r="12" spans="1:3" x14ac:dyDescent="0.35">
      <c r="A12" s="6" t="s">
        <v>8</v>
      </c>
      <c r="B12" s="10">
        <f>VLOOKUP(B10,A17:C24,3,FALSE())</f>
        <v>85000</v>
      </c>
    </row>
    <row r="15" spans="1:3" x14ac:dyDescent="0.35">
      <c r="A15" s="3" t="s">
        <v>9</v>
      </c>
    </row>
    <row r="16" spans="1:3" x14ac:dyDescent="0.35">
      <c r="A16" s="11" t="s">
        <v>10</v>
      </c>
      <c r="B16" s="11" t="s">
        <v>7</v>
      </c>
      <c r="C16" s="11" t="s">
        <v>11</v>
      </c>
    </row>
    <row r="17" spans="1:3" x14ac:dyDescent="0.35">
      <c r="A17" s="12">
        <v>46935</v>
      </c>
      <c r="B17" s="9">
        <f t="shared" ref="B17:B24" si="0">(YEAR(A17)-YEAR($B$5))*12+(MONTH(A17)-MONTH($B$5))</f>
        <v>22</v>
      </c>
      <c r="C17" s="5">
        <f t="shared" ref="C17:C24" si="1">MAX(0,MIN(6,(2029-YEAR(A17))*12+(1-MONTH(A17))))*$B$6</f>
        <v>510000</v>
      </c>
    </row>
    <row r="18" spans="1:3" x14ac:dyDescent="0.35">
      <c r="A18" s="12">
        <v>46966</v>
      </c>
      <c r="B18" s="9">
        <f t="shared" si="0"/>
        <v>23</v>
      </c>
      <c r="C18" s="5">
        <f t="shared" si="1"/>
        <v>425000</v>
      </c>
    </row>
    <row r="19" spans="1:3" x14ac:dyDescent="0.35">
      <c r="A19" s="12">
        <v>46997</v>
      </c>
      <c r="B19" s="9">
        <f t="shared" si="0"/>
        <v>24</v>
      </c>
      <c r="C19" s="5">
        <f t="shared" si="1"/>
        <v>340000</v>
      </c>
    </row>
    <row r="20" spans="1:3" x14ac:dyDescent="0.35">
      <c r="A20" s="12">
        <v>47027</v>
      </c>
      <c r="B20" s="9">
        <f t="shared" si="0"/>
        <v>25</v>
      </c>
      <c r="C20" s="5">
        <f t="shared" si="1"/>
        <v>255000</v>
      </c>
    </row>
    <row r="21" spans="1:3" x14ac:dyDescent="0.35">
      <c r="A21" s="12">
        <v>47058</v>
      </c>
      <c r="B21" s="9">
        <f t="shared" si="0"/>
        <v>26</v>
      </c>
      <c r="C21" s="5">
        <f t="shared" si="1"/>
        <v>170000</v>
      </c>
    </row>
    <row r="22" spans="1:3" x14ac:dyDescent="0.35">
      <c r="A22" s="12">
        <v>47088</v>
      </c>
      <c r="B22" s="9">
        <f t="shared" si="0"/>
        <v>27</v>
      </c>
      <c r="C22" s="5">
        <f t="shared" si="1"/>
        <v>85000</v>
      </c>
    </row>
    <row r="23" spans="1:3" x14ac:dyDescent="0.35">
      <c r="A23" s="12">
        <v>47119</v>
      </c>
      <c r="B23" s="9">
        <f t="shared" si="0"/>
        <v>28</v>
      </c>
      <c r="C23" s="5">
        <f t="shared" si="1"/>
        <v>0</v>
      </c>
    </row>
    <row r="24" spans="1:3" x14ac:dyDescent="0.35">
      <c r="A24" s="12">
        <v>47150</v>
      </c>
      <c r="B24" s="9">
        <f t="shared" si="0"/>
        <v>29</v>
      </c>
      <c r="C24" s="5">
        <f t="shared" si="1"/>
        <v>0</v>
      </c>
    </row>
    <row r="25" spans="1:3" x14ac:dyDescent="0.35">
      <c r="A25" s="18"/>
      <c r="B25" s="18"/>
      <c r="C25" s="18"/>
    </row>
    <row r="26" spans="1:3" x14ac:dyDescent="0.35">
      <c r="A26" s="21" t="s">
        <v>25</v>
      </c>
      <c r="B26" s="17" t="s">
        <v>7</v>
      </c>
      <c r="C26" s="9" t="s">
        <v>24</v>
      </c>
    </row>
    <row r="27" spans="1:3" x14ac:dyDescent="0.35">
      <c r="A27" s="21" t="s">
        <v>26</v>
      </c>
      <c r="B27" s="17" t="s">
        <v>7</v>
      </c>
      <c r="C27" s="9" t="s">
        <v>24</v>
      </c>
    </row>
    <row r="28" spans="1:3" x14ac:dyDescent="0.35">
      <c r="A28" s="21" t="s">
        <v>27</v>
      </c>
      <c r="B28" s="17" t="s">
        <v>7</v>
      </c>
      <c r="C28" s="9" t="s">
        <v>24</v>
      </c>
    </row>
    <row r="29" spans="1:3" x14ac:dyDescent="0.35">
      <c r="A29" s="21" t="s">
        <v>28</v>
      </c>
      <c r="B29" s="12">
        <f>B10</f>
        <v>47088</v>
      </c>
      <c r="C29" s="9"/>
    </row>
    <row r="30" spans="1:3" x14ac:dyDescent="0.35">
      <c r="A30" s="21" t="s">
        <v>29</v>
      </c>
      <c r="B30" s="17" t="s">
        <v>7</v>
      </c>
      <c r="C30" s="9" t="s">
        <v>24</v>
      </c>
    </row>
    <row r="31" spans="1:3" x14ac:dyDescent="0.35">
      <c r="A31" s="19" t="s">
        <v>12</v>
      </c>
      <c r="B31" s="18"/>
      <c r="C31" s="18"/>
    </row>
    <row r="32" spans="1:3" ht="25" x14ac:dyDescent="0.35">
      <c r="A32" s="20" t="s">
        <v>13</v>
      </c>
      <c r="B32" s="18"/>
      <c r="C32" s="18"/>
    </row>
    <row r="33" spans="1:3" ht="24" customHeight="1" x14ac:dyDescent="0.35">
      <c r="A33" s="20" t="s">
        <v>14</v>
      </c>
      <c r="B33" s="18"/>
      <c r="C33" s="18"/>
    </row>
    <row r="34" spans="1:3" ht="46.5" customHeight="1" x14ac:dyDescent="0.35">
      <c r="A34" s="20" t="s">
        <v>15</v>
      </c>
      <c r="B34" s="18"/>
      <c r="C34" s="18"/>
    </row>
    <row r="35" spans="1:3" ht="25" x14ac:dyDescent="0.35">
      <c r="A35" s="20" t="s">
        <v>16</v>
      </c>
      <c r="B35" s="18"/>
      <c r="C35" s="18"/>
    </row>
    <row r="36" spans="1:3" ht="25" x14ac:dyDescent="0.35">
      <c r="A36" s="20" t="s">
        <v>33</v>
      </c>
      <c r="B36" s="18"/>
      <c r="C36" s="18"/>
    </row>
    <row r="37" spans="1:3" x14ac:dyDescent="0.35">
      <c r="A37" s="20" t="s">
        <v>30</v>
      </c>
      <c r="B37" s="18"/>
      <c r="C37" s="18"/>
    </row>
    <row r="38" spans="1:3" x14ac:dyDescent="0.35">
      <c r="A38" s="13"/>
    </row>
    <row r="41" spans="1:3" x14ac:dyDescent="0.35">
      <c r="A41" s="14" t="s">
        <v>17</v>
      </c>
    </row>
    <row r="42" spans="1:3" x14ac:dyDescent="0.35">
      <c r="A42" s="16" t="s">
        <v>18</v>
      </c>
    </row>
    <row r="43" spans="1:3" x14ac:dyDescent="0.35">
      <c r="A43" s="16" t="s">
        <v>19</v>
      </c>
    </row>
    <row r="44" spans="1:3" x14ac:dyDescent="0.35">
      <c r="A44" s="16" t="s">
        <v>20</v>
      </c>
    </row>
    <row r="45" spans="1:3" x14ac:dyDescent="0.35">
      <c r="A45" s="16" t="s">
        <v>21</v>
      </c>
    </row>
    <row r="46" spans="1:3" x14ac:dyDescent="0.35">
      <c r="A46" s="16" t="s">
        <v>22</v>
      </c>
    </row>
    <row r="47" spans="1:3" x14ac:dyDescent="0.35">
      <c r="A47" s="15"/>
    </row>
    <row r="48" spans="1:3" x14ac:dyDescent="0.35">
      <c r="A48" s="15"/>
    </row>
    <row r="49" spans="1:1" x14ac:dyDescent="0.35">
      <c r="A49" s="24" t="s">
        <v>23</v>
      </c>
    </row>
    <row r="50" spans="1:1" x14ac:dyDescent="0.35">
      <c r="A50" s="24"/>
    </row>
    <row r="51" spans="1:1" x14ac:dyDescent="0.35">
      <c r="A51" s="24"/>
    </row>
  </sheetData>
  <mergeCells count="1">
    <mergeCell ref="A49:A51"/>
  </mergeCells>
  <dataValidations count="1">
    <dataValidation type="list" showErrorMessage="1" errorTitle="Invalid month" error="Select a month between July 2028 and February 2029 from the list." sqref="B10" xr:uid="{00000000-0002-0000-0000-000000000000}">
      <formula1>$A$17:$A$24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Provisional Acceptance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Verelst</dc:creator>
  <dc:description/>
  <cp:lastModifiedBy>Peter Tinnemans</cp:lastModifiedBy>
  <cp:revision>0</cp:revision>
  <dcterms:created xsi:type="dcterms:W3CDTF">2026-06-11T14:20:17Z</dcterms:created>
  <dcterms:modified xsi:type="dcterms:W3CDTF">2026-06-12T12:37:56Z</dcterms:modified>
  <dc:language>en-US</dc:language>
</cp:coreProperties>
</file>