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el/Desktop/alle shit van Jeroen 11-6-26/"/>
    </mc:Choice>
  </mc:AlternateContent>
  <xr:revisionPtr revIDLastSave="0" documentId="13_ncr:1_{E8ADADF0-0FD8-EB4B-937C-70EF3C9AE5E8}" xr6:coauthVersionLast="47" xr6:coauthVersionMax="47" xr10:uidLastSave="{00000000-0000-0000-0000-000000000000}"/>
  <bookViews>
    <workbookView xWindow="-33780" yWindow="-1520" windowWidth="32480" windowHeight="24900" xr2:uid="{43541143-17B6-BB48-BAD9-683FCBC264E8}"/>
  </bookViews>
  <sheets>
    <sheet name="Blad1" sheetId="1" r:id="rId1"/>
  </sheets>
  <definedNames>
    <definedName name="_xlnm.Print_Area" localSheetId="0">Blad1!$A$1:$G$62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" i="1" l="1"/>
  <c r="E7" i="1"/>
  <c r="E8" i="1"/>
  <c r="E10" i="1"/>
  <c r="E6" i="1"/>
  <c r="F39" i="1"/>
  <c r="F40" i="1"/>
  <c r="F30" i="1"/>
  <c r="F31" i="1"/>
  <c r="F32" i="1"/>
  <c r="F33" i="1"/>
  <c r="F34" i="1"/>
  <c r="F29" i="1"/>
  <c r="F22" i="1"/>
  <c r="F23" i="1"/>
  <c r="F24" i="1"/>
  <c r="E17" i="1"/>
  <c r="E21" i="1" s="1"/>
  <c r="F21" i="1" s="1"/>
  <c r="F41" i="1" l="1"/>
  <c r="B48" i="1" s="1"/>
  <c r="F35" i="1"/>
  <c r="B47" i="1" s="1"/>
  <c r="E11" i="1"/>
  <c r="B45" i="1" s="1"/>
  <c r="F25" i="1"/>
  <c r="B46" i="1" s="1"/>
  <c r="B49" i="1" l="1"/>
  <c r="B50" i="1" s="1"/>
</calcChain>
</file>

<file path=xl/sharedStrings.xml><?xml version="1.0" encoding="utf-8"?>
<sst xmlns="http://schemas.openxmlformats.org/spreadsheetml/2006/main" count="79" uniqueCount="65">
  <si>
    <t>Huur- en onderhoudskosten</t>
  </si>
  <si>
    <t>Aantal</t>
  </si>
  <si>
    <t>Kosten per automaat
per maand
(exclusief btw)</t>
  </si>
  <si>
    <t xml:space="preserve">Totaalkosten per jaar
(exclusief btw) </t>
  </si>
  <si>
    <t>Huurkosten automaat type A (verse bonen automaat, met verse melk)</t>
  </si>
  <si>
    <t>Huurkosten automaat type B (verse bonen automaat, met haver melk)</t>
  </si>
  <si>
    <t>Huurkosten automaat type C (verse bonen automaat, met verse melk, met chocolade producten en kannen functie</t>
  </si>
  <si>
    <t>Operatingkosten / onderhoudskosten zowel preventief- als correctiefonderhoud</t>
  </si>
  <si>
    <t>Totaal huur - en onderhoudskosten per jaar</t>
  </si>
  <si>
    <t>Koffieboon melange type 1 - prijs per 1 kg</t>
  </si>
  <si>
    <t>Koffieboon melange type 2 - prijs per 1 kg</t>
  </si>
  <si>
    <t>Naam/ soort koffieboon</t>
  </si>
  <si>
    <t>Kostprijs per eenheid 
(exclusief btw)</t>
  </si>
  <si>
    <t>Gemiddelde prijs van twee aanbiedingen wordt gehanteerd als 1 kg inschrijfsom</t>
  </si>
  <si>
    <t>Twee type aangeboden koffiemelanges</t>
  </si>
  <si>
    <t>Koffieboon</t>
  </si>
  <si>
    <t>Koeienmelk</t>
  </si>
  <si>
    <t>Havermelk</t>
  </si>
  <si>
    <t>Cacao</t>
  </si>
  <si>
    <t>Totaalkosten ingrediënten per jaar</t>
  </si>
  <si>
    <t>Eenheid</t>
  </si>
  <si>
    <t>1 kg</t>
  </si>
  <si>
    <t>1 liter</t>
  </si>
  <si>
    <t>Aantallen per jaar 
(niet exact, wel indicatief)</t>
  </si>
  <si>
    <t>Naam/ merk ingrediënt</t>
  </si>
  <si>
    <t>Kosten per jaar 
(exclusief btw)</t>
  </si>
  <si>
    <t>Kosten per eenheid
(exclusief btw)</t>
  </si>
  <si>
    <t>Prijzenblad  
Warme Drankenautomaten
Gemeente Woerden &amp; Oudewater</t>
  </si>
  <si>
    <t>Ingrediënten in de automaten</t>
  </si>
  <si>
    <t>zie hierboven</t>
  </si>
  <si>
    <t>Inschrijver dient alleen de groene gearceerde vakken in te vullen</t>
  </si>
  <si>
    <t>Naam/ merk/ omschrijving</t>
  </si>
  <si>
    <t>Ingrediënten losse verstrekkingen</t>
  </si>
  <si>
    <t>Roerstaafjes</t>
  </si>
  <si>
    <t>Cafeïnevrije koffie sticks</t>
  </si>
  <si>
    <t>Zoetjes sticks</t>
  </si>
  <si>
    <t>Totaalkosten ingrediënten losse verstrekkingen per jaar</t>
  </si>
  <si>
    <t>Suiker sticks - 5 gram per stick</t>
  </si>
  <si>
    <t>Melk sticks - 2,5 gram per stick</t>
  </si>
  <si>
    <t xml:space="preserve">Sticks voor chocolademelk </t>
  </si>
  <si>
    <t>1.000 stuks</t>
  </si>
  <si>
    <t>200 stuks</t>
  </si>
  <si>
    <t>100 stuks</t>
  </si>
  <si>
    <t>500 stuks</t>
  </si>
  <si>
    <t>Thee</t>
  </si>
  <si>
    <t>4 (vaste) basis smaken thee - zonder toegevoegde suikers)</t>
  </si>
  <si>
    <t>4 smaken thee - zonder toegevoegde suikers én zonder theïne</t>
  </si>
  <si>
    <t>Doos  25 stuks</t>
  </si>
  <si>
    <t>Totaalkosten thee per jaar</t>
  </si>
  <si>
    <t>TOTAAL INSCHRIJFSOM</t>
  </si>
  <si>
    <t>TOTAAL HUUR- EN ONDERHOUDSKOSTEN PER JAAR</t>
  </si>
  <si>
    <t>TOTAAKOSTEN INGREDIËNTEN PER JAAR</t>
  </si>
  <si>
    <t>TOTAALKOSTEN INGREDIËNTEN LOSSE VERSTREKKINGEN PER JAAR</t>
  </si>
  <si>
    <t>TOTAALKOSTEN THEE PER JAAR</t>
  </si>
  <si>
    <t>TOTAAL KOSTEN PER JAAR</t>
  </si>
  <si>
    <t xml:space="preserve">Aan de opbouw, de omschrijving en de aantallen in dit prijzenblad kunnen geen rechten aan ontleend worden. </t>
  </si>
  <si>
    <t xml:space="preserve">Ondertekening </t>
  </si>
  <si>
    <t>Naam Inschrijver:</t>
  </si>
  <si>
    <t>Functie:</t>
  </si>
  <si>
    <t>Ondertekening:</t>
  </si>
  <si>
    <t>Naam tekeningsbevoegde:</t>
  </si>
  <si>
    <t>Datum:</t>
  </si>
  <si>
    <t>Huurkosten automaat type D (verse bonen automaat, met verse melk  en kannen functie</t>
  </si>
  <si>
    <t>* melange type 1 zijn de standaard aangeboden bonen, deze wordt ook bij de smaaktest ingezet. Indien tijdens de looptijd van het contract klachten over de smaak komen, kan de luxere/ duurdere variant worden afgenomen.</t>
  </si>
  <si>
    <t>Inschrijfsom voor vier (4) jaar: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</si>
</sst>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i/>
      <sz val="12"/>
      <color theme="1"/>
      <name val="Aptos Narrow"/>
      <scheme val="minor"/>
    </font>
    <font>
      <b/>
      <sz val="20"/>
      <color theme="1"/>
      <name val="Aptos Narrow"/>
      <scheme val="minor"/>
    </font>
    <font>
      <b/>
      <sz val="25"/>
      <color theme="1"/>
      <name val="Aptos Narrow"/>
      <scheme val="minor"/>
    </font>
    <font>
      <sz val="25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5" borderId="5" xfId="0" applyFill="1" applyBorder="1"/>
    <xf numFmtId="0" fontId="0" fillId="0" borderId="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44" fontId="0" fillId="5" borderId="10" xfId="0" applyNumberFormat="1" applyFill="1" applyBorder="1"/>
    <xf numFmtId="44" fontId="0" fillId="0" borderId="10" xfId="0" applyNumberFormat="1" applyBorder="1"/>
    <xf numFmtId="44" fontId="1" fillId="6" borderId="1" xfId="0" applyNumberFormat="1" applyFont="1" applyFill="1" applyBorder="1"/>
    <xf numFmtId="44" fontId="0" fillId="6" borderId="1" xfId="0" applyNumberFormat="1" applyFill="1" applyBorder="1"/>
    <xf numFmtId="0" fontId="3" fillId="0" borderId="10" xfId="0" applyFont="1" applyBorder="1" applyAlignment="1">
      <alignment horizontal="center"/>
    </xf>
    <xf numFmtId="0" fontId="0" fillId="2" borderId="0" xfId="0" applyFill="1" applyAlignment="1">
      <alignment vertical="center"/>
    </xf>
    <xf numFmtId="0" fontId="0" fillId="0" borderId="11" xfId="0" applyBorder="1"/>
    <xf numFmtId="44" fontId="0" fillId="0" borderId="12" xfId="0" applyNumberFormat="1" applyBorder="1"/>
    <xf numFmtId="0" fontId="0" fillId="0" borderId="13" xfId="0" applyBorder="1"/>
    <xf numFmtId="44" fontId="0" fillId="5" borderId="12" xfId="0" applyNumberFormat="1" applyFill="1" applyBorder="1"/>
    <xf numFmtId="0" fontId="0" fillId="0" borderId="20" xfId="0" applyBorder="1" applyAlignment="1">
      <alignment horizontal="center"/>
    </xf>
    <xf numFmtId="44" fontId="0" fillId="0" borderId="21" xfId="0" applyNumberFormat="1" applyBorder="1"/>
    <xf numFmtId="0" fontId="0" fillId="0" borderId="15" xfId="0" applyBorder="1" applyAlignment="1">
      <alignment horizontal="center"/>
    </xf>
    <xf numFmtId="44" fontId="0" fillId="0" borderId="22" xfId="0" applyNumberFormat="1" applyBorder="1"/>
    <xf numFmtId="0" fontId="1" fillId="2" borderId="0" xfId="0" applyFont="1" applyFill="1"/>
    <xf numFmtId="0" fontId="0" fillId="0" borderId="14" xfId="0" applyBorder="1"/>
    <xf numFmtId="44" fontId="0" fillId="5" borderId="16" xfId="0" applyNumberFormat="1" applyFill="1" applyBorder="1"/>
    <xf numFmtId="0" fontId="0" fillId="0" borderId="15" xfId="0" applyBorder="1"/>
    <xf numFmtId="0" fontId="0" fillId="5" borderId="15" xfId="0" applyFill="1" applyBorder="1"/>
    <xf numFmtId="44" fontId="0" fillId="5" borderId="23" xfId="0" applyNumberFormat="1" applyFill="1" applyBorder="1"/>
    <xf numFmtId="0" fontId="3" fillId="5" borderId="10" xfId="0" applyFont="1" applyFill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44" fontId="0" fillId="0" borderId="28" xfId="0" applyNumberFormat="1" applyBorder="1"/>
    <xf numFmtId="44" fontId="0" fillId="0" borderId="29" xfId="0" applyNumberFormat="1" applyBorder="1"/>
    <xf numFmtId="0" fontId="1" fillId="2" borderId="0" xfId="0" applyFont="1" applyFill="1" applyAlignment="1">
      <alignment horizontal="center" vertical="center" wrapText="1"/>
    </xf>
    <xf numFmtId="44" fontId="0" fillId="2" borderId="0" xfId="0" applyNumberFormat="1" applyFill="1"/>
    <xf numFmtId="44" fontId="0" fillId="5" borderId="31" xfId="0" applyNumberFormat="1" applyFill="1" applyBorder="1"/>
    <xf numFmtId="44" fontId="0" fillId="5" borderId="32" xfId="0" applyNumberFormat="1" applyFill="1" applyBorder="1"/>
    <xf numFmtId="44" fontId="0" fillId="5" borderId="33" xfId="0" applyNumberFormat="1" applyFill="1" applyBorder="1"/>
    <xf numFmtId="44" fontId="0" fillId="6" borderId="34" xfId="0" applyNumberFormat="1" applyFill="1" applyBorder="1"/>
    <xf numFmtId="44" fontId="0" fillId="0" borderId="35" xfId="0" applyNumberFormat="1" applyBorder="1"/>
    <xf numFmtId="44" fontId="0" fillId="0" borderId="16" xfId="0" applyNumberFormat="1" applyBorder="1"/>
    <xf numFmtId="0" fontId="3" fillId="2" borderId="0" xfId="0" applyFont="1" applyFill="1"/>
    <xf numFmtId="0" fontId="0" fillId="2" borderId="7" xfId="0" applyFill="1" applyBorder="1"/>
    <xf numFmtId="0" fontId="0" fillId="2" borderId="30" xfId="0" applyFill="1" applyBorder="1"/>
    <xf numFmtId="0" fontId="0" fillId="2" borderId="36" xfId="0" applyFill="1" applyBorder="1"/>
    <xf numFmtId="0" fontId="0" fillId="3" borderId="30" xfId="0" applyFill="1" applyBorder="1"/>
    <xf numFmtId="0" fontId="0" fillId="3" borderId="0" xfId="0" applyFill="1"/>
    <xf numFmtId="0" fontId="0" fillId="2" borderId="36" xfId="0" applyFill="1" applyBorder="1" applyAlignment="1">
      <alignment vertical="center"/>
    </xf>
    <xf numFmtId="0" fontId="1" fillId="6" borderId="30" xfId="0" applyFont="1" applyFill="1" applyBorder="1"/>
    <xf numFmtId="0" fontId="3" fillId="2" borderId="30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29" xfId="0" applyFill="1" applyBorder="1"/>
    <xf numFmtId="0" fontId="6" fillId="2" borderId="0" xfId="0" applyFont="1" applyFill="1"/>
    <xf numFmtId="0" fontId="6" fillId="2" borderId="36" xfId="0" applyFont="1" applyFill="1" applyBorder="1"/>
    <xf numFmtId="0" fontId="6" fillId="0" borderId="0" xfId="0" applyFont="1"/>
    <xf numFmtId="0" fontId="6" fillId="2" borderId="30" xfId="0" applyFont="1" applyFill="1" applyBorder="1"/>
    <xf numFmtId="0" fontId="6" fillId="2" borderId="17" xfId="0" applyFont="1" applyFill="1" applyBorder="1" applyAlignment="1">
      <alignment vertical="center"/>
    </xf>
    <xf numFmtId="0" fontId="3" fillId="2" borderId="30" xfId="0" quotePrefix="1" applyFont="1" applyFill="1" applyBorder="1"/>
    <xf numFmtId="9" fontId="3" fillId="2" borderId="0" xfId="0" applyNumberFormat="1" applyFont="1" applyFill="1" applyAlignment="1">
      <alignment horizontal="center"/>
    </xf>
    <xf numFmtId="44" fontId="3" fillId="2" borderId="0" xfId="0" applyNumberFormat="1" applyFont="1" applyFill="1" applyAlignment="1">
      <alignment vertical="center"/>
    </xf>
    <xf numFmtId="44" fontId="3" fillId="2" borderId="0" xfId="0" applyNumberFormat="1" applyFont="1" applyFill="1"/>
    <xf numFmtId="44" fontId="0" fillId="6" borderId="8" xfId="0" applyNumberFormat="1" applyFill="1" applyBorder="1"/>
    <xf numFmtId="0" fontId="1" fillId="7" borderId="2" xfId="0" applyFont="1" applyFill="1" applyBorder="1"/>
    <xf numFmtId="44" fontId="1" fillId="7" borderId="1" xfId="0" applyNumberFormat="1" applyFont="1" applyFill="1" applyBorder="1"/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6" fillId="5" borderId="5" xfId="0" applyFont="1" applyFill="1" applyBorder="1" applyAlignment="1">
      <alignment horizontal="center"/>
    </xf>
    <xf numFmtId="0" fontId="6" fillId="5" borderId="35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6" borderId="30" xfId="0" applyFont="1" applyFill="1" applyBorder="1" applyAlignment="1">
      <alignment horizontal="left"/>
    </xf>
    <xf numFmtId="0" fontId="1" fillId="6" borderId="0" xfId="0" applyFont="1" applyFill="1" applyAlignment="1">
      <alignment horizontal="left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139700</xdr:rowOff>
    </xdr:from>
    <xdr:to>
      <xdr:col>4</xdr:col>
      <xdr:colOff>1847850</xdr:colOff>
      <xdr:row>2</xdr:row>
      <xdr:rowOff>68522</xdr:rowOff>
    </xdr:to>
    <xdr:pic>
      <xdr:nvPicPr>
        <xdr:cNvPr id="2" name="logoimg" descr="Logo Gemeente Oudewater, ga naar de homepage">
          <a:extLst>
            <a:ext uri="{FF2B5EF4-FFF2-40B4-BE49-F238E27FC236}">
              <a16:creationId xmlns:a16="http://schemas.microsoft.com/office/drawing/2014/main" id="{D271DB87-CE9C-F3D1-76A5-53B87FBB7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139700"/>
          <a:ext cx="1695450" cy="15982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1959264</xdr:colOff>
      <xdr:row>1</xdr:row>
      <xdr:rowOff>73891</xdr:rowOff>
    </xdr:from>
    <xdr:to>
      <xdr:col>0</xdr:col>
      <xdr:colOff>4256516</xdr:colOff>
      <xdr:row>1</xdr:row>
      <xdr:rowOff>1380837</xdr:rowOff>
    </xdr:to>
    <xdr:pic>
      <xdr:nvPicPr>
        <xdr:cNvPr id="3" name="Afbeelding 2" descr="Gemeente Woerden - Marketing &amp; Communicatie Vacatures">
          <a:extLst>
            <a:ext uri="{FF2B5EF4-FFF2-40B4-BE49-F238E27FC236}">
              <a16:creationId xmlns:a16="http://schemas.microsoft.com/office/drawing/2014/main" id="{74E30F0D-1B7D-BBCC-D724-2C3CD521E5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15" t="8729" r="27402" b="20831"/>
        <a:stretch/>
      </xdr:blipFill>
      <xdr:spPr bwMode="auto">
        <a:xfrm>
          <a:off x="1959264" y="281709"/>
          <a:ext cx="2297252" cy="130694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DAED-3B62-0F42-8EE2-3FC5B78C2DB5}">
  <sheetPr>
    <pageSetUpPr fitToPage="1"/>
  </sheetPr>
  <dimension ref="A1:AC98"/>
  <sheetViews>
    <sheetView tabSelected="1" topLeftCell="A7" zoomScale="110" zoomScaleNormal="110" workbookViewId="0">
      <selection activeCell="E45" sqref="E45"/>
    </sheetView>
  </sheetViews>
  <sheetFormatPr baseColWidth="10" defaultRowHeight="16" x14ac:dyDescent="0.2"/>
  <cols>
    <col min="1" max="1" width="74" customWidth="1"/>
    <col min="2" max="2" width="20.6640625" customWidth="1"/>
    <col min="3" max="5" width="26.5" customWidth="1"/>
    <col min="6" max="6" width="23.1640625" customWidth="1"/>
    <col min="7" max="7" width="4.6640625" style="1" customWidth="1"/>
    <col min="8" max="22" width="10.83203125" style="1"/>
  </cols>
  <sheetData>
    <row r="1" spans="1:22" x14ac:dyDescent="0.2">
      <c r="A1" s="99" t="s">
        <v>30</v>
      </c>
      <c r="B1" s="100"/>
      <c r="C1" s="100"/>
      <c r="D1" s="100"/>
      <c r="E1" s="100"/>
      <c r="F1" s="100"/>
      <c r="G1" s="50"/>
    </row>
    <row r="2" spans="1:22" ht="115" customHeight="1" x14ac:dyDescent="0.35">
      <c r="A2" s="51"/>
      <c r="B2" s="95" t="s">
        <v>27</v>
      </c>
      <c r="C2" s="95"/>
      <c r="D2" s="1"/>
      <c r="E2" s="1"/>
      <c r="F2" s="1"/>
      <c r="G2" s="52"/>
    </row>
    <row r="3" spans="1:22" ht="19" x14ac:dyDescent="0.25">
      <c r="A3" s="96"/>
      <c r="B3" s="97"/>
      <c r="C3" s="97"/>
      <c r="D3" s="97"/>
      <c r="E3" s="97"/>
      <c r="F3" s="97"/>
      <c r="G3" s="98"/>
    </row>
    <row r="4" spans="1:22" ht="17" thickBot="1" x14ac:dyDescent="0.25">
      <c r="A4" s="53"/>
      <c r="B4" s="54"/>
      <c r="C4" s="54"/>
      <c r="D4" s="54"/>
      <c r="E4" s="54"/>
      <c r="F4" s="54"/>
      <c r="G4" s="52"/>
    </row>
    <row r="5" spans="1:22" s="2" customFormat="1" ht="50" customHeight="1" thickBot="1" x14ac:dyDescent="0.25">
      <c r="A5" s="101" t="s">
        <v>0</v>
      </c>
      <c r="B5" s="102"/>
      <c r="C5" s="8" t="s">
        <v>1</v>
      </c>
      <c r="D5" s="9" t="s">
        <v>2</v>
      </c>
      <c r="E5" s="9" t="s">
        <v>3</v>
      </c>
      <c r="F5" s="20"/>
      <c r="G5" s="55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x14ac:dyDescent="0.2">
      <c r="A6" s="103" t="s">
        <v>4</v>
      </c>
      <c r="B6" s="104"/>
      <c r="C6" s="25">
        <v>14</v>
      </c>
      <c r="D6" s="43">
        <v>0</v>
      </c>
      <c r="E6" s="26">
        <f>D6*C6</f>
        <v>0</v>
      </c>
      <c r="F6" s="1"/>
      <c r="G6" s="52"/>
    </row>
    <row r="7" spans="1:22" x14ac:dyDescent="0.2">
      <c r="A7" s="73" t="s">
        <v>5</v>
      </c>
      <c r="B7" s="74"/>
      <c r="C7" s="10">
        <v>1</v>
      </c>
      <c r="D7" s="44">
        <v>0</v>
      </c>
      <c r="E7" s="47">
        <f t="shared" ref="E7:E10" si="0">D7*C7</f>
        <v>0</v>
      </c>
      <c r="F7" s="1"/>
      <c r="G7" s="52"/>
    </row>
    <row r="8" spans="1:22" x14ac:dyDescent="0.2">
      <c r="A8" s="73" t="s">
        <v>6</v>
      </c>
      <c r="B8" s="74"/>
      <c r="C8" s="10">
        <v>1</v>
      </c>
      <c r="D8" s="44">
        <v>0</v>
      </c>
      <c r="E8" s="47">
        <f t="shared" si="0"/>
        <v>0</v>
      </c>
      <c r="F8" s="1"/>
      <c r="G8" s="52"/>
    </row>
    <row r="9" spans="1:22" x14ac:dyDescent="0.2">
      <c r="A9" s="73" t="s">
        <v>62</v>
      </c>
      <c r="B9" s="74"/>
      <c r="C9" s="10">
        <v>1</v>
      </c>
      <c r="D9" s="44">
        <v>0</v>
      </c>
      <c r="E9" s="47">
        <f t="shared" ref="E9" si="1">D9*C9</f>
        <v>0</v>
      </c>
      <c r="F9" s="1"/>
      <c r="G9" s="52"/>
    </row>
    <row r="10" spans="1:22" ht="17" thickBot="1" x14ac:dyDescent="0.25">
      <c r="A10" s="86" t="s">
        <v>7</v>
      </c>
      <c r="B10" s="87"/>
      <c r="C10" s="27">
        <v>17</v>
      </c>
      <c r="D10" s="45">
        <v>0</v>
      </c>
      <c r="E10" s="48">
        <f t="shared" si="0"/>
        <v>0</v>
      </c>
      <c r="F10" s="1"/>
      <c r="G10" s="52"/>
    </row>
    <row r="11" spans="1:22" ht="17" thickBot="1" x14ac:dyDescent="0.25">
      <c r="A11" s="88" t="s">
        <v>8</v>
      </c>
      <c r="B11" s="89"/>
      <c r="C11" s="1"/>
      <c r="D11" s="1"/>
      <c r="E11" s="46">
        <f>SUM(E6:E10)</f>
        <v>0</v>
      </c>
      <c r="F11" s="1"/>
      <c r="G11" s="52"/>
    </row>
    <row r="12" spans="1:22" x14ac:dyDescent="0.2">
      <c r="A12" s="51"/>
      <c r="B12" s="1"/>
      <c r="C12" s="1"/>
      <c r="D12" s="1"/>
      <c r="E12" s="1"/>
      <c r="F12" s="1"/>
      <c r="G12" s="52"/>
    </row>
    <row r="13" spans="1:22" ht="17" thickBot="1" x14ac:dyDescent="0.25">
      <c r="A13" s="51"/>
      <c r="B13" s="1"/>
      <c r="C13" s="1"/>
      <c r="D13" s="1"/>
      <c r="E13" s="1"/>
      <c r="F13" s="1"/>
      <c r="G13" s="52"/>
    </row>
    <row r="14" spans="1:22" s="2" customFormat="1" ht="50" customHeight="1" thickBot="1" x14ac:dyDescent="0.25">
      <c r="A14" s="4" t="s">
        <v>14</v>
      </c>
      <c r="B14" s="90" t="s">
        <v>11</v>
      </c>
      <c r="C14" s="91"/>
      <c r="D14" s="92"/>
      <c r="E14" s="6" t="s">
        <v>12</v>
      </c>
      <c r="F14" s="20"/>
      <c r="G14" s="55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x14ac:dyDescent="0.2">
      <c r="A15" s="21" t="s">
        <v>9</v>
      </c>
      <c r="B15" s="93"/>
      <c r="C15" s="93"/>
      <c r="D15" s="93"/>
      <c r="E15" s="24">
        <v>0</v>
      </c>
      <c r="F15" s="1"/>
      <c r="G15" s="52"/>
    </row>
    <row r="16" spans="1:22" ht="17" thickBot="1" x14ac:dyDescent="0.25">
      <c r="A16" s="30" t="s">
        <v>10</v>
      </c>
      <c r="B16" s="94"/>
      <c r="C16" s="94"/>
      <c r="D16" s="94"/>
      <c r="E16" s="31">
        <v>0</v>
      </c>
      <c r="F16" s="1"/>
      <c r="G16" s="52"/>
    </row>
    <row r="17" spans="1:7" ht="17" thickBot="1" x14ac:dyDescent="0.25">
      <c r="A17" s="56" t="s">
        <v>13</v>
      </c>
      <c r="B17" s="29"/>
      <c r="C17" s="29"/>
      <c r="D17" s="29"/>
      <c r="E17" s="17">
        <f>(E15+E16)/2</f>
        <v>0</v>
      </c>
      <c r="F17" s="1"/>
      <c r="G17" s="52"/>
    </row>
    <row r="18" spans="1:7" x14ac:dyDescent="0.2">
      <c r="A18" s="66" t="s">
        <v>63</v>
      </c>
      <c r="B18" s="1"/>
      <c r="C18" s="1"/>
      <c r="D18" s="1"/>
      <c r="E18" s="1"/>
      <c r="F18" s="1"/>
      <c r="G18" s="52"/>
    </row>
    <row r="19" spans="1:7" ht="17" thickBot="1" x14ac:dyDescent="0.25">
      <c r="A19" s="51"/>
      <c r="B19" s="1"/>
      <c r="C19" s="1"/>
      <c r="D19" s="1"/>
      <c r="E19" s="1"/>
      <c r="F19" s="1"/>
      <c r="G19" s="52"/>
    </row>
    <row r="20" spans="1:7" ht="50" customHeight="1" thickBot="1" x14ac:dyDescent="0.25">
      <c r="A20" s="4" t="s">
        <v>28</v>
      </c>
      <c r="B20" s="7" t="s">
        <v>20</v>
      </c>
      <c r="C20" s="3" t="s">
        <v>23</v>
      </c>
      <c r="D20" s="5" t="s">
        <v>24</v>
      </c>
      <c r="E20" s="3" t="s">
        <v>26</v>
      </c>
      <c r="F20" s="6" t="s">
        <v>25</v>
      </c>
      <c r="G20" s="52"/>
    </row>
    <row r="21" spans="1:7" x14ac:dyDescent="0.2">
      <c r="A21" s="21" t="s">
        <v>15</v>
      </c>
      <c r="B21" s="13" t="s">
        <v>21</v>
      </c>
      <c r="C21" s="14">
        <v>2000</v>
      </c>
      <c r="D21" s="19" t="s">
        <v>29</v>
      </c>
      <c r="E21" s="16">
        <f>E17</f>
        <v>0</v>
      </c>
      <c r="F21" s="22">
        <f>E21*C21</f>
        <v>0</v>
      </c>
      <c r="G21" s="52"/>
    </row>
    <row r="22" spans="1:7" x14ac:dyDescent="0.2">
      <c r="A22" s="23" t="s">
        <v>16</v>
      </c>
      <c r="B22" s="12" t="s">
        <v>22</v>
      </c>
      <c r="C22" s="10">
        <v>5000</v>
      </c>
      <c r="D22" s="11"/>
      <c r="E22" s="15">
        <v>0</v>
      </c>
      <c r="F22" s="22">
        <f t="shared" ref="F22:F24" si="2">E22*C22</f>
        <v>0</v>
      </c>
      <c r="G22" s="52"/>
    </row>
    <row r="23" spans="1:7" x14ac:dyDescent="0.2">
      <c r="A23" s="23" t="s">
        <v>17</v>
      </c>
      <c r="B23" s="12" t="s">
        <v>22</v>
      </c>
      <c r="C23" s="10">
        <v>100</v>
      </c>
      <c r="D23" s="11"/>
      <c r="E23" s="15">
        <v>0</v>
      </c>
      <c r="F23" s="22">
        <f t="shared" si="2"/>
        <v>0</v>
      </c>
      <c r="G23" s="52"/>
    </row>
    <row r="24" spans="1:7" ht="17" thickBot="1" x14ac:dyDescent="0.25">
      <c r="A24" s="30" t="s">
        <v>18</v>
      </c>
      <c r="B24" s="32" t="s">
        <v>21</v>
      </c>
      <c r="C24" s="27">
        <v>100</v>
      </c>
      <c r="D24" s="33"/>
      <c r="E24" s="34">
        <v>0</v>
      </c>
      <c r="F24" s="28">
        <f t="shared" si="2"/>
        <v>0</v>
      </c>
      <c r="G24" s="52"/>
    </row>
    <row r="25" spans="1:7" ht="17" thickBot="1" x14ac:dyDescent="0.25">
      <c r="A25" s="56" t="s">
        <v>19</v>
      </c>
      <c r="B25" s="1"/>
      <c r="C25" s="1"/>
      <c r="D25" s="1"/>
      <c r="E25" s="1"/>
      <c r="F25" s="18">
        <f>SUM(F21:F24)</f>
        <v>0</v>
      </c>
      <c r="G25" s="52"/>
    </row>
    <row r="26" spans="1:7" x14ac:dyDescent="0.2">
      <c r="A26" s="51"/>
      <c r="B26" s="1"/>
      <c r="C26" s="1"/>
      <c r="D26" s="1"/>
      <c r="E26" s="1"/>
      <c r="F26" s="1"/>
      <c r="G26" s="52"/>
    </row>
    <row r="27" spans="1:7" ht="17" thickBot="1" x14ac:dyDescent="0.25">
      <c r="A27" s="51"/>
      <c r="B27" s="1"/>
      <c r="C27" s="1"/>
      <c r="D27" s="1"/>
      <c r="E27" s="1"/>
      <c r="F27" s="1"/>
      <c r="G27" s="52"/>
    </row>
    <row r="28" spans="1:7" ht="35" thickBot="1" x14ac:dyDescent="0.25">
      <c r="A28" s="4" t="s">
        <v>32</v>
      </c>
      <c r="B28" s="7" t="s">
        <v>20</v>
      </c>
      <c r="C28" s="3" t="s">
        <v>23</v>
      </c>
      <c r="D28" s="5" t="s">
        <v>31</v>
      </c>
      <c r="E28" s="3" t="s">
        <v>26</v>
      </c>
      <c r="F28" s="6" t="s">
        <v>25</v>
      </c>
      <c r="G28" s="52"/>
    </row>
    <row r="29" spans="1:7" x14ac:dyDescent="0.2">
      <c r="A29" s="21" t="s">
        <v>37</v>
      </c>
      <c r="B29" s="13" t="s">
        <v>40</v>
      </c>
      <c r="C29" s="14">
        <v>5</v>
      </c>
      <c r="D29" s="35"/>
      <c r="E29" s="15">
        <v>0</v>
      </c>
      <c r="F29" s="22">
        <f>E29*C29</f>
        <v>0</v>
      </c>
      <c r="G29" s="52"/>
    </row>
    <row r="30" spans="1:7" x14ac:dyDescent="0.2">
      <c r="A30" s="21" t="s">
        <v>38</v>
      </c>
      <c r="B30" s="13" t="s">
        <v>40</v>
      </c>
      <c r="C30" s="14">
        <v>2</v>
      </c>
      <c r="D30" s="35"/>
      <c r="E30" s="15">
        <v>0</v>
      </c>
      <c r="F30" s="22">
        <f t="shared" ref="F30:F32" si="3">E30*C30</f>
        <v>0</v>
      </c>
      <c r="G30" s="52"/>
    </row>
    <row r="31" spans="1:7" x14ac:dyDescent="0.2">
      <c r="A31" s="21" t="s">
        <v>33</v>
      </c>
      <c r="B31" s="13" t="s">
        <v>40</v>
      </c>
      <c r="C31" s="14">
        <v>50</v>
      </c>
      <c r="D31" s="35"/>
      <c r="E31" s="15">
        <v>0</v>
      </c>
      <c r="F31" s="22">
        <f t="shared" si="3"/>
        <v>0</v>
      </c>
      <c r="G31" s="52"/>
    </row>
    <row r="32" spans="1:7" x14ac:dyDescent="0.2">
      <c r="A32" s="23" t="s">
        <v>34</v>
      </c>
      <c r="B32" s="12" t="s">
        <v>41</v>
      </c>
      <c r="C32" s="10">
        <v>3</v>
      </c>
      <c r="D32" s="11"/>
      <c r="E32" s="15">
        <v>0</v>
      </c>
      <c r="F32" s="22">
        <f t="shared" si="3"/>
        <v>0</v>
      </c>
      <c r="G32" s="52"/>
    </row>
    <row r="33" spans="1:7" x14ac:dyDescent="0.2">
      <c r="A33" s="23" t="s">
        <v>39</v>
      </c>
      <c r="B33" s="12" t="s">
        <v>42</v>
      </c>
      <c r="C33" s="10">
        <v>3</v>
      </c>
      <c r="D33" s="11"/>
      <c r="E33" s="15">
        <v>0</v>
      </c>
      <c r="F33" s="22">
        <f t="shared" ref="F33:F34" si="4">E33*C33</f>
        <v>0</v>
      </c>
      <c r="G33" s="52"/>
    </row>
    <row r="34" spans="1:7" ht="17" thickBot="1" x14ac:dyDescent="0.25">
      <c r="A34" s="30" t="s">
        <v>35</v>
      </c>
      <c r="B34" s="32" t="s">
        <v>43</v>
      </c>
      <c r="C34" s="27">
        <v>2</v>
      </c>
      <c r="D34" s="33"/>
      <c r="E34" s="34">
        <v>0</v>
      </c>
      <c r="F34" s="28">
        <f t="shared" si="4"/>
        <v>0</v>
      </c>
      <c r="G34" s="52"/>
    </row>
    <row r="35" spans="1:7" ht="17" thickBot="1" x14ac:dyDescent="0.25">
      <c r="A35" s="56" t="s">
        <v>36</v>
      </c>
      <c r="B35" s="1"/>
      <c r="C35" s="1"/>
      <c r="D35" s="1"/>
      <c r="E35" s="1"/>
      <c r="F35" s="18">
        <f>SUM(F29:F34)</f>
        <v>0</v>
      </c>
      <c r="G35" s="52"/>
    </row>
    <row r="36" spans="1:7" x14ac:dyDescent="0.2">
      <c r="A36" s="51"/>
      <c r="B36" s="1"/>
      <c r="C36" s="1"/>
      <c r="D36" s="1"/>
      <c r="E36" s="1"/>
      <c r="F36" s="1"/>
      <c r="G36" s="52"/>
    </row>
    <row r="37" spans="1:7" ht="17" thickBot="1" x14ac:dyDescent="0.25">
      <c r="A37" s="51"/>
      <c r="B37" s="1"/>
      <c r="C37" s="1"/>
      <c r="D37" s="1"/>
      <c r="E37" s="1"/>
      <c r="F37" s="1"/>
      <c r="G37" s="52"/>
    </row>
    <row r="38" spans="1:7" ht="35" thickBot="1" x14ac:dyDescent="0.25">
      <c r="A38" s="4" t="s">
        <v>44</v>
      </c>
      <c r="B38" s="7" t="s">
        <v>20</v>
      </c>
      <c r="C38" s="3" t="s">
        <v>23</v>
      </c>
      <c r="D38" s="5" t="s">
        <v>24</v>
      </c>
      <c r="E38" s="3" t="s">
        <v>26</v>
      </c>
      <c r="F38" s="6" t="s">
        <v>25</v>
      </c>
      <c r="G38" s="52"/>
    </row>
    <row r="39" spans="1:7" x14ac:dyDescent="0.2">
      <c r="A39" s="21" t="s">
        <v>45</v>
      </c>
      <c r="B39" s="82" t="s">
        <v>47</v>
      </c>
      <c r="C39" s="14">
        <v>1000</v>
      </c>
      <c r="D39" s="35"/>
      <c r="E39" s="15">
        <v>0</v>
      </c>
      <c r="F39" s="22">
        <f>E39*C39*4</f>
        <v>0</v>
      </c>
      <c r="G39" s="52"/>
    </row>
    <row r="40" spans="1:7" ht="17" thickBot="1" x14ac:dyDescent="0.25">
      <c r="A40" s="30" t="s">
        <v>46</v>
      </c>
      <c r="B40" s="83"/>
      <c r="C40" s="27">
        <v>1000</v>
      </c>
      <c r="D40" s="33"/>
      <c r="E40" s="34">
        <v>0</v>
      </c>
      <c r="F40" s="22">
        <f>E40*C40*4</f>
        <v>0</v>
      </c>
      <c r="G40" s="52"/>
    </row>
    <row r="41" spans="1:7" ht="17" thickBot="1" x14ac:dyDescent="0.25">
      <c r="A41" s="56" t="s">
        <v>48</v>
      </c>
      <c r="B41" s="1"/>
      <c r="C41" s="1"/>
      <c r="D41" s="1"/>
      <c r="E41" s="1"/>
      <c r="F41" s="18">
        <f>SUM(F39:F40)</f>
        <v>0</v>
      </c>
      <c r="G41" s="52"/>
    </row>
    <row r="42" spans="1:7" x14ac:dyDescent="0.2">
      <c r="A42" s="51"/>
      <c r="B42" s="1"/>
      <c r="C42" s="1"/>
      <c r="D42" s="1"/>
      <c r="E42" s="1"/>
      <c r="F42" s="1"/>
      <c r="G42" s="52"/>
    </row>
    <row r="43" spans="1:7" ht="17" thickBot="1" x14ac:dyDescent="0.25">
      <c r="A43" s="51"/>
      <c r="B43" s="1"/>
      <c r="C43" s="1"/>
      <c r="D43" s="1"/>
      <c r="E43" s="1"/>
      <c r="F43" s="1"/>
      <c r="G43" s="52"/>
    </row>
    <row r="44" spans="1:7" ht="50" customHeight="1" thickBot="1" x14ac:dyDescent="0.25">
      <c r="A44" s="4" t="s">
        <v>49</v>
      </c>
      <c r="B44" s="6" t="s">
        <v>25</v>
      </c>
      <c r="C44" s="84"/>
      <c r="D44" s="85"/>
      <c r="E44" s="41"/>
      <c r="F44" s="1"/>
      <c r="G44" s="52"/>
    </row>
    <row r="45" spans="1:7" x14ac:dyDescent="0.2">
      <c r="A45" s="36" t="s">
        <v>50</v>
      </c>
      <c r="B45" s="39">
        <f>E11</f>
        <v>0</v>
      </c>
      <c r="C45" s="67"/>
      <c r="D45" s="68"/>
      <c r="E45" s="42"/>
      <c r="F45" s="1"/>
      <c r="G45" s="52"/>
    </row>
    <row r="46" spans="1:7" x14ac:dyDescent="0.2">
      <c r="A46" s="37" t="s">
        <v>51</v>
      </c>
      <c r="B46" s="39">
        <f>F25</f>
        <v>0</v>
      </c>
      <c r="C46" s="67"/>
      <c r="D46" s="68"/>
      <c r="E46" s="42"/>
      <c r="F46" s="1"/>
      <c r="G46" s="52"/>
    </row>
    <row r="47" spans="1:7" x14ac:dyDescent="0.2">
      <c r="A47" s="37" t="s">
        <v>52</v>
      </c>
      <c r="B47" s="39">
        <f>F35</f>
        <v>0</v>
      </c>
      <c r="C47" s="67"/>
      <c r="D47" s="68"/>
      <c r="E47" s="42"/>
      <c r="F47" s="1"/>
      <c r="G47" s="52"/>
    </row>
    <row r="48" spans="1:7" ht="17" thickBot="1" x14ac:dyDescent="0.25">
      <c r="A48" s="38" t="s">
        <v>53</v>
      </c>
      <c r="B48" s="40">
        <f>F41</f>
        <v>0</v>
      </c>
      <c r="C48" s="67"/>
      <c r="D48" s="68"/>
      <c r="E48" s="42"/>
      <c r="F48" s="1"/>
      <c r="G48" s="52"/>
    </row>
    <row r="49" spans="1:29" ht="17" thickBot="1" x14ac:dyDescent="0.25">
      <c r="A49" s="56" t="s">
        <v>54</v>
      </c>
      <c r="B49" s="70">
        <f>SUM(B45:B48)</f>
        <v>0</v>
      </c>
      <c r="C49" s="49"/>
      <c r="D49" s="69"/>
      <c r="E49" s="1"/>
      <c r="F49" s="1"/>
      <c r="G49" s="52"/>
    </row>
    <row r="50" spans="1:29" ht="17" thickBot="1" x14ac:dyDescent="0.25">
      <c r="A50" s="71" t="s">
        <v>64</v>
      </c>
      <c r="B50" s="72">
        <f>B49*4</f>
        <v>0</v>
      </c>
      <c r="C50" s="1"/>
      <c r="D50" s="1"/>
      <c r="E50" s="1"/>
      <c r="F50" s="1"/>
      <c r="G50" s="52"/>
    </row>
    <row r="51" spans="1:29" x14ac:dyDescent="0.2">
      <c r="A51" s="51"/>
      <c r="B51" s="1"/>
      <c r="C51" s="1"/>
      <c r="D51" s="1"/>
      <c r="E51" s="1"/>
      <c r="F51" s="1"/>
      <c r="G51" s="52"/>
    </row>
    <row r="52" spans="1:29" x14ac:dyDescent="0.2">
      <c r="A52" s="57" t="s">
        <v>55</v>
      </c>
      <c r="B52" s="49"/>
      <c r="C52" s="1"/>
      <c r="D52" s="1"/>
      <c r="E52" s="1"/>
      <c r="F52" s="1"/>
      <c r="G52" s="52"/>
    </row>
    <row r="53" spans="1:29" x14ac:dyDescent="0.2">
      <c r="A53" s="51"/>
      <c r="B53" s="1"/>
      <c r="C53" s="1"/>
      <c r="D53" s="1"/>
      <c r="E53" s="1"/>
      <c r="F53" s="1"/>
      <c r="G53" s="52"/>
    </row>
    <row r="54" spans="1:29" ht="17" thickBot="1" x14ac:dyDescent="0.25">
      <c r="A54" s="51"/>
      <c r="B54" s="1"/>
      <c r="C54" s="1"/>
      <c r="D54" s="1"/>
      <c r="E54" s="1"/>
      <c r="F54" s="1"/>
      <c r="G54" s="52"/>
    </row>
    <row r="55" spans="1:29" s="63" customFormat="1" ht="33" x14ac:dyDescent="0.4">
      <c r="A55" s="79" t="s">
        <v>56</v>
      </c>
      <c r="B55" s="80"/>
      <c r="C55" s="80"/>
      <c r="D55" s="81"/>
      <c r="E55" s="61"/>
      <c r="F55" s="61"/>
      <c r="G55" s="62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</row>
    <row r="56" spans="1:29" s="63" customFormat="1" ht="33" x14ac:dyDescent="0.4">
      <c r="A56" s="64" t="s">
        <v>57</v>
      </c>
      <c r="B56" s="75"/>
      <c r="C56" s="75"/>
      <c r="D56" s="76"/>
      <c r="E56" s="61"/>
      <c r="F56" s="61"/>
      <c r="G56" s="62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</row>
    <row r="57" spans="1:29" s="63" customFormat="1" ht="33" x14ac:dyDescent="0.4">
      <c r="A57" s="64" t="s">
        <v>60</v>
      </c>
      <c r="B57" s="75"/>
      <c r="C57" s="75"/>
      <c r="D57" s="76"/>
      <c r="E57" s="61"/>
      <c r="F57" s="61"/>
      <c r="G57" s="62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</row>
    <row r="58" spans="1:29" s="63" customFormat="1" ht="33" x14ac:dyDescent="0.4">
      <c r="A58" s="64" t="s">
        <v>58</v>
      </c>
      <c r="B58" s="75"/>
      <c r="C58" s="75"/>
      <c r="D58" s="76"/>
      <c r="E58" s="61"/>
      <c r="F58" s="61"/>
      <c r="G58" s="62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</row>
    <row r="59" spans="1:29" s="63" customFormat="1" ht="33" x14ac:dyDescent="0.4">
      <c r="A59" s="64" t="s">
        <v>61</v>
      </c>
      <c r="B59" s="75"/>
      <c r="C59" s="75"/>
      <c r="D59" s="76"/>
      <c r="E59" s="61"/>
      <c r="F59" s="61"/>
      <c r="G59" s="62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</row>
    <row r="60" spans="1:29" s="63" customFormat="1" ht="63" customHeight="1" thickBot="1" x14ac:dyDescent="0.45">
      <c r="A60" s="65" t="s">
        <v>59</v>
      </c>
      <c r="B60" s="77"/>
      <c r="C60" s="77"/>
      <c r="D60" s="78"/>
      <c r="E60" s="61"/>
      <c r="F60" s="61"/>
      <c r="G60" s="62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</row>
    <row r="61" spans="1:29" x14ac:dyDescent="0.2">
      <c r="A61" s="51"/>
      <c r="B61" s="1"/>
      <c r="C61" s="1"/>
      <c r="D61" s="1"/>
      <c r="E61" s="1"/>
      <c r="F61" s="1"/>
      <c r="G61" s="52"/>
    </row>
    <row r="62" spans="1:29" ht="17" thickBot="1" x14ac:dyDescent="0.25">
      <c r="A62" s="58"/>
      <c r="B62" s="59"/>
      <c r="C62" s="59"/>
      <c r="D62" s="59"/>
      <c r="E62" s="59"/>
      <c r="F62" s="59"/>
      <c r="G62" s="60"/>
    </row>
    <row r="63" spans="1:29" x14ac:dyDescent="0.2">
      <c r="A63" s="1"/>
      <c r="B63" s="1"/>
      <c r="C63" s="1"/>
      <c r="D63" s="1"/>
      <c r="E63" s="1"/>
      <c r="F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W98" s="1"/>
      <c r="X98" s="1"/>
      <c r="Y98" s="1"/>
      <c r="Z98" s="1"/>
      <c r="AA98" s="1"/>
      <c r="AB98" s="1"/>
      <c r="AC98" s="1"/>
    </row>
  </sheetData>
  <mergeCells count="21">
    <mergeCell ref="A8:B8"/>
    <mergeCell ref="B2:C2"/>
    <mergeCell ref="A3:G3"/>
    <mergeCell ref="A1:F1"/>
    <mergeCell ref="A5:B5"/>
    <mergeCell ref="A6:B6"/>
    <mergeCell ref="A7:B7"/>
    <mergeCell ref="A9:B9"/>
    <mergeCell ref="B59:D59"/>
    <mergeCell ref="B60:D60"/>
    <mergeCell ref="A55:D55"/>
    <mergeCell ref="B39:B40"/>
    <mergeCell ref="C44:D44"/>
    <mergeCell ref="B56:D56"/>
    <mergeCell ref="B57:D57"/>
    <mergeCell ref="B58:D58"/>
    <mergeCell ref="A10:B10"/>
    <mergeCell ref="A11:B11"/>
    <mergeCell ref="B14:D14"/>
    <mergeCell ref="B15:D15"/>
    <mergeCell ref="B16:D16"/>
  </mergeCells>
  <pageMargins left="0.7" right="0.7" top="0.75" bottom="0.75" header="0.3" footer="0.3"/>
  <pageSetup paperSize="9" scale="4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de Groot</dc:creator>
  <cp:lastModifiedBy>Michel de Groot | Lanivo</cp:lastModifiedBy>
  <cp:lastPrinted>2026-04-28T09:02:38Z</cp:lastPrinted>
  <dcterms:created xsi:type="dcterms:W3CDTF">2026-04-28T07:40:18Z</dcterms:created>
  <dcterms:modified xsi:type="dcterms:W3CDTF">2026-06-11T20:24:07Z</dcterms:modified>
</cp:coreProperties>
</file>