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01. Projecten\02. Lopend\Ede\2250608 - Marnix College Inrichting\05 Dossier\Sportinrichting\"/>
    </mc:Choice>
  </mc:AlternateContent>
  <xr:revisionPtr revIDLastSave="0" documentId="13_ncr:1_{E66769D3-7372-4735-BF60-D5A0465140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hrijflij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G67" i="1"/>
  <c r="G63" i="1"/>
  <c r="G78" i="1"/>
  <c r="G79" i="1"/>
  <c r="G80" i="1"/>
  <c r="G81" i="1"/>
  <c r="G82" i="1"/>
  <c r="G77" i="1" l="1"/>
  <c r="G73" i="1"/>
  <c r="G72" i="1"/>
  <c r="G71" i="1"/>
  <c r="G70" i="1"/>
  <c r="G65" i="1"/>
  <c r="G64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5" i="1"/>
  <c r="G44" i="1"/>
  <c r="G43" i="1"/>
  <c r="G42" i="1"/>
  <c r="G41" i="1"/>
  <c r="G40" i="1"/>
  <c r="G39" i="1"/>
  <c r="G38" i="1"/>
  <c r="G34" i="1"/>
  <c r="G33" i="1"/>
  <c r="G32" i="1"/>
  <c r="G31" i="1"/>
  <c r="G30" i="1"/>
  <c r="G29" i="1"/>
  <c r="G28" i="1"/>
  <c r="G27" i="1"/>
  <c r="G23" i="1"/>
  <c r="G22" i="1"/>
  <c r="G21" i="1"/>
  <c r="G20" i="1"/>
  <c r="G16" i="1"/>
  <c r="G15" i="1"/>
  <c r="G14" i="1"/>
  <c r="G13" i="1"/>
  <c r="G12" i="1"/>
  <c r="G11" i="1"/>
  <c r="G10" i="1"/>
  <c r="G9" i="1"/>
  <c r="G8" i="1"/>
  <c r="G46" i="1" l="1"/>
  <c r="G74" i="1"/>
  <c r="G24" i="1"/>
  <c r="G83" i="1"/>
  <c r="G35" i="1"/>
  <c r="G17" i="1"/>
  <c r="G86" i="1" l="1"/>
  <c r="G87" i="1" s="1"/>
  <c r="G88" i="1" s="1"/>
</calcChain>
</file>

<file path=xl/sharedStrings.xml><?xml version="1.0" encoding="utf-8"?>
<sst xmlns="http://schemas.openxmlformats.org/spreadsheetml/2006/main" count="219" uniqueCount="157">
  <si>
    <t>BIJLAGE 1 — INSCHRIJFLIJST SPORTTECHNISCHE INRICHTING</t>
  </si>
  <si>
    <t>Marnix College Ede | Gymzalen nieuwbouw | Aanbesteding levering sportinrichting</t>
  </si>
  <si>
    <t>Instructie: Vul per post de eenheidsprijs (excl. btw) in. De totaalprijs wordt automatisch berekend. Voeg per post een productspecificatie toe als bijlage bij uw offerte.</t>
  </si>
  <si>
    <t>Nr.</t>
  </si>
  <si>
    <t>Omschrijving</t>
  </si>
  <si>
    <t>Zaaldeel(en)</t>
  </si>
  <si>
    <t>Aantal</t>
  </si>
  <si>
    <t>Eenheid</t>
  </si>
  <si>
    <t>Eenheidsprijs (excl. btw)</t>
  </si>
  <si>
    <t>Totaalprijs (excl. btw)</t>
  </si>
  <si>
    <t>A — VASTE INRICHTING: SPELSPORTEN</t>
  </si>
  <si>
    <t>A01</t>
  </si>
  <si>
    <t>Basketbalinstallatie met gasveer, 3 speelhoogtes (wegklapbaar)</t>
  </si>
  <si>
    <t>Kopwanden zalen 1-2-3-4</t>
  </si>
  <si>
    <t>st.</t>
  </si>
  <si>
    <t>A02</t>
  </si>
  <si>
    <t>Basketbalbord vast (wegklapbaar)</t>
  </si>
  <si>
    <t>Zaal 1 (1x) + Zaal 4 (2x)</t>
  </si>
  <si>
    <t>A03</t>
  </si>
  <si>
    <t>Basketbalbord zijwaarts verplaatsbaar (wegklapbaar)</t>
  </si>
  <si>
    <t>Zaal 1 (2x) + Zaal 3 (1x) + Zaal 4 (4x)</t>
  </si>
  <si>
    <t>A04</t>
  </si>
  <si>
    <t>Muurstrip voor twee-/driedeling (in bouwkundige nis)</t>
  </si>
  <si>
    <t>Zalen 1-2-3-4 (2x per zaal)</t>
  </si>
  <si>
    <t>A05</t>
  </si>
  <si>
    <t>Zalen 1-2-3-4 (5x per zaal)</t>
  </si>
  <si>
    <t>A06</t>
  </si>
  <si>
    <t>Grondpot voor twee-/driedeling</t>
  </si>
  <si>
    <t>Zalen 1-2-3-4 (3x per zaal)</t>
  </si>
  <si>
    <t>A07</t>
  </si>
  <si>
    <t>Vloervoorziening vastzetten doelen (combiveld)</t>
  </si>
  <si>
    <t>Zalen 1+2+3 gecombineerd</t>
  </si>
  <si>
    <t>A08</t>
  </si>
  <si>
    <t>A09</t>
  </si>
  <si>
    <t>Zaal 3</t>
  </si>
  <si>
    <t>Zalen 1-2-3</t>
  </si>
  <si>
    <t>Subtotaal A — Spelsporten</t>
  </si>
  <si>
    <t>B — VASTE INRICHTING: MULTIFUNCTIONELE PLAFONDUNITS</t>
  </si>
  <si>
    <t>B01</t>
  </si>
  <si>
    <t>Multifunctionele plafondunit in verlagingsconstructie (elektrisch bedienbaar)</t>
  </si>
  <si>
    <t>Zalen 3+4 (6x per zaal)</t>
  </si>
  <si>
    <t>B02</t>
  </si>
  <si>
    <t>Multifunctionele plafondunit zonder verlagingsconstructie (elektrisch bedienbaar)</t>
  </si>
  <si>
    <t>Zalen 3+4 (2x per zaal)</t>
  </si>
  <si>
    <t>B03</t>
  </si>
  <si>
    <t>Bedieningspaneel voor plafondunits</t>
  </si>
  <si>
    <t>Zalen 3 en 4</t>
  </si>
  <si>
    <t>B04</t>
  </si>
  <si>
    <t>Vloervoorzieningen voor afspannen inhangattributen (rondom units)</t>
  </si>
  <si>
    <t>set</t>
  </si>
  <si>
    <t>Subtotaal B — MF plafondunits</t>
  </si>
  <si>
    <t>C — VASTE INRICHTING: KLIMMEN, TURNEN &amp; SPRINGEN</t>
  </si>
  <si>
    <t>C01</t>
  </si>
  <si>
    <t>Klimtouwrail met bocht (inclusief blokkeerinrichting)</t>
  </si>
  <si>
    <t>C02</t>
  </si>
  <si>
    <t>Klimwand bestaande uit 4 touwbanen hoogte 7 meter (incl. grepen)</t>
  </si>
  <si>
    <t>Zalen 2 en 3</t>
  </si>
  <si>
    <t>C03</t>
  </si>
  <si>
    <t>Draaibaar klimrek in bouwkundige nis (elektrisch bedienbaar)</t>
  </si>
  <si>
    <t>Zalen 3 en 4 (1x per zaal)</t>
  </si>
  <si>
    <t>C04</t>
  </si>
  <si>
    <t>Wandtrampoline in bouwkundige nis</t>
  </si>
  <si>
    <t>C05</t>
  </si>
  <si>
    <t>Saltovanginstallatie (boven wandtrampoline)</t>
  </si>
  <si>
    <t>C06</t>
  </si>
  <si>
    <t>Grondpot rekstok</t>
  </si>
  <si>
    <t>Zalen 2 en 3 (5x per zaal)</t>
  </si>
  <si>
    <t>C07</t>
  </si>
  <si>
    <t>Rekstokzuil (los toestel behorend bij rekstokgrondpotten)</t>
  </si>
  <si>
    <t>C08</t>
  </si>
  <si>
    <t>Rekstok as</t>
  </si>
  <si>
    <t>Subtotaal C — Klimmen turnen &amp; springen</t>
  </si>
  <si>
    <t>D01</t>
  </si>
  <si>
    <t>D02</t>
  </si>
  <si>
    <t>E01</t>
  </si>
  <si>
    <t>Turnring (stel)</t>
  </si>
  <si>
    <t>E02</t>
  </si>
  <si>
    <t>Trapezestok</t>
  </si>
  <si>
    <t>E03</t>
  </si>
  <si>
    <t>Touwladder</t>
  </si>
  <si>
    <t>E04</t>
  </si>
  <si>
    <t>Klimtouw met dubbel ophangoog</t>
  </si>
  <si>
    <t>E05</t>
  </si>
  <si>
    <t>Klimtouw met enkel ophangoog</t>
  </si>
  <si>
    <t>E06</t>
  </si>
  <si>
    <t>Frame voor verhoogd landings- of zwaaivlak</t>
  </si>
  <si>
    <t>E07</t>
  </si>
  <si>
    <t>Spankoord / verbindingskoord</t>
  </si>
  <si>
    <t>E08</t>
  </si>
  <si>
    <t>Transport- en/of bergingswagen voor inhangattributen</t>
  </si>
  <si>
    <t>Subtotaal E — Inhangattributen</t>
  </si>
  <si>
    <t>F01</t>
  </si>
  <si>
    <t>Landingsmat 300 x 200 cm Bisonyl</t>
  </si>
  <si>
    <t>F02</t>
  </si>
  <si>
    <t>Landingsmattenwagen</t>
  </si>
  <si>
    <t>F03</t>
  </si>
  <si>
    <t>Turnmattenwagen (verticaal)</t>
  </si>
  <si>
    <t>F04</t>
  </si>
  <si>
    <t>Turnbank 3.60 m (met doorlopend frame metaal gecoat)</t>
  </si>
  <si>
    <t>Turnbank 3.00 m (met doorlopend frame metaal gecoat)</t>
  </si>
  <si>
    <t>Boardingelement foam 300 cm</t>
  </si>
  <si>
    <t>Springkast</t>
  </si>
  <si>
    <t>Methodiekblok groot 120x90x60 cm</t>
  </si>
  <si>
    <t>Methodiekblok middel</t>
  </si>
  <si>
    <t>Methodiekblok klein</t>
  </si>
  <si>
    <t>Korfbal-/springstandaard telescopisch</t>
  </si>
  <si>
    <t>Tchoukbalframe viervoudig trapezoide</t>
  </si>
  <si>
    <t>Tafeltennistafel (opklapbaar)</t>
  </si>
  <si>
    <t>Subtotaal F — Losse toestellen</t>
  </si>
  <si>
    <t>G01</t>
  </si>
  <si>
    <t>lump sum</t>
  </si>
  <si>
    <t>Levering en montage vaste inrichting (inclusief bouwkundige afstemming)</t>
  </si>
  <si>
    <t>Subtotaal H — Engineering levering &amp; montage</t>
  </si>
  <si>
    <t>jaar</t>
  </si>
  <si>
    <t>Subtotaal I — Onderhoud (10 jaar)</t>
  </si>
  <si>
    <t>TOTALE INSCHRIJFSOM (excl. btw)</t>
  </si>
  <si>
    <t>BTW (21%)</t>
  </si>
  <si>
    <t>TOTALE INSCHRIJFSOM (incl. btw)</t>
  </si>
  <si>
    <t>Grondpot (volleybal)zuil</t>
  </si>
  <si>
    <t>Zaal 1 (5x) + Zaal 2 (10x) + Zaal 3 (6x)</t>
  </si>
  <si>
    <t>Overige kosten (te specificeren in aanbieding)</t>
  </si>
  <si>
    <t>Vracht-verpakkingskosten</t>
  </si>
  <si>
    <t>Engineering sporttechnische inrichting (tekeningen berekeningen documentatie, inclusief afstemming ontwerpteam)</t>
  </si>
  <si>
    <t xml:space="preserve">Vloervoorziening basketbalminitoren </t>
  </si>
  <si>
    <t>Full service contract 5 jaar</t>
  </si>
  <si>
    <t>Optie tot verlenging full service contract 1 jaar</t>
  </si>
  <si>
    <t>D03</t>
  </si>
  <si>
    <t>D04</t>
  </si>
  <si>
    <t>D05</t>
  </si>
  <si>
    <t>D06</t>
  </si>
  <si>
    <t>D07</t>
  </si>
  <si>
    <t>D08</t>
  </si>
  <si>
    <t>E09</t>
  </si>
  <si>
    <t>E10</t>
  </si>
  <si>
    <t>E11</t>
  </si>
  <si>
    <t>E12</t>
  </si>
  <si>
    <t>E13</t>
  </si>
  <si>
    <t>E14</t>
  </si>
  <si>
    <t>E15</t>
  </si>
  <si>
    <t>E16</t>
  </si>
  <si>
    <t>F — ENGINEERING LEVERING &amp; MONTAGE</t>
  </si>
  <si>
    <t>G — ONDERHOUD: [OPTIONEEL] FULL SERVICE CONTRACT (5 +1+1+1+1+1 jaar)</t>
  </si>
  <si>
    <t>G02</t>
  </si>
  <si>
    <t>G03</t>
  </si>
  <si>
    <t>G04</t>
  </si>
  <si>
    <t>G05</t>
  </si>
  <si>
    <t>G06</t>
  </si>
  <si>
    <t>E17</t>
  </si>
  <si>
    <t>[OPTIONEEL] Volleybalschuifstukken met netspanners (per set)</t>
  </si>
  <si>
    <t>[OPTIONEEL] Volleybalschuifstukken zonder netspanners (per set)</t>
  </si>
  <si>
    <t>[OPTIONEEL] Volleybalnet 9.5 meter</t>
  </si>
  <si>
    <t xml:space="preserve">[OPTIONEEL] Basketbalminitoren </t>
  </si>
  <si>
    <t xml:space="preserve">E — LOSSE TOESTELLEN </t>
  </si>
  <si>
    <t xml:space="preserve">D — INHANGATTRIBUTEN VOOR MULTIFUNCTIONELE UNITS </t>
  </si>
  <si>
    <t>E18</t>
  </si>
  <si>
    <t xml:space="preserve">[OPTIONEEL] volleybalzuil </t>
  </si>
  <si>
    <t>[OPTIONEEL] Volleybal-/spelnet driedeling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</si>
</sst>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11" x14ac:knownFonts="1">
    <font>
      <sz val="11"/>
      <color theme="1"/>
      <name val="Century Gothic"/>
      <family val="2"/>
      <scheme val="minor"/>
    </font>
    <font>
      <b/>
      <sz val="9"/>
      <color rgb="FFFFFFFF"/>
      <name val="Calibri"/>
      <family val="2"/>
    </font>
    <font>
      <b/>
      <sz val="9"/>
      <color rgb="FF2A1F35"/>
      <name val="Calibri"/>
      <family val="2"/>
    </font>
    <font>
      <sz val="9"/>
      <color rgb="FF2A1F35"/>
      <name val="Calibri"/>
      <family val="2"/>
    </font>
    <font>
      <sz val="9"/>
      <color theme="1"/>
      <name val="Century Gothic"/>
      <family val="2"/>
      <scheme val="minor"/>
    </font>
    <font>
      <b/>
      <sz val="12"/>
      <color rgb="FFFFFFFF"/>
      <name val="Century Gothic"/>
      <family val="2"/>
      <scheme val="minor"/>
    </font>
    <font>
      <i/>
      <sz val="9"/>
      <color rgb="FFFFFFFF"/>
      <name val="Century Gothic"/>
      <family val="2"/>
      <scheme val="minor"/>
    </font>
    <font>
      <i/>
      <sz val="9"/>
      <color rgb="FF2A1F35"/>
      <name val="Century Gothic"/>
      <family val="2"/>
      <scheme val="minor"/>
    </font>
    <font>
      <b/>
      <sz val="9"/>
      <color rgb="FFFFFFFF"/>
      <name val="Century Gothic"/>
      <family val="2"/>
      <scheme val="minor"/>
    </font>
    <font>
      <sz val="9"/>
      <name val="Century Gothic"/>
      <family val="2"/>
      <scheme val="minor"/>
    </font>
    <font>
      <sz val="8"/>
      <name val="Century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C8488"/>
        <bgColor rgb="FF4C8488"/>
      </patternFill>
    </fill>
    <fill>
      <patternFill patternType="solid">
        <fgColor rgb="FFFCF9D4"/>
        <bgColor rgb="FFFCF9D4"/>
      </patternFill>
    </fill>
    <fill>
      <patternFill patternType="solid">
        <fgColor rgb="FF2A1F35"/>
        <bgColor rgb="FF2A1F35"/>
      </patternFill>
    </fill>
    <fill>
      <patternFill patternType="solid">
        <fgColor rgb="FFE0F1F8"/>
        <bgColor rgb="FFE0F1F8"/>
      </patternFill>
    </fill>
    <fill>
      <patternFill patternType="solid">
        <fgColor rgb="FFF3DFD7"/>
        <bgColor rgb="FFF3DFD7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4C8488"/>
      </left>
      <right style="thin">
        <color rgb="FF4C8488"/>
      </right>
      <top style="thin">
        <color rgb="FF4C8488"/>
      </top>
      <bottom style="thin">
        <color rgb="FF4C8488"/>
      </bottom>
      <diagonal/>
    </border>
    <border>
      <left/>
      <right/>
      <top style="thin">
        <color rgb="FF4C8488"/>
      </top>
      <bottom style="thin">
        <color rgb="FF4C8488"/>
      </bottom>
      <diagonal/>
    </border>
    <border>
      <left/>
      <right style="thin">
        <color rgb="FF4C8488"/>
      </right>
      <top style="thin">
        <color rgb="FF4C8488"/>
      </top>
      <bottom style="thin">
        <color rgb="FF4C848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C8488"/>
      </left>
      <right style="medium">
        <color rgb="FF4C8488"/>
      </right>
      <top style="medium">
        <color rgb="FF4C8488"/>
      </top>
      <bottom style="medium">
        <color rgb="FF4C848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0" borderId="0" xfId="0" applyFont="1"/>
    <xf numFmtId="0" fontId="1" fillId="4" borderId="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Font="1"/>
    <xf numFmtId="0" fontId="6" fillId="2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3" xfId="0" applyFont="1" applyBorder="1"/>
    <xf numFmtId="0" fontId="8" fillId="4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64" fontId="9" fillId="7" borderId="0" xfId="0" applyNumberFormat="1" applyFont="1" applyFill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5" borderId="1" xfId="0" applyNumberFormat="1" applyFont="1" applyFill="1" applyBorder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164" fontId="9" fillId="4" borderId="5" xfId="0" applyNumberFormat="1" applyFont="1" applyFill="1" applyBorder="1" applyAlignment="1">
      <alignment horizontal="right" vertical="center"/>
    </xf>
    <xf numFmtId="164" fontId="9" fillId="6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9" fillId="0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tabSelected="1" zoomScaleNormal="100" workbookViewId="0">
      <selection activeCell="B53" sqref="B53"/>
    </sheetView>
  </sheetViews>
  <sheetFormatPr defaultRowHeight="12" x14ac:dyDescent="0.3"/>
  <cols>
    <col min="1" max="1" width="11" style="4" customWidth="1"/>
    <col min="2" max="2" width="92" style="4" customWidth="1"/>
    <col min="3" max="3" width="40.875" style="4" customWidth="1"/>
    <col min="4" max="4" width="7.875" style="4" customWidth="1"/>
    <col min="5" max="5" width="9.875" style="4" customWidth="1"/>
    <col min="6" max="6" width="22.5" style="4" customWidth="1"/>
    <col min="7" max="7" width="27.25" style="4" customWidth="1"/>
    <col min="8" max="16384" width="9" style="4"/>
  </cols>
  <sheetData>
    <row r="1" spans="1:7" ht="16.5" x14ac:dyDescent="0.3">
      <c r="A1" s="6" t="s">
        <v>0</v>
      </c>
      <c r="B1" s="7"/>
      <c r="C1" s="7"/>
      <c r="D1" s="7"/>
      <c r="E1" s="7"/>
      <c r="F1" s="7"/>
      <c r="G1" s="7"/>
    </row>
    <row r="2" spans="1:7" ht="16.5" x14ac:dyDescent="0.3">
      <c r="A2" s="8" t="s">
        <v>1</v>
      </c>
      <c r="B2" s="7"/>
      <c r="C2" s="7"/>
      <c r="D2" s="7"/>
      <c r="E2" s="7"/>
      <c r="F2" s="7"/>
      <c r="G2" s="7"/>
    </row>
    <row r="3" spans="1:7" ht="14.25" x14ac:dyDescent="0.3"/>
    <row r="4" spans="1:7" ht="16.5" x14ac:dyDescent="0.3">
      <c r="A4" s="9" t="s">
        <v>2</v>
      </c>
      <c r="B4" s="10"/>
      <c r="C4" s="10"/>
      <c r="D4" s="10"/>
      <c r="E4" s="10"/>
      <c r="F4" s="10"/>
      <c r="G4" s="11"/>
    </row>
    <row r="6" spans="1:7" ht="14.25" x14ac:dyDescent="0.3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</row>
    <row r="7" spans="1:7" ht="14.25" x14ac:dyDescent="0.3">
      <c r="A7" s="1" t="s">
        <v>10</v>
      </c>
      <c r="B7" s="1"/>
      <c r="C7" s="1"/>
      <c r="D7" s="1"/>
      <c r="E7" s="1"/>
      <c r="F7" s="13"/>
      <c r="G7" s="13"/>
    </row>
    <row r="8" spans="1:7" ht="14.25" x14ac:dyDescent="0.3">
      <c r="A8" s="4" t="s">
        <v>11</v>
      </c>
      <c r="B8" s="4" t="s">
        <v>12</v>
      </c>
      <c r="C8" s="4" t="s">
        <v>13</v>
      </c>
      <c r="D8" s="4">
        <v>8</v>
      </c>
      <c r="E8" s="4" t="s">
        <v>14</v>
      </c>
      <c r="F8" s="14"/>
      <c r="G8" s="15">
        <f t="shared" ref="G8:G16" si="0">D8*F8</f>
        <v>0</v>
      </c>
    </row>
    <row r="9" spans="1:7" ht="14.25" x14ac:dyDescent="0.3">
      <c r="A9" s="4" t="s">
        <v>15</v>
      </c>
      <c r="B9" s="4" t="s">
        <v>16</v>
      </c>
      <c r="C9" s="4" t="s">
        <v>17</v>
      </c>
      <c r="D9" s="4">
        <v>3</v>
      </c>
      <c r="E9" s="4" t="s">
        <v>14</v>
      </c>
      <c r="F9" s="14"/>
      <c r="G9" s="15">
        <f t="shared" si="0"/>
        <v>0</v>
      </c>
    </row>
    <row r="10" spans="1:7" ht="14.25" x14ac:dyDescent="0.3">
      <c r="A10" s="4" t="s">
        <v>18</v>
      </c>
      <c r="B10" s="4" t="s">
        <v>19</v>
      </c>
      <c r="C10" s="4" t="s">
        <v>20</v>
      </c>
      <c r="D10" s="4">
        <v>7</v>
      </c>
      <c r="E10" s="4" t="s">
        <v>14</v>
      </c>
      <c r="F10" s="14"/>
      <c r="G10" s="15">
        <f t="shared" si="0"/>
        <v>0</v>
      </c>
    </row>
    <row r="11" spans="1:7" ht="14.25" x14ac:dyDescent="0.3">
      <c r="A11" s="4" t="s">
        <v>21</v>
      </c>
      <c r="B11" s="4" t="s">
        <v>22</v>
      </c>
      <c r="C11" s="4" t="s">
        <v>23</v>
      </c>
      <c r="D11" s="4">
        <v>8</v>
      </c>
      <c r="E11" s="4" t="s">
        <v>14</v>
      </c>
      <c r="F11" s="14"/>
      <c r="G11" s="15">
        <f t="shared" si="0"/>
        <v>0</v>
      </c>
    </row>
    <row r="12" spans="1:7" ht="14.25" x14ac:dyDescent="0.3">
      <c r="A12" s="4" t="s">
        <v>24</v>
      </c>
      <c r="B12" s="4" t="s">
        <v>118</v>
      </c>
      <c r="C12" s="4" t="s">
        <v>25</v>
      </c>
      <c r="D12" s="4">
        <v>20</v>
      </c>
      <c r="E12" s="4" t="s">
        <v>14</v>
      </c>
      <c r="F12" s="14"/>
      <c r="G12" s="15">
        <f t="shared" si="0"/>
        <v>0</v>
      </c>
    </row>
    <row r="13" spans="1:7" ht="14.25" x14ac:dyDescent="0.3">
      <c r="A13" s="4" t="s">
        <v>26</v>
      </c>
      <c r="B13" s="4" t="s">
        <v>27</v>
      </c>
      <c r="C13" s="4" t="s">
        <v>28</v>
      </c>
      <c r="D13" s="4">
        <v>12</v>
      </c>
      <c r="E13" s="4" t="s">
        <v>14</v>
      </c>
      <c r="F13" s="14"/>
      <c r="G13" s="15">
        <f t="shared" si="0"/>
        <v>0</v>
      </c>
    </row>
    <row r="14" spans="1:7" ht="14.25" x14ac:dyDescent="0.3">
      <c r="A14" s="4" t="s">
        <v>29</v>
      </c>
      <c r="B14" s="4" t="s">
        <v>30</v>
      </c>
      <c r="C14" s="4" t="s">
        <v>31</v>
      </c>
      <c r="D14" s="4">
        <v>4</v>
      </c>
      <c r="E14" s="4" t="s">
        <v>14</v>
      </c>
      <c r="F14" s="14"/>
      <c r="G14" s="15">
        <f t="shared" si="0"/>
        <v>0</v>
      </c>
    </row>
    <row r="15" spans="1:7" ht="14.25" x14ac:dyDescent="0.3">
      <c r="A15" s="4" t="s">
        <v>32</v>
      </c>
      <c r="B15" s="4" t="s">
        <v>123</v>
      </c>
      <c r="C15" s="4" t="s">
        <v>119</v>
      </c>
      <c r="D15" s="4">
        <v>21</v>
      </c>
      <c r="E15" s="4" t="s">
        <v>14</v>
      </c>
      <c r="F15" s="14"/>
      <c r="G15" s="15">
        <f t="shared" si="0"/>
        <v>0</v>
      </c>
    </row>
    <row r="16" spans="1:7" ht="14.25" x14ac:dyDescent="0.3">
      <c r="A16" s="4" t="s">
        <v>33</v>
      </c>
      <c r="B16" s="20" t="s">
        <v>151</v>
      </c>
      <c r="C16" s="20" t="s">
        <v>35</v>
      </c>
      <c r="D16" s="20">
        <v>6</v>
      </c>
      <c r="E16" s="20" t="s">
        <v>14</v>
      </c>
      <c r="F16" s="14"/>
      <c r="G16" s="15">
        <f t="shared" si="0"/>
        <v>0</v>
      </c>
    </row>
    <row r="17" spans="1:7" ht="14.25" x14ac:dyDescent="0.3">
      <c r="A17" s="2"/>
      <c r="B17" s="2" t="s">
        <v>36</v>
      </c>
      <c r="C17" s="2"/>
      <c r="D17" s="2"/>
      <c r="E17" s="2"/>
      <c r="F17" s="16"/>
      <c r="G17" s="16">
        <f>SUM(G8:G16)</f>
        <v>0</v>
      </c>
    </row>
    <row r="18" spans="1:7" ht="14.25" x14ac:dyDescent="0.3">
      <c r="F18" s="15"/>
      <c r="G18" s="15"/>
    </row>
    <row r="19" spans="1:7" ht="14.25" x14ac:dyDescent="0.3">
      <c r="A19" s="1" t="s">
        <v>37</v>
      </c>
      <c r="B19" s="1"/>
      <c r="C19" s="1"/>
      <c r="D19" s="1"/>
      <c r="E19" s="1"/>
      <c r="F19" s="17"/>
      <c r="G19" s="17"/>
    </row>
    <row r="20" spans="1:7" ht="14.25" x14ac:dyDescent="0.3">
      <c r="A20" s="4" t="s">
        <v>38</v>
      </c>
      <c r="B20" s="4" t="s">
        <v>39</v>
      </c>
      <c r="C20" s="4" t="s">
        <v>40</v>
      </c>
      <c r="D20" s="4">
        <v>12</v>
      </c>
      <c r="E20" s="4" t="s">
        <v>14</v>
      </c>
      <c r="F20" s="14"/>
      <c r="G20" s="15">
        <f>D20*F20</f>
        <v>0</v>
      </c>
    </row>
    <row r="21" spans="1:7" ht="14.25" x14ac:dyDescent="0.3">
      <c r="A21" s="4" t="s">
        <v>41</v>
      </c>
      <c r="B21" s="20" t="s">
        <v>42</v>
      </c>
      <c r="C21" s="4" t="s">
        <v>43</v>
      </c>
      <c r="D21" s="4">
        <v>4</v>
      </c>
      <c r="E21" s="4" t="s">
        <v>14</v>
      </c>
      <c r="F21" s="14"/>
      <c r="G21" s="15">
        <f>D21*F21</f>
        <v>0</v>
      </c>
    </row>
    <row r="22" spans="1:7" ht="14.25" x14ac:dyDescent="0.3">
      <c r="A22" s="4" t="s">
        <v>44</v>
      </c>
      <c r="B22" s="4" t="s">
        <v>45</v>
      </c>
      <c r="C22" s="4" t="s">
        <v>46</v>
      </c>
      <c r="D22" s="4">
        <v>2</v>
      </c>
      <c r="E22" s="4" t="s">
        <v>14</v>
      </c>
      <c r="F22" s="14"/>
      <c r="G22" s="15">
        <f>D22*F22</f>
        <v>0</v>
      </c>
    </row>
    <row r="23" spans="1:7" ht="14.25" x14ac:dyDescent="0.3">
      <c r="A23" s="4" t="s">
        <v>47</v>
      </c>
      <c r="B23" s="4" t="s">
        <v>48</v>
      </c>
      <c r="C23" s="4" t="s">
        <v>46</v>
      </c>
      <c r="D23" s="4">
        <v>1</v>
      </c>
      <c r="E23" s="4" t="s">
        <v>49</v>
      </c>
      <c r="F23" s="14"/>
      <c r="G23" s="15">
        <f>D23*F23</f>
        <v>0</v>
      </c>
    </row>
    <row r="24" spans="1:7" ht="14.25" x14ac:dyDescent="0.3">
      <c r="A24" s="2"/>
      <c r="B24" s="2" t="s">
        <v>50</v>
      </c>
      <c r="C24" s="2"/>
      <c r="D24" s="2"/>
      <c r="E24" s="2"/>
      <c r="F24" s="16"/>
      <c r="G24" s="16">
        <f>SUM(G20:G23)</f>
        <v>0</v>
      </c>
    </row>
    <row r="25" spans="1:7" ht="14.25" x14ac:dyDescent="0.3">
      <c r="F25" s="15"/>
      <c r="G25" s="15"/>
    </row>
    <row r="26" spans="1:7" ht="14.25" x14ac:dyDescent="0.3">
      <c r="A26" s="1" t="s">
        <v>51</v>
      </c>
      <c r="B26" s="1"/>
      <c r="C26" s="1"/>
      <c r="D26" s="1"/>
      <c r="E26" s="1"/>
      <c r="F26" s="17"/>
      <c r="G26" s="17"/>
    </row>
    <row r="27" spans="1:7" ht="14.25" x14ac:dyDescent="0.3">
      <c r="A27" s="4" t="s">
        <v>52</v>
      </c>
      <c r="B27" s="4" t="s">
        <v>53</v>
      </c>
      <c r="C27" s="4" t="s">
        <v>34</v>
      </c>
      <c r="D27" s="4">
        <v>1</v>
      </c>
      <c r="E27" s="4" t="s">
        <v>14</v>
      </c>
      <c r="F27" s="14"/>
      <c r="G27" s="15">
        <f t="shared" ref="G27:G34" si="1">D27*F27</f>
        <v>0</v>
      </c>
    </row>
    <row r="28" spans="1:7" ht="14.25" x14ac:dyDescent="0.3">
      <c r="A28" s="4" t="s">
        <v>54</v>
      </c>
      <c r="B28" s="4" t="s">
        <v>55</v>
      </c>
      <c r="C28" s="4" t="s">
        <v>56</v>
      </c>
      <c r="D28" s="4">
        <v>2</v>
      </c>
      <c r="E28" s="4" t="s">
        <v>14</v>
      </c>
      <c r="F28" s="14"/>
      <c r="G28" s="15">
        <f t="shared" si="1"/>
        <v>0</v>
      </c>
    </row>
    <row r="29" spans="1:7" ht="14.25" x14ac:dyDescent="0.3">
      <c r="A29" s="4" t="s">
        <v>57</v>
      </c>
      <c r="B29" s="4" t="s">
        <v>58</v>
      </c>
      <c r="C29" s="4" t="s">
        <v>59</v>
      </c>
      <c r="D29" s="4">
        <v>2</v>
      </c>
      <c r="E29" s="4" t="s">
        <v>14</v>
      </c>
      <c r="F29" s="14"/>
      <c r="G29" s="15">
        <f t="shared" si="1"/>
        <v>0</v>
      </c>
    </row>
    <row r="30" spans="1:7" ht="14.25" x14ac:dyDescent="0.3">
      <c r="A30" s="4" t="s">
        <v>60</v>
      </c>
      <c r="B30" s="4" t="s">
        <v>61</v>
      </c>
      <c r="C30" s="4" t="s">
        <v>34</v>
      </c>
      <c r="D30" s="4">
        <v>1</v>
      </c>
      <c r="E30" s="4" t="s">
        <v>14</v>
      </c>
      <c r="F30" s="14"/>
      <c r="G30" s="15">
        <f t="shared" si="1"/>
        <v>0</v>
      </c>
    </row>
    <row r="31" spans="1:7" ht="14.25" x14ac:dyDescent="0.3">
      <c r="A31" s="4" t="s">
        <v>62</v>
      </c>
      <c r="B31" s="4" t="s">
        <v>63</v>
      </c>
      <c r="C31" s="4" t="s">
        <v>34</v>
      </c>
      <c r="D31" s="4">
        <v>1</v>
      </c>
      <c r="E31" s="4" t="s">
        <v>14</v>
      </c>
      <c r="F31" s="14"/>
      <c r="G31" s="15">
        <f t="shared" si="1"/>
        <v>0</v>
      </c>
    </row>
    <row r="32" spans="1:7" ht="14.25" x14ac:dyDescent="0.3">
      <c r="A32" s="4" t="s">
        <v>64</v>
      </c>
      <c r="B32" s="4" t="s">
        <v>65</v>
      </c>
      <c r="C32" s="4" t="s">
        <v>66</v>
      </c>
      <c r="D32" s="4">
        <v>10</v>
      </c>
      <c r="E32" s="4" t="s">
        <v>14</v>
      </c>
      <c r="F32" s="14"/>
      <c r="G32" s="15">
        <f t="shared" si="1"/>
        <v>0</v>
      </c>
    </row>
    <row r="33" spans="1:7" ht="14.25" x14ac:dyDescent="0.3">
      <c r="A33" s="4" t="s">
        <v>67</v>
      </c>
      <c r="B33" s="4" t="s">
        <v>68</v>
      </c>
      <c r="C33" s="4" t="s">
        <v>56</v>
      </c>
      <c r="D33" s="4">
        <v>3</v>
      </c>
      <c r="E33" s="4" t="s">
        <v>14</v>
      </c>
      <c r="F33" s="14"/>
      <c r="G33" s="15">
        <f t="shared" si="1"/>
        <v>0</v>
      </c>
    </row>
    <row r="34" spans="1:7" ht="14.25" x14ac:dyDescent="0.3">
      <c r="A34" s="4" t="s">
        <v>69</v>
      </c>
      <c r="B34" s="4" t="s">
        <v>70</v>
      </c>
      <c r="C34" s="4" t="s">
        <v>56</v>
      </c>
      <c r="D34" s="4">
        <v>2</v>
      </c>
      <c r="E34" s="4" t="s">
        <v>14</v>
      </c>
      <c r="F34" s="14"/>
      <c r="G34" s="15">
        <f t="shared" si="1"/>
        <v>0</v>
      </c>
    </row>
    <row r="35" spans="1:7" ht="14.25" x14ac:dyDescent="0.3">
      <c r="A35" s="2"/>
      <c r="B35" s="2" t="s">
        <v>71</v>
      </c>
      <c r="C35" s="2"/>
      <c r="D35" s="2"/>
      <c r="E35" s="2"/>
      <c r="F35" s="16"/>
      <c r="G35" s="16">
        <f>SUM(G27:G34)</f>
        <v>0</v>
      </c>
    </row>
    <row r="36" spans="1:7" ht="14.25" x14ac:dyDescent="0.3">
      <c r="F36" s="15"/>
      <c r="G36" s="15"/>
    </row>
    <row r="37" spans="1:7" ht="14.25" x14ac:dyDescent="0.3">
      <c r="A37" s="1" t="s">
        <v>153</v>
      </c>
      <c r="B37" s="1"/>
      <c r="C37" s="1"/>
      <c r="D37" s="1"/>
      <c r="E37" s="1"/>
      <c r="F37" s="17"/>
      <c r="G37" s="17"/>
    </row>
    <row r="38" spans="1:7" ht="14.25" x14ac:dyDescent="0.3">
      <c r="A38" s="4" t="s">
        <v>72</v>
      </c>
      <c r="B38" s="4" t="s">
        <v>75</v>
      </c>
      <c r="D38" s="4">
        <v>8</v>
      </c>
      <c r="E38" s="4" t="s">
        <v>14</v>
      </c>
      <c r="F38" s="14"/>
      <c r="G38" s="15">
        <f t="shared" ref="G38:G45" si="2">D38*F38</f>
        <v>0</v>
      </c>
    </row>
    <row r="39" spans="1:7" ht="14.25" x14ac:dyDescent="0.3">
      <c r="A39" s="4" t="s">
        <v>73</v>
      </c>
      <c r="B39" s="4" t="s">
        <v>77</v>
      </c>
      <c r="D39" s="4">
        <v>2</v>
      </c>
      <c r="E39" s="4" t="s">
        <v>14</v>
      </c>
      <c r="F39" s="14"/>
      <c r="G39" s="15">
        <f t="shared" si="2"/>
        <v>0</v>
      </c>
    </row>
    <row r="40" spans="1:7" ht="14.25" x14ac:dyDescent="0.3">
      <c r="A40" s="4" t="s">
        <v>126</v>
      </c>
      <c r="B40" s="4" t="s">
        <v>79</v>
      </c>
      <c r="D40" s="4">
        <v>2</v>
      </c>
      <c r="E40" s="4" t="s">
        <v>14</v>
      </c>
      <c r="F40" s="14"/>
      <c r="G40" s="15">
        <f t="shared" si="2"/>
        <v>0</v>
      </c>
    </row>
    <row r="41" spans="1:7" ht="14.25" x14ac:dyDescent="0.3">
      <c r="A41" s="4" t="s">
        <v>127</v>
      </c>
      <c r="B41" s="4" t="s">
        <v>81</v>
      </c>
      <c r="D41" s="4">
        <v>4</v>
      </c>
      <c r="E41" s="4" t="s">
        <v>14</v>
      </c>
      <c r="F41" s="14"/>
      <c r="G41" s="15">
        <f t="shared" si="2"/>
        <v>0</v>
      </c>
    </row>
    <row r="42" spans="1:7" ht="14.25" x14ac:dyDescent="0.3">
      <c r="A42" s="4" t="s">
        <v>128</v>
      </c>
      <c r="B42" s="4" t="s">
        <v>83</v>
      </c>
      <c r="D42" s="4">
        <v>4</v>
      </c>
      <c r="E42" s="4" t="s">
        <v>14</v>
      </c>
      <c r="F42" s="14"/>
      <c r="G42" s="15">
        <f t="shared" si="2"/>
        <v>0</v>
      </c>
    </row>
    <row r="43" spans="1:7" ht="14.25" x14ac:dyDescent="0.3">
      <c r="A43" s="4" t="s">
        <v>129</v>
      </c>
      <c r="B43" s="4" t="s">
        <v>85</v>
      </c>
      <c r="D43" s="4">
        <v>2</v>
      </c>
      <c r="E43" s="4" t="s">
        <v>14</v>
      </c>
      <c r="F43" s="14"/>
      <c r="G43" s="15">
        <f t="shared" si="2"/>
        <v>0</v>
      </c>
    </row>
    <row r="44" spans="1:7" ht="14.25" x14ac:dyDescent="0.3">
      <c r="A44" s="4" t="s">
        <v>130</v>
      </c>
      <c r="B44" s="4" t="s">
        <v>87</v>
      </c>
      <c r="D44" s="4">
        <v>8</v>
      </c>
      <c r="E44" s="4" t="s">
        <v>14</v>
      </c>
      <c r="F44" s="14"/>
      <c r="G44" s="15">
        <f t="shared" si="2"/>
        <v>0</v>
      </c>
    </row>
    <row r="45" spans="1:7" ht="14.25" x14ac:dyDescent="0.3">
      <c r="A45" s="4" t="s">
        <v>131</v>
      </c>
      <c r="B45" s="4" t="s">
        <v>89</v>
      </c>
      <c r="D45" s="4">
        <v>1</v>
      </c>
      <c r="E45" s="4" t="s">
        <v>14</v>
      </c>
      <c r="F45" s="14"/>
      <c r="G45" s="15">
        <f t="shared" si="2"/>
        <v>0</v>
      </c>
    </row>
    <row r="46" spans="1:7" ht="14.25" x14ac:dyDescent="0.3">
      <c r="A46" s="2"/>
      <c r="B46" s="2" t="s">
        <v>90</v>
      </c>
      <c r="C46" s="2"/>
      <c r="D46" s="2"/>
      <c r="E46" s="2"/>
      <c r="F46" s="16"/>
      <c r="G46" s="16">
        <f>SUM(G38:G45)</f>
        <v>0</v>
      </c>
    </row>
    <row r="47" spans="1:7" ht="14.25" x14ac:dyDescent="0.3">
      <c r="F47" s="15"/>
      <c r="G47" s="15"/>
    </row>
    <row r="48" spans="1:7" ht="14.25" x14ac:dyDescent="0.3">
      <c r="A48" s="1" t="s">
        <v>152</v>
      </c>
      <c r="B48" s="1"/>
      <c r="C48" s="1"/>
      <c r="D48" s="1"/>
      <c r="E48" s="1"/>
      <c r="F48" s="17"/>
      <c r="G48" s="17"/>
    </row>
    <row r="49" spans="1:7" ht="14.25" x14ac:dyDescent="0.3">
      <c r="A49" s="4" t="s">
        <v>74</v>
      </c>
      <c r="B49" s="21" t="s">
        <v>92</v>
      </c>
      <c r="D49" s="4">
        <v>4</v>
      </c>
      <c r="E49" s="4" t="s">
        <v>14</v>
      </c>
      <c r="F49" s="14"/>
      <c r="G49" s="15">
        <f t="shared" ref="G49:G66" si="3">D49*F49</f>
        <v>0</v>
      </c>
    </row>
    <row r="50" spans="1:7" ht="14.25" x14ac:dyDescent="0.3">
      <c r="A50" s="4" t="s">
        <v>76</v>
      </c>
      <c r="B50" s="4" t="s">
        <v>94</v>
      </c>
      <c r="D50" s="4">
        <v>6</v>
      </c>
      <c r="E50" s="4" t="s">
        <v>14</v>
      </c>
      <c r="F50" s="14"/>
      <c r="G50" s="15">
        <f t="shared" si="3"/>
        <v>0</v>
      </c>
    </row>
    <row r="51" spans="1:7" ht="14.25" x14ac:dyDescent="0.3">
      <c r="A51" s="4" t="s">
        <v>78</v>
      </c>
      <c r="B51" s="4" t="s">
        <v>96</v>
      </c>
      <c r="D51" s="4">
        <v>2</v>
      </c>
      <c r="E51" s="4" t="s">
        <v>14</v>
      </c>
      <c r="F51" s="14"/>
      <c r="G51" s="15">
        <f t="shared" si="3"/>
        <v>0</v>
      </c>
    </row>
    <row r="52" spans="1:7" ht="14.25" x14ac:dyDescent="0.3">
      <c r="A52" s="4" t="s">
        <v>80</v>
      </c>
      <c r="B52" s="4" t="s">
        <v>98</v>
      </c>
      <c r="D52" s="4">
        <v>6</v>
      </c>
      <c r="E52" s="4" t="s">
        <v>14</v>
      </c>
      <c r="F52" s="14"/>
      <c r="G52" s="15">
        <f t="shared" si="3"/>
        <v>0</v>
      </c>
    </row>
    <row r="53" spans="1:7" ht="14.25" x14ac:dyDescent="0.3">
      <c r="A53" s="4" t="s">
        <v>82</v>
      </c>
      <c r="B53" s="4" t="s">
        <v>99</v>
      </c>
      <c r="D53" s="4">
        <v>4</v>
      </c>
      <c r="E53" s="4" t="s">
        <v>14</v>
      </c>
      <c r="F53" s="14"/>
      <c r="G53" s="15">
        <f t="shared" si="3"/>
        <v>0</v>
      </c>
    </row>
    <row r="54" spans="1:7" ht="14.25" x14ac:dyDescent="0.3">
      <c r="A54" s="4" t="s">
        <v>84</v>
      </c>
      <c r="B54" s="4" t="s">
        <v>100</v>
      </c>
      <c r="D54" s="4">
        <v>15</v>
      </c>
      <c r="E54" s="4" t="s">
        <v>14</v>
      </c>
      <c r="F54" s="14"/>
      <c r="G54" s="15">
        <f t="shared" si="3"/>
        <v>0</v>
      </c>
    </row>
    <row r="55" spans="1:7" ht="14.25" x14ac:dyDescent="0.3">
      <c r="A55" s="4" t="s">
        <v>86</v>
      </c>
      <c r="B55" s="4" t="s">
        <v>101</v>
      </c>
      <c r="D55" s="4">
        <v>1</v>
      </c>
      <c r="E55" s="4" t="s">
        <v>14</v>
      </c>
      <c r="F55" s="14"/>
      <c r="G55" s="15">
        <f t="shared" si="3"/>
        <v>0</v>
      </c>
    </row>
    <row r="56" spans="1:7" ht="14.25" x14ac:dyDescent="0.3">
      <c r="A56" s="4" t="s">
        <v>88</v>
      </c>
      <c r="B56" s="4" t="s">
        <v>102</v>
      </c>
      <c r="D56" s="4">
        <v>1</v>
      </c>
      <c r="E56" s="4" t="s">
        <v>14</v>
      </c>
      <c r="F56" s="14"/>
      <c r="G56" s="15">
        <f t="shared" si="3"/>
        <v>0</v>
      </c>
    </row>
    <row r="57" spans="1:7" ht="14.25" x14ac:dyDescent="0.3">
      <c r="A57" s="4" t="s">
        <v>132</v>
      </c>
      <c r="B57" s="4" t="s">
        <v>103</v>
      </c>
      <c r="D57" s="4">
        <v>4</v>
      </c>
      <c r="E57" s="4" t="s">
        <v>14</v>
      </c>
      <c r="F57" s="14"/>
      <c r="G57" s="15">
        <f t="shared" si="3"/>
        <v>0</v>
      </c>
    </row>
    <row r="58" spans="1:7" ht="14.25" x14ac:dyDescent="0.3">
      <c r="A58" s="4" t="s">
        <v>133</v>
      </c>
      <c r="B58" s="4" t="s">
        <v>104</v>
      </c>
      <c r="D58" s="4">
        <v>4</v>
      </c>
      <c r="E58" s="4" t="s">
        <v>14</v>
      </c>
      <c r="F58" s="14"/>
      <c r="G58" s="15">
        <f t="shared" si="3"/>
        <v>0</v>
      </c>
    </row>
    <row r="59" spans="1:7" ht="14.25" x14ac:dyDescent="0.3">
      <c r="A59" s="4" t="s">
        <v>134</v>
      </c>
      <c r="B59" s="4" t="s">
        <v>105</v>
      </c>
      <c r="D59" s="4">
        <v>4</v>
      </c>
      <c r="E59" s="4" t="s">
        <v>14</v>
      </c>
      <c r="F59" s="14"/>
      <c r="G59" s="15">
        <f t="shared" si="3"/>
        <v>0</v>
      </c>
    </row>
    <row r="60" spans="1:7" ht="14.25" x14ac:dyDescent="0.3">
      <c r="A60" s="4" t="s">
        <v>135</v>
      </c>
      <c r="B60" s="4" t="s">
        <v>106</v>
      </c>
      <c r="D60" s="4">
        <v>4</v>
      </c>
      <c r="E60" s="4" t="s">
        <v>14</v>
      </c>
      <c r="F60" s="14"/>
      <c r="G60" s="15">
        <f t="shared" si="3"/>
        <v>0</v>
      </c>
    </row>
    <row r="61" spans="1:7" ht="14.25" x14ac:dyDescent="0.3">
      <c r="A61" s="4" t="s">
        <v>136</v>
      </c>
      <c r="B61" s="4" t="s">
        <v>107</v>
      </c>
      <c r="D61" s="4">
        <v>1</v>
      </c>
      <c r="E61" s="4" t="s">
        <v>14</v>
      </c>
      <c r="F61" s="14"/>
      <c r="G61" s="15">
        <f t="shared" si="3"/>
        <v>0</v>
      </c>
    </row>
    <row r="62" spans="1:7" ht="14.25" x14ac:dyDescent="0.3">
      <c r="A62" s="4" t="s">
        <v>137</v>
      </c>
      <c r="B62" s="4" t="s">
        <v>148</v>
      </c>
      <c r="D62" s="4">
        <v>9</v>
      </c>
      <c r="E62" s="4" t="s">
        <v>49</v>
      </c>
      <c r="F62" s="14"/>
      <c r="G62" s="15">
        <f t="shared" si="3"/>
        <v>0</v>
      </c>
    </row>
    <row r="63" spans="1:7" ht="14.25" x14ac:dyDescent="0.3">
      <c r="A63" s="4" t="s">
        <v>138</v>
      </c>
      <c r="B63" s="4" t="s">
        <v>149</v>
      </c>
      <c r="D63" s="4">
        <v>9</v>
      </c>
      <c r="E63" s="4" t="s">
        <v>49</v>
      </c>
      <c r="F63" s="14"/>
      <c r="G63" s="15">
        <f t="shared" si="3"/>
        <v>0</v>
      </c>
    </row>
    <row r="64" spans="1:7" ht="14.25" x14ac:dyDescent="0.3">
      <c r="A64" s="4" t="s">
        <v>139</v>
      </c>
      <c r="B64" s="4" t="s">
        <v>150</v>
      </c>
      <c r="D64" s="4">
        <v>4</v>
      </c>
      <c r="E64" s="4" t="s">
        <v>14</v>
      </c>
      <c r="F64" s="14"/>
      <c r="G64" s="15">
        <f t="shared" si="3"/>
        <v>0</v>
      </c>
    </row>
    <row r="65" spans="1:7" ht="14.25" x14ac:dyDescent="0.3">
      <c r="A65" s="4" t="s">
        <v>147</v>
      </c>
      <c r="B65" s="4" t="s">
        <v>156</v>
      </c>
      <c r="D65" s="4">
        <v>6</v>
      </c>
      <c r="E65" s="4" t="s">
        <v>14</v>
      </c>
      <c r="F65" s="14"/>
      <c r="G65" s="15">
        <f t="shared" si="3"/>
        <v>0</v>
      </c>
    </row>
    <row r="66" spans="1:7" ht="14.25" x14ac:dyDescent="0.3">
      <c r="A66" s="4" t="s">
        <v>154</v>
      </c>
      <c r="B66" s="4" t="s">
        <v>155</v>
      </c>
      <c r="D66" s="4">
        <v>9</v>
      </c>
      <c r="E66" s="4" t="s">
        <v>14</v>
      </c>
      <c r="F66" s="14"/>
      <c r="G66" s="15">
        <f t="shared" si="3"/>
        <v>0</v>
      </c>
    </row>
    <row r="67" spans="1:7" ht="14.25" x14ac:dyDescent="0.3">
      <c r="A67" s="2"/>
      <c r="B67" s="2" t="s">
        <v>108</v>
      </c>
      <c r="C67" s="2"/>
      <c r="D67" s="2"/>
      <c r="E67" s="2"/>
      <c r="F67" s="16"/>
      <c r="G67" s="16">
        <f>SUM(G49:G66)</f>
        <v>0</v>
      </c>
    </row>
    <row r="68" spans="1:7" ht="14.25" x14ac:dyDescent="0.3">
      <c r="F68" s="15"/>
      <c r="G68" s="15"/>
    </row>
    <row r="69" spans="1:7" ht="14.25" x14ac:dyDescent="0.3">
      <c r="A69" s="1" t="s">
        <v>140</v>
      </c>
      <c r="B69" s="1"/>
      <c r="C69" s="1"/>
      <c r="D69" s="1"/>
      <c r="E69" s="1"/>
      <c r="F69" s="17"/>
      <c r="G69" s="17"/>
    </row>
    <row r="70" spans="1:7" ht="14.25" x14ac:dyDescent="0.3">
      <c r="A70" s="4" t="s">
        <v>91</v>
      </c>
      <c r="B70" s="4" t="s">
        <v>122</v>
      </c>
      <c r="D70" s="4">
        <v>1</v>
      </c>
      <c r="E70" s="4" t="s">
        <v>110</v>
      </c>
      <c r="F70" s="14"/>
      <c r="G70" s="15">
        <f>D70*F70</f>
        <v>0</v>
      </c>
    </row>
    <row r="71" spans="1:7" ht="14.25" x14ac:dyDescent="0.3">
      <c r="A71" s="4" t="s">
        <v>93</v>
      </c>
      <c r="B71" s="4" t="s">
        <v>111</v>
      </c>
      <c r="D71" s="4">
        <v>1</v>
      </c>
      <c r="E71" s="4" t="s">
        <v>110</v>
      </c>
      <c r="F71" s="14"/>
      <c r="G71" s="15">
        <f>D71*F71</f>
        <v>0</v>
      </c>
    </row>
    <row r="72" spans="1:7" ht="14.25" x14ac:dyDescent="0.3">
      <c r="A72" s="4" t="s">
        <v>95</v>
      </c>
      <c r="B72" s="4" t="s">
        <v>121</v>
      </c>
      <c r="D72" s="4">
        <v>1</v>
      </c>
      <c r="E72" s="4" t="s">
        <v>110</v>
      </c>
      <c r="F72" s="14"/>
      <c r="G72" s="15">
        <f>D72*F72</f>
        <v>0</v>
      </c>
    </row>
    <row r="73" spans="1:7" ht="14.25" x14ac:dyDescent="0.3">
      <c r="A73" s="4" t="s">
        <v>97</v>
      </c>
      <c r="B73" s="4" t="s">
        <v>120</v>
      </c>
      <c r="D73" s="4">
        <v>1</v>
      </c>
      <c r="E73" s="4" t="s">
        <v>110</v>
      </c>
      <c r="F73" s="14"/>
      <c r="G73" s="15">
        <f>D73*F73</f>
        <v>0</v>
      </c>
    </row>
    <row r="74" spans="1:7" ht="14.25" x14ac:dyDescent="0.3">
      <c r="A74" s="2"/>
      <c r="B74" s="2" t="s">
        <v>112</v>
      </c>
      <c r="C74" s="2"/>
      <c r="D74" s="2"/>
      <c r="E74" s="2"/>
      <c r="F74" s="16"/>
      <c r="G74" s="16">
        <f>SUM(G70:G73)</f>
        <v>0</v>
      </c>
    </row>
    <row r="75" spans="1:7" ht="14.25" x14ac:dyDescent="0.3">
      <c r="F75" s="15"/>
      <c r="G75" s="15"/>
    </row>
    <row r="76" spans="1:7" ht="14.25" x14ac:dyDescent="0.3">
      <c r="A76" s="1" t="s">
        <v>141</v>
      </c>
      <c r="B76" s="1"/>
      <c r="C76" s="1"/>
      <c r="D76" s="1"/>
      <c r="E76" s="1"/>
      <c r="F76" s="17"/>
      <c r="G76" s="17"/>
    </row>
    <row r="77" spans="1:7" ht="14.25" x14ac:dyDescent="0.3">
      <c r="A77" s="4" t="s">
        <v>109</v>
      </c>
      <c r="B77" s="4" t="s">
        <v>124</v>
      </c>
      <c r="D77" s="20">
        <v>5</v>
      </c>
      <c r="E77" s="4" t="s">
        <v>113</v>
      </c>
      <c r="F77" s="14"/>
      <c r="G77" s="15">
        <f t="shared" ref="G77:G82" si="4">D77*F77</f>
        <v>0</v>
      </c>
    </row>
    <row r="78" spans="1:7" ht="14.25" x14ac:dyDescent="0.3">
      <c r="A78" s="4" t="s">
        <v>142</v>
      </c>
      <c r="B78" s="4" t="s">
        <v>125</v>
      </c>
      <c r="D78" s="20">
        <v>1</v>
      </c>
      <c r="E78" s="4" t="s">
        <v>113</v>
      </c>
      <c r="F78" s="14"/>
      <c r="G78" s="15">
        <f t="shared" si="4"/>
        <v>0</v>
      </c>
    </row>
    <row r="79" spans="1:7" ht="14.25" x14ac:dyDescent="0.3">
      <c r="A79" s="4" t="s">
        <v>143</v>
      </c>
      <c r="B79" s="4" t="s">
        <v>125</v>
      </c>
      <c r="D79" s="20">
        <v>1</v>
      </c>
      <c r="E79" s="4" t="s">
        <v>113</v>
      </c>
      <c r="F79" s="14"/>
      <c r="G79" s="15">
        <f t="shared" si="4"/>
        <v>0</v>
      </c>
    </row>
    <row r="80" spans="1:7" ht="14.25" x14ac:dyDescent="0.3">
      <c r="A80" s="4" t="s">
        <v>144</v>
      </c>
      <c r="B80" s="4" t="s">
        <v>125</v>
      </c>
      <c r="D80" s="20">
        <v>1</v>
      </c>
      <c r="E80" s="4" t="s">
        <v>113</v>
      </c>
      <c r="F80" s="14"/>
      <c r="G80" s="15">
        <f t="shared" si="4"/>
        <v>0</v>
      </c>
    </row>
    <row r="81" spans="1:7" ht="14.25" x14ac:dyDescent="0.3">
      <c r="A81" s="4" t="s">
        <v>145</v>
      </c>
      <c r="B81" s="4" t="s">
        <v>125</v>
      </c>
      <c r="D81" s="20">
        <v>1</v>
      </c>
      <c r="E81" s="4" t="s">
        <v>113</v>
      </c>
      <c r="F81" s="14"/>
      <c r="G81" s="15">
        <f t="shared" si="4"/>
        <v>0</v>
      </c>
    </row>
    <row r="82" spans="1:7" ht="14.25" x14ac:dyDescent="0.3">
      <c r="A82" s="4" t="s">
        <v>146</v>
      </c>
      <c r="B82" s="4" t="s">
        <v>125</v>
      </c>
      <c r="D82" s="20">
        <v>1</v>
      </c>
      <c r="E82" s="4" t="s">
        <v>113</v>
      </c>
      <c r="F82" s="14"/>
      <c r="G82" s="15">
        <f t="shared" si="4"/>
        <v>0</v>
      </c>
    </row>
    <row r="83" spans="1:7" ht="14.25" x14ac:dyDescent="0.3">
      <c r="A83" s="2"/>
      <c r="B83" s="2" t="s">
        <v>114</v>
      </c>
      <c r="C83" s="2"/>
      <c r="D83" s="2"/>
      <c r="E83" s="2"/>
      <c r="F83" s="16"/>
      <c r="G83" s="16">
        <f>SUM(G77:G77)</f>
        <v>0</v>
      </c>
    </row>
    <row r="84" spans="1:7" ht="14.25" x14ac:dyDescent="0.3">
      <c r="F84" s="15"/>
      <c r="G84" s="15"/>
    </row>
    <row r="85" spans="1:7" ht="14.25" x14ac:dyDescent="0.3">
      <c r="F85" s="15"/>
      <c r="G85" s="15"/>
    </row>
    <row r="86" spans="1:7" ht="14.25" x14ac:dyDescent="0.3">
      <c r="A86" s="5"/>
      <c r="B86" s="5" t="s">
        <v>115</v>
      </c>
      <c r="C86" s="5"/>
      <c r="D86" s="5"/>
      <c r="E86" s="5"/>
      <c r="F86" s="18"/>
      <c r="G86" s="18" t="e">
        <f>G17+G24+G35+#REF!+G46+G67+#REF!+G74+G83</f>
        <v>#REF!</v>
      </c>
    </row>
    <row r="87" spans="1:7" ht="14.25" x14ac:dyDescent="0.3">
      <c r="A87" s="3"/>
      <c r="B87" s="3" t="s">
        <v>116</v>
      </c>
      <c r="C87" s="3"/>
      <c r="D87" s="3"/>
      <c r="E87" s="3"/>
      <c r="F87" s="19"/>
      <c r="G87" s="19" t="e">
        <f>G86*0.21</f>
        <v>#REF!</v>
      </c>
    </row>
    <row r="88" spans="1:7" ht="14.25" x14ac:dyDescent="0.3">
      <c r="A88" s="5"/>
      <c r="B88" s="5" t="s">
        <v>117</v>
      </c>
      <c r="C88" s="5"/>
      <c r="D88" s="5"/>
      <c r="E88" s="5"/>
      <c r="F88" s="18"/>
      <c r="G88" s="18" t="e">
        <f>G86+G87</f>
        <v>#REF!</v>
      </c>
    </row>
    <row r="89" spans="1:7" ht="14.25" x14ac:dyDescent="0.3"/>
    <row r="90" spans="1:7" ht="14.25" x14ac:dyDescent="0.3"/>
    <row r="91" spans="1:7" ht="14.25" x14ac:dyDescent="0.3"/>
    <row r="92" spans="1:7" ht="14.25" x14ac:dyDescent="0.3"/>
    <row r="93" spans="1:7" ht="14.25" x14ac:dyDescent="0.3"/>
    <row r="94" spans="1:7" ht="14.25" x14ac:dyDescent="0.3"/>
    <row r="95" spans="1:7" ht="14.25" x14ac:dyDescent="0.3"/>
    <row r="96" spans="1:7" ht="14.25" x14ac:dyDescent="0.3"/>
    <row r="97" ht="14.25" x14ac:dyDescent="0.3"/>
    <row r="98" ht="14.25" x14ac:dyDescent="0.3"/>
    <row r="99" ht="14.25" x14ac:dyDescent="0.3"/>
    <row r="105" ht="14.25" x14ac:dyDescent="0.3"/>
  </sheetData>
  <mergeCells count="3">
    <mergeCell ref="A2:G2"/>
    <mergeCell ref="A1:G1"/>
    <mergeCell ref="A4:G4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Britt Mekers | ICSadviseurs</cp:lastModifiedBy>
  <dcterms:created xsi:type="dcterms:W3CDTF">2026-06-04T05:12:31Z</dcterms:created>
  <dcterms:modified xsi:type="dcterms:W3CDTF">2026-06-11T20:35:20Z</dcterms:modified>
</cp:coreProperties>
</file>