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helecobv.sharepoint.com/sites/Heleco/Gedeelde documenten/Projecten/ZZ_Archief projecten/Amersfoort/Noordewierweg/AA_Teamsmap/01 Gepubliceerd TenderNed Herinr. Noordewierweg/Appendices aanbestedingsleidraad/"/>
    </mc:Choice>
  </mc:AlternateContent>
  <xr:revisionPtr revIDLastSave="3" documentId="13_ncr:1_{DB2628F9-271D-4BB3-93D4-E7E3086EE80A}" xr6:coauthVersionLast="47" xr6:coauthVersionMax="47" xr10:uidLastSave="{CD496A13-3E9C-4E5F-8EF5-9C0A35885537}"/>
  <bookViews>
    <workbookView xWindow="1095" yWindow="4395" windowWidth="31095" windowHeight="15900" tabRatio="748" firstSheet="2" activeTab="2" xr2:uid="{00000000-000D-0000-FFFF-FFFF00000000}"/>
  </bookViews>
  <sheets>
    <sheet name="Project" sheetId="13" r:id="rId1"/>
    <sheet name="Mijlpalen en wijzigingsverzoeke" sheetId="25" r:id="rId2"/>
    <sheet name="Afwijkingen_risico's" sheetId="30" r:id="rId3"/>
    <sheet name="KPI's" sheetId="31" r:id="rId4"/>
  </sheets>
  <externalReferences>
    <externalReference r:id="rId5"/>
    <externalReference r:id="rId6"/>
    <externalReference r:id="rId7"/>
    <externalReference r:id="rId8"/>
  </externalReferences>
  <definedNames>
    <definedName name="_End18">#REF!</definedName>
    <definedName name="_End19">#REF!</definedName>
    <definedName name="_End2">#REF!</definedName>
    <definedName name="_End3">#REF!</definedName>
    <definedName name="_End33">#REF!</definedName>
    <definedName name="_End4">#REF!</definedName>
    <definedName name="_End8">#REF!</definedName>
    <definedName name="_end9">#REF!</definedName>
    <definedName name="_end99">#REF!</definedName>
    <definedName name="aaaaaaaaaaaaaaaaaaaaaaaaaaaaaaa">'[1]Import Data'!$N$12:$N$24</definedName>
    <definedName name="_xlnm.Print_Area" localSheetId="2">'Afwijkingen_risico''s'!$A$1:$AM$12</definedName>
    <definedName name="_xlnm.Print_Area" localSheetId="1">'Mijlpalen en wijzigingsverzoeke'!$B$1:$H$54</definedName>
    <definedName name="_xlnm.Print_Area" localSheetId="0">Project!$B$6:$F$22</definedName>
    <definedName name="AfterThis">#REF!</definedName>
    <definedName name="asdff">'[2]Import Data'!$L$12:$L$15</definedName>
    <definedName name="asf">'[2]Import Data'!$M$12:$M$24</definedName>
    <definedName name="asfd">'[2]Import Data'!$L$12:$L$15</definedName>
    <definedName name="asfdafa">'[2]Import Data'!$M$12:$M$24</definedName>
    <definedName name="Awards">#REF!</definedName>
    <definedName name="AwardsModifications">#REF!</definedName>
    <definedName name="BottomHere">#REF!</definedName>
    <definedName name="CheckThis">#REF!</definedName>
    <definedName name="COE">#REF!</definedName>
    <definedName name="Contractor">#REF!</definedName>
    <definedName name="d">'[3]Import Data'!#REF!</definedName>
    <definedName name="dasdasf">'[2]Import Data'!$L$12:$L$15</definedName>
    <definedName name="Designer">#REF!</definedName>
    <definedName name="dfasfasfsadfsadfsa">'[2]Import Data'!$M$12:$M$24</definedName>
    <definedName name="End">#REF!</definedName>
    <definedName name="EndAwards">#REF!</definedName>
    <definedName name="EndHere">#REF!</definedName>
    <definedName name="EndInfo">#REF!</definedName>
    <definedName name="EndNow">#REF!</definedName>
    <definedName name="endy">#REF!</definedName>
    <definedName name="Endy3">#REF!</definedName>
    <definedName name="fasfas">'[2]Import Data'!$M$12:$M$24</definedName>
    <definedName name="FD">#REF!</definedName>
    <definedName name="fdsfs">#REF!</definedName>
    <definedName name="fdsfsafas">'[1]Import Data'!$M$12:$M$15</definedName>
    <definedName name="ffffffffffffffff">'[2]Import Data'!$L$12:$L$15</definedName>
    <definedName name="ffffffffffffffffffffffffffff">'[2]Import Data'!$M$12:$M$24</definedName>
    <definedName name="FM">#REF!</definedName>
    <definedName name="gdfsasas">'[2]Import Data'!$M$12:$M$24</definedName>
    <definedName name="INFOEnd">#REF!</definedName>
    <definedName name="Interlagos">'[2]Import Data'!$M$12:$M$24</definedName>
    <definedName name="Interlagos2">'[2]Import Data'!$M$12:$M$24</definedName>
    <definedName name="Interlagos3">'[2]Import Data'!$M$12:$M$24</definedName>
    <definedName name="Interlagos4">'[2]Import Data'!$L$12:$L$15</definedName>
    <definedName name="Interlagos5">'[2]Import Data'!$M$12:$M$24</definedName>
    <definedName name="Interlagos6">'[2]Import Data'!$L$12:$L$15</definedName>
    <definedName name="Interlagos7">'[2]Import Data'!$M$12:$M$24</definedName>
    <definedName name="Interlagos8">'[2]Import Data'!$L$12:$L$15</definedName>
    <definedName name="Interlagos9">'[2]Import Data'!$M$12:$M$24</definedName>
    <definedName name="Location">#REF!</definedName>
    <definedName name="NewOne">#REF!</definedName>
    <definedName name="NewStarty">#REF!</definedName>
    <definedName name="Not">#REF!</definedName>
    <definedName name="OG">[4]Validatie!$F$3:$F$4</definedName>
    <definedName name="OldOne">#REF!</definedName>
    <definedName name="PercentBilled">#REF!</definedName>
    <definedName name="PercentComplete">#REF!</definedName>
    <definedName name="Phase">#REF!</definedName>
    <definedName name="PM">#REF!</definedName>
    <definedName name="POCInfo">#REF!</definedName>
    <definedName name="pocInfo2">#REF!</definedName>
    <definedName name="Prijs">[4]Validatie!$G$3:$G$4</definedName>
    <definedName name="Projectfase">[4]Validatie!$E$3:$E$5</definedName>
    <definedName name="QA">#REF!</definedName>
    <definedName name="Region">#REF!</definedName>
    <definedName name="Remarks">#REF!</definedName>
    <definedName name="RemarksWhite">#REF!</definedName>
    <definedName name="RiskItem">#REF!</definedName>
    <definedName name="RiskType">#REF!</definedName>
    <definedName name="RPI">#REF!</definedName>
    <definedName name="safdsfsafassafsa">'[1]Import Data'!$N$12:$N$24</definedName>
    <definedName name="Scenario">#REF!</definedName>
    <definedName name="Schedule">#REF!</definedName>
    <definedName name="ScheduleEnd">#REF!</definedName>
    <definedName name="sfafdafafasfa">'[2]Import Data'!$L$12:$L$15</definedName>
    <definedName name="sffafsafsafsafas">'[2]Import Data'!$M$12:$M$24</definedName>
    <definedName name="ShortyR">#REF!</definedName>
    <definedName name="Start">#REF!</definedName>
    <definedName name="Start1">#REF!</definedName>
    <definedName name="Start2">#REF!</definedName>
    <definedName name="Start3">#REF!</definedName>
    <definedName name="Start99">#REF!</definedName>
    <definedName name="StartHere">#REF!</definedName>
    <definedName name="Startone">#REF!</definedName>
    <definedName name="StartR">#REF!</definedName>
    <definedName name="StartR2">#REF!</definedName>
    <definedName name="Starts">#REF!</definedName>
    <definedName name="StartsOne">#REF!</definedName>
    <definedName name="Starty">#REF!</definedName>
    <definedName name="StartyR">#REF!</definedName>
    <definedName name="SumOne">#REF!</definedName>
    <definedName name="SumOne1">#REF!</definedName>
    <definedName name="sumthree">#REF!</definedName>
    <definedName name="sumthree3">#REF!</definedName>
    <definedName name="SumTwo">#REF!</definedName>
    <definedName name="SumTwo2">#REF!</definedName>
    <definedName name="svzdvsdaf">'[2]Import Data'!$M$12:$M$24</definedName>
    <definedName name="TotalContract">#REF!</definedName>
    <definedName name="TotalDay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25" l="1"/>
  <c r="I12" i="25" s="1"/>
  <c r="I13" i="25" s="1"/>
  <c r="I14" i="25" s="1"/>
  <c r="I15" i="25" s="1"/>
  <c r="I16" i="25" s="1"/>
  <c r="I17" i="25" s="1"/>
  <c r="I18" i="25" s="1"/>
  <c r="I19" i="25" s="1"/>
  <c r="I20" i="25" s="1"/>
  <c r="I21" i="25" s="1"/>
  <c r="I22" i="25" s="1"/>
  <c r="I23" i="25" s="1"/>
  <c r="I24" i="25" s="1"/>
  <c r="I25" i="25" s="1"/>
  <c r="I26" i="25" s="1"/>
  <c r="I27" i="25" s="1"/>
  <c r="I28" i="25" s="1"/>
  <c r="I29" i="25" s="1"/>
  <c r="I30" i="25" s="1"/>
  <c r="I31" i="25" s="1"/>
  <c r="I32" i="25" s="1"/>
  <c r="I33" i="25" s="1"/>
  <c r="I34" i="25" s="1"/>
  <c r="I35" i="25" s="1"/>
  <c r="I36" i="25" s="1"/>
  <c r="I37" i="25" s="1"/>
  <c r="I38" i="25" s="1"/>
  <c r="I39" i="25" s="1"/>
  <c r="I40" i="25" s="1"/>
  <c r="I41" i="25" s="1"/>
  <c r="I42" i="25" s="1"/>
  <c r="I43" i="25" s="1"/>
  <c r="I44" i="25" s="1"/>
  <c r="I45" i="25" s="1"/>
  <c r="I46" i="25" s="1"/>
  <c r="I47" i="25" s="1"/>
  <c r="I48" i="25" s="1"/>
  <c r="I49" i="25" s="1"/>
  <c r="I50" i="25" s="1"/>
  <c r="I51" i="25" s="1"/>
  <c r="I52" i="25" s="1"/>
  <c r="I53" i="25" s="1"/>
  <c r="I54" i="25" s="1"/>
  <c r="I55" i="25" s="1"/>
  <c r="I56" i="25" s="1"/>
  <c r="I57" i="25" s="1"/>
  <c r="I58" i="25" s="1"/>
  <c r="I59" i="25" s="1"/>
  <c r="I60" i="25" s="1"/>
  <c r="A17" i="25"/>
  <c r="C19" i="13"/>
  <c r="A26" i="25"/>
  <c r="A25" i="25"/>
  <c r="A24" i="25"/>
  <c r="A23" i="25"/>
  <c r="A22" i="25"/>
  <c r="A21" i="25"/>
  <c r="A20" i="25"/>
  <c r="A19" i="25"/>
  <c r="A10" i="25"/>
  <c r="H10" i="25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7" i="30"/>
  <c r="O28" i="30"/>
  <c r="O29" i="30"/>
  <c r="O30" i="30"/>
  <c r="O31" i="30"/>
  <c r="O32" i="30"/>
  <c r="P5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24" i="30"/>
  <c r="P25" i="30"/>
  <c r="P26" i="30"/>
  <c r="P27" i="30"/>
  <c r="P28" i="30"/>
  <c r="P29" i="30"/>
  <c r="P30" i="30"/>
  <c r="P31" i="30"/>
  <c r="P32" i="30"/>
  <c r="D3" i="25"/>
  <c r="D6" i="25"/>
  <c r="N3" i="25"/>
  <c r="N5" i="25" s="1"/>
  <c r="N4" i="25"/>
  <c r="K4" i="25"/>
  <c r="K3" i="25"/>
  <c r="D5" i="25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18" i="25"/>
  <c r="A16" i="25"/>
  <c r="A15" i="25"/>
  <c r="A8" i="25"/>
  <c r="B7" i="25" s="1"/>
  <c r="A9" i="25"/>
  <c r="A12" i="25"/>
  <c r="A11" i="25"/>
  <c r="A13" i="25"/>
  <c r="A14" i="25"/>
  <c r="N7" i="30"/>
  <c r="N5" i="30"/>
  <c r="N6" i="30"/>
  <c r="N8" i="30"/>
  <c r="N9" i="30"/>
  <c r="N10" i="30"/>
  <c r="N11" i="30"/>
  <c r="N12" i="30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18" i="25"/>
  <c r="H16" i="25"/>
  <c r="H15" i="25"/>
  <c r="H14" i="25"/>
  <c r="H13" i="25"/>
  <c r="H11" i="25"/>
  <c r="H12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9" i="25"/>
  <c r="H8" i="25"/>
  <c r="D4" i="25"/>
  <c r="K5" i="25"/>
  <c r="A1" i="30"/>
  <c r="I7" i="25" l="1"/>
</calcChain>
</file>

<file path=xl/sharedStrings.xml><?xml version="1.0" encoding="utf-8"?>
<sst xmlns="http://schemas.openxmlformats.org/spreadsheetml/2006/main" count="94" uniqueCount="84">
  <si>
    <t>Vendors</t>
  </si>
  <si>
    <t>Discipline</t>
  </si>
  <si>
    <t>Project Informatie</t>
  </si>
  <si>
    <t>Contact Informatie</t>
  </si>
  <si>
    <t>Project Doelstellingen:</t>
  </si>
  <si>
    <t>Opdrachtgever:</t>
  </si>
  <si>
    <t>Kenmerk</t>
  </si>
  <si>
    <t>Tel. Opdrachtgever:</t>
  </si>
  <si>
    <t>Projectnaam:</t>
  </si>
  <si>
    <t>Projectmanager:</t>
  </si>
  <si>
    <t>Opdrachtnemer:</t>
  </si>
  <si>
    <t xml:space="preserve"> Tel. Projectmanager:</t>
  </si>
  <si>
    <t>Email Projectmanager:</t>
  </si>
  <si>
    <t>Contracting Officer:</t>
  </si>
  <si>
    <t>Project Prijs &amp; Planning</t>
  </si>
  <si>
    <t>Tel. Contracting Officer:</t>
  </si>
  <si>
    <t>Datum gunningsbesluit:</t>
  </si>
  <si>
    <t>Email Contracting Officer:</t>
  </si>
  <si>
    <t>Datum opdrachtverstrekking:</t>
  </si>
  <si>
    <t xml:space="preserve"> </t>
  </si>
  <si>
    <t>Oplevering:</t>
  </si>
  <si>
    <t>Lengte Project (dagen):</t>
  </si>
  <si>
    <t>Lengte Contract (dagen):</t>
  </si>
  <si>
    <t>Tel. Opdrachtnemer:</t>
  </si>
  <si>
    <t>Inschrijfprijs</t>
  </si>
  <si>
    <t>Tel. Projectmanager:</t>
  </si>
  <si>
    <t>Teamleider:</t>
  </si>
  <si>
    <t>Tel. Teamleider:</t>
  </si>
  <si>
    <t>Email Teamleider:</t>
  </si>
  <si>
    <t xml:space="preserve">Project Status  </t>
  </si>
  <si>
    <t>Vergelijking risico tab en overzicht wijzigingsverzoeken</t>
  </si>
  <si>
    <t>Toegezegd budget (baseline)</t>
  </si>
  <si>
    <t>Totaal Risico tab (€) over budget</t>
  </si>
  <si>
    <t>Totaal risico tab dagen over budget</t>
  </si>
  <si>
    <t>Huidig toegezegd budget</t>
  </si>
  <si>
    <t>Totaal wijzigingsverzoeken ($) over budget</t>
  </si>
  <si>
    <t>Totaal wijzigingsverzoeken dagen over budget</t>
  </si>
  <si>
    <t>Geschatte einddatum project (baseline)</t>
  </si>
  <si>
    <t>Verschil (€)</t>
  </si>
  <si>
    <t>Verschil (dagen)</t>
  </si>
  <si>
    <t>Huidige geschatte einddatum</t>
  </si>
  <si>
    <t>Mijlpalen</t>
  </si>
  <si>
    <t>Wijzigings verzoeken</t>
  </si>
  <si>
    <t>#</t>
  </si>
  <si>
    <t>Activiteit</t>
  </si>
  <si>
    <t xml:space="preserve">% Complete                                  </t>
  </si>
  <si>
    <t>Baseline planning</t>
  </si>
  <si>
    <t>Huidige planning</t>
  </si>
  <si>
    <t>Ongewenste gebeurtenis #</t>
  </si>
  <si>
    <t>Omschrijving</t>
  </si>
  <si>
    <t>Datum ingediend</t>
  </si>
  <si>
    <t>Datum overeengekomen
wijziging</t>
  </si>
  <si>
    <t>Dagen</t>
  </si>
  <si>
    <t>€€</t>
  </si>
  <si>
    <t>NA</t>
  </si>
  <si>
    <t>nvt</t>
  </si>
  <si>
    <t>Volg #</t>
  </si>
  <si>
    <t>Datum opgevoerd</t>
  </si>
  <si>
    <t>Nummer risicodossier (optioneel)</t>
  </si>
  <si>
    <t>Omschrijving gebeurtenis/afwijking</t>
  </si>
  <si>
    <t>Plan om het risico te beheersen, impact van afwijking te minimaliseren (beheersmaatregel)</t>
  </si>
  <si>
    <t>Geschatte datum waarop beheerst</t>
  </si>
  <si>
    <t>Werkelijke datum beheerst</t>
  </si>
  <si>
    <t>Nummer wijzigingsverzoek</t>
  </si>
  <si>
    <t>Impact op kritieke pad in dagen</t>
  </si>
  <si>
    <t>Impact in €</t>
  </si>
  <si>
    <t>Veroorzaker risico</t>
  </si>
  <si>
    <t>Maatregel voor OG duidelijk?</t>
  </si>
  <si>
    <t>Motivatie OG Projectmanager</t>
  </si>
  <si>
    <t>Onopgelost risico</t>
  </si>
  <si>
    <t>Voorzien risico (dagen)</t>
  </si>
  <si>
    <t>Voorzien risico (€)</t>
  </si>
  <si>
    <t>(1) Achtergrond - waarom is dit een risico voor het project? (2) wat zal worden gedaan om dit te minimaliseren? (3) wie is de verantwoordelijk voor het plan? (4) wat zijn de gevolgen?</t>
  </si>
  <si>
    <t>Wijzigingsverzoek op tabblad Mijlpalen en wijzigingsverzoeken</t>
  </si>
  <si>
    <t>OG/ON/Derden</t>
  </si>
  <si>
    <t>ja/nee</t>
  </si>
  <si>
    <t>OG/ON</t>
  </si>
  <si>
    <t>KPI #</t>
  </si>
  <si>
    <t>Streef-waarde</t>
  </si>
  <si>
    <t>Band-breedte</t>
  </si>
  <si>
    <t>Gem. score</t>
  </si>
  <si>
    <t>wk 8 2026</t>
  </si>
  <si>
    <t>wk x, yyy</t>
  </si>
  <si>
    <t>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</si>
</sst>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&quot;$&quot;#,##0.00"/>
    <numFmt numFmtId="168" formatCode="0_);\(0\)"/>
    <numFmt numFmtId="169" formatCode="0_);[Red]\(0\)"/>
    <numFmt numFmtId="170" formatCode="m/d/yy;@"/>
    <numFmt numFmtId="171" formatCode="&quot;€&quot;\ #,##0.00_-"/>
    <numFmt numFmtId="172" formatCode="d\-mm\-yy;@"/>
    <numFmt numFmtId="173" formatCode="#######"/>
    <numFmt numFmtId="174" formatCode="&quot;€&quot;\ #,##0_-"/>
    <numFmt numFmtId="175" formatCode="_ [$€-413]\ * #,##0.00_ ;_ [$€-413]\ * \-#,##0.00_ ;_ [$€-413]\ * &quot;-&quot;??_ ;_ @_ "/>
  </numFmts>
  <fonts count="5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u/>
      <sz val="11"/>
      <color indexed="12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b/>
      <sz val="9"/>
      <name val="Calibri"/>
      <family val="2"/>
    </font>
    <font>
      <sz val="9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208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1" fillId="23" borderId="2">
      <alignment horizontal="center" vertical="center" wrapText="1"/>
    </xf>
    <xf numFmtId="0" fontId="10" fillId="9" borderId="1" applyNumberFormat="0" applyAlignment="0" applyProtection="0"/>
    <xf numFmtId="0" fontId="10" fillId="9" borderId="1" applyNumberFormat="0" applyAlignment="0" applyProtection="0"/>
    <xf numFmtId="0" fontId="10" fillId="9" borderId="1" applyNumberFormat="0" applyAlignment="0" applyProtection="0"/>
    <xf numFmtId="0" fontId="11" fillId="24" borderId="3" applyNumberFormat="0" applyAlignment="0" applyProtection="0"/>
    <xf numFmtId="0" fontId="11" fillId="24" borderId="3" applyNumberFormat="0" applyAlignment="0" applyProtection="0"/>
    <xf numFmtId="0" fontId="11" fillId="24" borderId="3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4" fillId="0" borderId="0"/>
    <xf numFmtId="0" fontId="36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5" borderId="8" applyNumberFormat="0" applyFont="0" applyAlignment="0" applyProtection="0"/>
    <xf numFmtId="0" fontId="4" fillId="5" borderId="8" applyNumberFormat="0" applyFont="0" applyAlignment="0" applyProtection="0"/>
    <xf numFmtId="0" fontId="4" fillId="5" borderId="8" applyNumberFormat="0" applyFont="0" applyAlignment="0" applyProtection="0"/>
    <xf numFmtId="0" fontId="17" fillId="9" borderId="9" applyNumberFormat="0" applyAlignment="0" applyProtection="0"/>
    <xf numFmtId="0" fontId="17" fillId="9" borderId="9" applyNumberFormat="0" applyAlignment="0" applyProtection="0"/>
    <xf numFmtId="0" fontId="17" fillId="9" borderId="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197">
    <xf numFmtId="0" fontId="0" fillId="0" borderId="0" xfId="0"/>
    <xf numFmtId="0" fontId="28" fillId="25" borderId="0" xfId="0" applyFont="1" applyFill="1" applyAlignment="1">
      <alignment horizontal="center" wrapText="1"/>
    </xf>
    <xf numFmtId="0" fontId="28" fillId="25" borderId="0" xfId="0" applyFont="1" applyFill="1" applyAlignment="1">
      <alignment wrapText="1"/>
    </xf>
    <xf numFmtId="0" fontId="28" fillId="25" borderId="0" xfId="0" applyFont="1" applyFill="1" applyAlignment="1">
      <alignment horizontal="center"/>
    </xf>
    <xf numFmtId="0" fontId="28" fillId="25" borderId="0" xfId="0" applyFont="1" applyFill="1"/>
    <xf numFmtId="1" fontId="28" fillId="25" borderId="0" xfId="0" applyNumberFormat="1" applyFont="1" applyFill="1" applyAlignment="1">
      <alignment horizontal="center" wrapText="1"/>
    </xf>
    <xf numFmtId="0" fontId="28" fillId="25" borderId="0" xfId="0" applyFont="1" applyFill="1" applyAlignment="1">
      <alignment horizontal="left" wrapText="1"/>
    </xf>
    <xf numFmtId="168" fontId="28" fillId="25" borderId="0" xfId="0" applyNumberFormat="1" applyFont="1" applyFill="1" applyAlignment="1">
      <alignment horizontal="center" wrapText="1"/>
    </xf>
    <xf numFmtId="166" fontId="28" fillId="25" borderId="0" xfId="89" applyNumberFormat="1" applyFont="1" applyFill="1" applyAlignment="1" applyProtection="1">
      <alignment horizontal="center" wrapText="1"/>
    </xf>
    <xf numFmtId="0" fontId="37" fillId="29" borderId="0" xfId="0" applyFont="1" applyFill="1"/>
    <xf numFmtId="0" fontId="37" fillId="29" borderId="0" xfId="0" applyFont="1" applyFill="1" applyAlignment="1">
      <alignment horizontal="center"/>
    </xf>
    <xf numFmtId="167" fontId="41" fillId="29" borderId="0" xfId="191" applyNumberFormat="1" applyFont="1" applyFill="1" applyBorder="1" applyAlignment="1" applyProtection="1">
      <alignment horizontal="center" vertical="center"/>
    </xf>
    <xf numFmtId="167" fontId="42" fillId="29" borderId="0" xfId="191" applyNumberFormat="1" applyFont="1" applyFill="1" applyBorder="1" applyAlignment="1" applyProtection="1">
      <alignment horizontal="center" vertical="center"/>
    </xf>
    <xf numFmtId="0" fontId="42" fillId="29" borderId="0" xfId="191" applyNumberFormat="1" applyFont="1" applyFill="1" applyBorder="1" applyAlignment="1" applyProtection="1">
      <alignment horizontal="center" vertical="center"/>
    </xf>
    <xf numFmtId="1" fontId="41" fillId="30" borderId="11" xfId="0" applyNumberFormat="1" applyFont="1" applyFill="1" applyBorder="1" applyAlignment="1">
      <alignment horizontal="center" vertical="center" wrapText="1"/>
    </xf>
    <xf numFmtId="1" fontId="41" fillId="30" borderId="2" xfId="0" applyNumberFormat="1" applyFont="1" applyFill="1" applyBorder="1" applyAlignment="1">
      <alignment horizontal="center" vertical="center" wrapText="1"/>
    </xf>
    <xf numFmtId="1" fontId="41" fillId="30" borderId="12" xfId="0" applyNumberFormat="1" applyFont="1" applyFill="1" applyBorder="1" applyAlignment="1">
      <alignment horizontal="center" vertical="center" wrapText="1"/>
    </xf>
    <xf numFmtId="1" fontId="41" fillId="30" borderId="13" xfId="0" applyNumberFormat="1" applyFont="1" applyFill="1" applyBorder="1" applyAlignment="1">
      <alignment horizontal="center" vertical="center" wrapText="1"/>
    </xf>
    <xf numFmtId="0" fontId="42" fillId="29" borderId="0" xfId="0" applyFont="1" applyFill="1" applyAlignment="1">
      <alignment vertical="center"/>
    </xf>
    <xf numFmtId="0" fontId="42" fillId="31" borderId="0" xfId="0" applyFont="1" applyFill="1" applyAlignment="1">
      <alignment vertical="center"/>
    </xf>
    <xf numFmtId="0" fontId="5" fillId="29" borderId="2" xfId="95" applyNumberFormat="1" applyFont="1" applyFill="1" applyBorder="1" applyAlignment="1" applyProtection="1">
      <alignment horizontal="center" vertical="center"/>
      <protection locked="0"/>
    </xf>
    <xf numFmtId="0" fontId="5" fillId="29" borderId="14" xfId="95" applyNumberFormat="1" applyFont="1" applyFill="1" applyBorder="1" applyAlignment="1" applyProtection="1">
      <alignment horizontal="center" vertical="center"/>
      <protection locked="0"/>
    </xf>
    <xf numFmtId="0" fontId="42" fillId="29" borderId="15" xfId="175" applyNumberFormat="1" applyFont="1" applyFill="1" applyBorder="1" applyAlignment="1" applyProtection="1">
      <alignment horizontal="left" vertical="center"/>
      <protection locked="0"/>
    </xf>
    <xf numFmtId="0" fontId="5" fillId="29" borderId="15" xfId="95" applyNumberFormat="1" applyFont="1" applyFill="1" applyBorder="1" applyAlignment="1" applyProtection="1">
      <alignment horizontal="center" vertical="center"/>
      <protection locked="0"/>
    </xf>
    <xf numFmtId="0" fontId="26" fillId="26" borderId="2" xfId="0" applyFont="1" applyFill="1" applyBorder="1" applyAlignment="1">
      <alignment horizontal="center" vertical="center" wrapText="1"/>
    </xf>
    <xf numFmtId="1" fontId="25" fillId="27" borderId="2" xfId="0" applyNumberFormat="1" applyFont="1" applyFill="1" applyBorder="1" applyAlignment="1">
      <alignment horizontal="center" vertical="center" wrapText="1"/>
    </xf>
    <xf numFmtId="1" fontId="25" fillId="25" borderId="2" xfId="0" applyNumberFormat="1" applyFont="1" applyFill="1" applyBorder="1" applyAlignment="1">
      <alignment horizontal="center" vertical="center" wrapText="1"/>
    </xf>
    <xf numFmtId="0" fontId="37" fillId="29" borderId="0" xfId="0" applyFont="1" applyFill="1" applyAlignment="1">
      <alignment vertical="center"/>
    </xf>
    <xf numFmtId="0" fontId="37" fillId="29" borderId="0" xfId="0" applyFont="1" applyFill="1" applyAlignment="1">
      <alignment horizontal="center" vertical="center"/>
    </xf>
    <xf numFmtId="0" fontId="44" fillId="29" borderId="0" xfId="0" applyFont="1" applyFill="1" applyAlignment="1">
      <alignment horizontal="center" vertical="center"/>
    </xf>
    <xf numFmtId="0" fontId="42" fillId="29" borderId="11" xfId="0" applyFont="1" applyFill="1" applyBorder="1" applyAlignment="1">
      <alignment horizontal="left" vertical="center"/>
    </xf>
    <xf numFmtId="0" fontId="42" fillId="29" borderId="11" xfId="0" applyFont="1" applyFill="1" applyBorder="1" applyAlignment="1">
      <alignment vertical="center"/>
    </xf>
    <xf numFmtId="0" fontId="41" fillId="32" borderId="11" xfId="0" applyFont="1" applyFill="1" applyBorder="1" applyAlignment="1">
      <alignment horizontal="left" vertical="center"/>
    </xf>
    <xf numFmtId="0" fontId="42" fillId="29" borderId="16" xfId="0" applyFont="1" applyFill="1" applyBorder="1" applyAlignment="1">
      <alignment vertical="center"/>
    </xf>
    <xf numFmtId="0" fontId="41" fillId="32" borderId="17" xfId="0" applyFont="1" applyFill="1" applyBorder="1" applyAlignment="1">
      <alignment vertical="center"/>
    </xf>
    <xf numFmtId="0" fontId="41" fillId="32" borderId="18" xfId="0" applyFont="1" applyFill="1" applyBorder="1" applyAlignment="1">
      <alignment horizontal="left" vertical="center"/>
    </xf>
    <xf numFmtId="0" fontId="42" fillId="29" borderId="0" xfId="0" applyFont="1" applyFill="1" applyAlignment="1">
      <alignment horizontal="left" vertical="center"/>
    </xf>
    <xf numFmtId="0" fontId="25" fillId="25" borderId="11" xfId="0" applyFont="1" applyFill="1" applyBorder="1" applyAlignment="1">
      <alignment horizontal="center" vertical="center"/>
    </xf>
    <xf numFmtId="0" fontId="45" fillId="29" borderId="11" xfId="0" applyFont="1" applyFill="1" applyBorder="1" applyAlignment="1">
      <alignment horizontal="center" vertical="center"/>
    </xf>
    <xf numFmtId="0" fontId="7" fillId="25" borderId="2" xfId="0" applyFont="1" applyFill="1" applyBorder="1" applyAlignment="1" applyProtection="1">
      <alignment vertical="center"/>
      <protection locked="0"/>
    </xf>
    <xf numFmtId="0" fontId="25" fillId="25" borderId="2" xfId="0" applyFont="1" applyFill="1" applyBorder="1" applyAlignment="1" applyProtection="1">
      <alignment vertical="center"/>
      <protection locked="0"/>
    </xf>
    <xf numFmtId="0" fontId="42" fillId="29" borderId="0" xfId="0" applyFont="1" applyFill="1" applyAlignment="1">
      <alignment horizontal="center" vertical="center"/>
    </xf>
    <xf numFmtId="0" fontId="7" fillId="25" borderId="15" xfId="0" applyFont="1" applyFill="1" applyBorder="1" applyAlignment="1" applyProtection="1">
      <alignment vertical="center"/>
      <protection locked="0"/>
    </xf>
    <xf numFmtId="0" fontId="37" fillId="31" borderId="0" xfId="0" applyFont="1" applyFill="1" applyAlignment="1">
      <alignment vertical="center"/>
    </xf>
    <xf numFmtId="170" fontId="7" fillId="25" borderId="2" xfId="175" applyNumberFormat="1" applyFont="1" applyFill="1" applyBorder="1" applyAlignment="1" applyProtection="1">
      <alignment horizontal="center" vertical="center"/>
      <protection locked="0"/>
    </xf>
    <xf numFmtId="170" fontId="7" fillId="25" borderId="15" xfId="175" applyNumberFormat="1" applyFont="1" applyFill="1" applyBorder="1" applyAlignment="1" applyProtection="1">
      <alignment horizontal="center" vertical="center"/>
      <protection locked="0"/>
    </xf>
    <xf numFmtId="0" fontId="25" fillId="25" borderId="18" xfId="0" applyFont="1" applyFill="1" applyBorder="1" applyAlignment="1">
      <alignment horizontal="center" vertical="center"/>
    </xf>
    <xf numFmtId="170" fontId="41" fillId="30" borderId="2" xfId="0" applyNumberFormat="1" applyFont="1" applyFill="1" applyBorder="1" applyAlignment="1">
      <alignment horizontal="center" vertical="center" wrapText="1"/>
    </xf>
    <xf numFmtId="170" fontId="42" fillId="29" borderId="0" xfId="0" applyNumberFormat="1" applyFont="1" applyFill="1" applyAlignment="1">
      <alignment vertical="center"/>
    </xf>
    <xf numFmtId="170" fontId="44" fillId="29" borderId="0" xfId="0" applyNumberFormat="1" applyFont="1" applyFill="1" applyAlignment="1">
      <alignment horizontal="center" vertical="center"/>
    </xf>
    <xf numFmtId="1" fontId="41" fillId="30" borderId="19" xfId="0" applyNumberFormat="1" applyFont="1" applyFill="1" applyBorder="1" applyAlignment="1">
      <alignment horizontal="center" vertical="center" wrapText="1"/>
    </xf>
    <xf numFmtId="1" fontId="41" fillId="30" borderId="20" xfId="0" applyNumberFormat="1" applyFont="1" applyFill="1" applyBorder="1" applyAlignment="1">
      <alignment horizontal="center" vertical="center" wrapText="1"/>
    </xf>
    <xf numFmtId="0" fontId="45" fillId="32" borderId="11" xfId="0" applyFont="1" applyFill="1" applyBorder="1" applyAlignment="1">
      <alignment horizontal="center" vertical="center"/>
    </xf>
    <xf numFmtId="0" fontId="42" fillId="32" borderId="2" xfId="0" applyFont="1" applyFill="1" applyBorder="1" applyAlignment="1">
      <alignment horizontal="left" vertical="center"/>
    </xf>
    <xf numFmtId="170" fontId="7" fillId="32" borderId="2" xfId="175" applyNumberFormat="1" applyFont="1" applyFill="1" applyBorder="1" applyAlignment="1" applyProtection="1">
      <alignment horizontal="center" vertical="center"/>
      <protection locked="0"/>
    </xf>
    <xf numFmtId="0" fontId="5" fillId="32" borderId="2" xfId="95" applyNumberFormat="1" applyFont="1" applyFill="1" applyBorder="1" applyAlignment="1" applyProtection="1">
      <alignment horizontal="center" vertical="center"/>
      <protection locked="0"/>
    </xf>
    <xf numFmtId="167" fontId="5" fillId="32" borderId="21" xfId="95" applyNumberFormat="1" applyFont="1" applyFill="1" applyBorder="1" applyAlignment="1" applyProtection="1">
      <alignment horizontal="center" vertical="center"/>
    </xf>
    <xf numFmtId="0" fontId="5" fillId="29" borderId="21" xfId="95" applyNumberFormat="1" applyFont="1" applyFill="1" applyBorder="1" applyAlignment="1" applyProtection="1">
      <alignment horizontal="center" vertical="center"/>
      <protection locked="0"/>
    </xf>
    <xf numFmtId="0" fontId="42" fillId="29" borderId="21" xfId="191" applyNumberFormat="1" applyFont="1" applyFill="1" applyBorder="1" applyAlignment="1" applyProtection="1">
      <alignment horizontal="center" vertical="center"/>
      <protection locked="0"/>
    </xf>
    <xf numFmtId="0" fontId="42" fillId="29" borderId="22" xfId="191" applyNumberFormat="1" applyFont="1" applyFill="1" applyBorder="1" applyAlignment="1" applyProtection="1">
      <alignment horizontal="center" vertical="center"/>
      <protection locked="0"/>
    </xf>
    <xf numFmtId="0" fontId="42" fillId="29" borderId="23" xfId="191" applyNumberFormat="1" applyFont="1" applyFill="1" applyBorder="1" applyAlignment="1" applyProtection="1">
      <alignment horizontal="center" vertical="center"/>
      <protection locked="0"/>
    </xf>
    <xf numFmtId="39" fontId="25" fillId="25" borderId="2" xfId="0" applyNumberFormat="1" applyFont="1" applyFill="1" applyBorder="1" applyAlignment="1" applyProtection="1">
      <alignment vertical="center" wrapText="1"/>
      <protection locked="0"/>
    </xf>
    <xf numFmtId="39" fontId="25" fillId="25" borderId="2" xfId="0" applyNumberFormat="1" applyFont="1" applyFill="1" applyBorder="1" applyAlignment="1" applyProtection="1">
      <alignment horizontal="left" vertical="center" wrapText="1"/>
      <protection locked="0"/>
    </xf>
    <xf numFmtId="166" fontId="25" fillId="25" borderId="2" xfId="89" applyNumberFormat="1" applyFont="1" applyFill="1" applyBorder="1" applyAlignment="1" applyProtection="1">
      <alignment horizontal="center" vertical="center" wrapText="1"/>
      <protection locked="0"/>
    </xf>
    <xf numFmtId="0" fontId="43" fillId="33" borderId="24" xfId="0" applyFont="1" applyFill="1" applyBorder="1" applyAlignment="1">
      <alignment vertical="center"/>
    </xf>
    <xf numFmtId="0" fontId="32" fillId="29" borderId="25" xfId="0" applyFont="1" applyFill="1" applyBorder="1" applyAlignment="1">
      <alignment vertical="center"/>
    </xf>
    <xf numFmtId="170" fontId="7" fillId="32" borderId="2" xfId="175" applyNumberFormat="1" applyFont="1" applyFill="1" applyBorder="1" applyAlignment="1" applyProtection="1">
      <alignment horizontal="center" vertical="center"/>
    </xf>
    <xf numFmtId="0" fontId="42" fillId="29" borderId="2" xfId="0" applyFont="1" applyFill="1" applyBorder="1" applyAlignment="1" applyProtection="1">
      <alignment horizontal="left" vertical="center"/>
      <protection locked="0"/>
    </xf>
    <xf numFmtId="0" fontId="25" fillId="25" borderId="26" xfId="0" applyFont="1" applyFill="1" applyBorder="1"/>
    <xf numFmtId="0" fontId="25" fillId="25" borderId="27" xfId="0" applyFont="1" applyFill="1" applyBorder="1"/>
    <xf numFmtId="14" fontId="28" fillId="25" borderId="0" xfId="0" applyNumberFormat="1" applyFont="1" applyFill="1" applyAlignment="1">
      <alignment horizontal="left" wrapText="1"/>
    </xf>
    <xf numFmtId="0" fontId="25" fillId="27" borderId="2" xfId="0" applyFont="1" applyFill="1" applyBorder="1" applyAlignment="1">
      <alignment horizontal="center" vertical="center" wrapText="1"/>
    </xf>
    <xf numFmtId="0" fontId="25" fillId="25" borderId="2" xfId="0" applyFont="1" applyFill="1" applyBorder="1" applyAlignment="1">
      <alignment horizontal="center" vertical="center" wrapText="1"/>
    </xf>
    <xf numFmtId="167" fontId="37" fillId="29" borderId="0" xfId="0" applyNumberFormat="1" applyFont="1" applyFill="1"/>
    <xf numFmtId="167" fontId="26" fillId="26" borderId="2" xfId="0" applyNumberFormat="1" applyFont="1" applyFill="1" applyBorder="1" applyAlignment="1">
      <alignment horizontal="center" vertical="center" wrapText="1"/>
    </xf>
    <xf numFmtId="167" fontId="28" fillId="25" borderId="0" xfId="0" applyNumberFormat="1" applyFont="1" applyFill="1"/>
    <xf numFmtId="0" fontId="34" fillId="25" borderId="2" xfId="0" applyFont="1" applyFill="1" applyBorder="1" applyProtection="1">
      <protection locked="0"/>
    </xf>
    <xf numFmtId="14" fontId="34" fillId="25" borderId="2" xfId="0" applyNumberFormat="1" applyFont="1" applyFill="1" applyBorder="1" applyAlignment="1" applyProtection="1">
      <alignment horizontal="center" vertical="center"/>
      <protection locked="0"/>
    </xf>
    <xf numFmtId="0" fontId="34" fillId="25" borderId="19" xfId="0" applyFont="1" applyFill="1" applyBorder="1" applyAlignment="1" applyProtection="1">
      <alignment horizontal="center" vertical="center"/>
      <protection locked="0"/>
    </xf>
    <xf numFmtId="9" fontId="34" fillId="0" borderId="2" xfId="184" applyFont="1" applyBorder="1" applyAlignment="1" applyProtection="1">
      <alignment horizontal="center" vertical="center"/>
      <protection locked="0"/>
    </xf>
    <xf numFmtId="0" fontId="35" fillId="25" borderId="19" xfId="0" applyFont="1" applyFill="1" applyBorder="1" applyAlignment="1" applyProtection="1">
      <alignment horizontal="center" vertical="center"/>
      <protection locked="0"/>
    </xf>
    <xf numFmtId="9" fontId="7" fillId="25" borderId="2" xfId="184" applyFont="1" applyFill="1" applyBorder="1" applyAlignment="1" applyProtection="1">
      <alignment horizontal="center" vertical="center"/>
      <protection locked="0"/>
    </xf>
    <xf numFmtId="14" fontId="35" fillId="25" borderId="2" xfId="175" applyNumberFormat="1" applyFont="1" applyFill="1" applyBorder="1" applyAlignment="1" applyProtection="1">
      <alignment horizontal="center" vertical="center"/>
      <protection locked="0"/>
    </xf>
    <xf numFmtId="9" fontId="25" fillId="25" borderId="2" xfId="184" applyFont="1" applyFill="1" applyBorder="1" applyAlignment="1" applyProtection="1">
      <alignment horizontal="center" vertical="center"/>
      <protection locked="0"/>
    </xf>
    <xf numFmtId="9" fontId="7" fillId="25" borderId="15" xfId="184" applyFont="1" applyFill="1" applyBorder="1" applyAlignment="1" applyProtection="1">
      <alignment horizontal="center" vertical="center"/>
      <protection locked="0"/>
    </xf>
    <xf numFmtId="14" fontId="35" fillId="25" borderId="15" xfId="175" applyNumberFormat="1" applyFont="1" applyFill="1" applyBorder="1" applyAlignment="1" applyProtection="1">
      <alignment horizontal="center" vertical="center"/>
      <protection locked="0"/>
    </xf>
    <xf numFmtId="0" fontId="35" fillId="25" borderId="28" xfId="0" applyFont="1" applyFill="1" applyBorder="1" applyAlignment="1" applyProtection="1">
      <alignment horizontal="center" vertical="center"/>
      <protection locked="0"/>
    </xf>
    <xf numFmtId="0" fontId="42" fillId="29" borderId="19" xfId="0" applyFont="1" applyFill="1" applyBorder="1" applyAlignment="1">
      <alignment horizontal="center" vertical="center"/>
    </xf>
    <xf numFmtId="0" fontId="42" fillId="29" borderId="29" xfId="0" applyFont="1" applyFill="1" applyBorder="1" applyAlignment="1">
      <alignment horizontal="center" vertical="center"/>
    </xf>
    <xf numFmtId="0" fontId="41" fillId="32" borderId="30" xfId="191" applyNumberFormat="1" applyFont="1" applyFill="1" applyBorder="1" applyAlignment="1" applyProtection="1">
      <alignment horizontal="center" vertical="center"/>
    </xf>
    <xf numFmtId="171" fontId="42" fillId="29" borderId="19" xfId="191" applyNumberFormat="1" applyFont="1" applyFill="1" applyBorder="1" applyAlignment="1" applyProtection="1">
      <alignment horizontal="center" vertical="center"/>
    </xf>
    <xf numFmtId="171" fontId="41" fillId="32" borderId="19" xfId="191" applyNumberFormat="1" applyFont="1" applyFill="1" applyBorder="1" applyAlignment="1" applyProtection="1">
      <alignment horizontal="center" vertical="center"/>
    </xf>
    <xf numFmtId="172" fontId="42" fillId="29" borderId="19" xfId="191" applyNumberFormat="1" applyFont="1" applyFill="1" applyBorder="1" applyAlignment="1" applyProtection="1">
      <alignment horizontal="center" vertical="center"/>
    </xf>
    <xf numFmtId="172" fontId="41" fillId="32" borderId="28" xfId="191" applyNumberFormat="1" applyFont="1" applyFill="1" applyBorder="1" applyAlignment="1" applyProtection="1">
      <alignment horizontal="center" vertical="center"/>
    </xf>
    <xf numFmtId="171" fontId="42" fillId="29" borderId="2" xfId="191" applyNumberFormat="1" applyFont="1" applyFill="1" applyBorder="1" applyAlignment="1" applyProtection="1">
      <alignment horizontal="center" vertical="center"/>
    </xf>
    <xf numFmtId="171" fontId="42" fillId="29" borderId="14" xfId="191" applyNumberFormat="1" applyFont="1" applyFill="1" applyBorder="1" applyAlignment="1" applyProtection="1">
      <alignment horizontal="center" vertical="center"/>
    </xf>
    <xf numFmtId="171" fontId="41" fillId="32" borderId="31" xfId="191" applyNumberFormat="1" applyFont="1" applyFill="1" applyBorder="1" applyAlignment="1" applyProtection="1">
      <alignment horizontal="center" vertical="center"/>
    </xf>
    <xf numFmtId="171" fontId="28" fillId="25" borderId="0" xfId="89" applyNumberFormat="1" applyFont="1" applyFill="1" applyAlignment="1" applyProtection="1">
      <alignment horizontal="center" wrapText="1"/>
    </xf>
    <xf numFmtId="0" fontId="0" fillId="28" borderId="0" xfId="0" applyFill="1" applyAlignment="1">
      <alignment horizontal="center" wrapText="1"/>
    </xf>
    <xf numFmtId="0" fontId="0" fillId="25" borderId="12" xfId="0" applyFill="1" applyBorder="1" applyAlignment="1">
      <alignment horizontal="right" vertical="center"/>
    </xf>
    <xf numFmtId="0" fontId="0" fillId="25" borderId="32" xfId="0" applyFill="1" applyBorder="1" applyAlignment="1">
      <alignment horizontal="right"/>
    </xf>
    <xf numFmtId="0" fontId="0" fillId="25" borderId="11" xfId="0" applyFill="1" applyBorder="1" applyAlignment="1">
      <alignment horizontal="right"/>
    </xf>
    <xf numFmtId="0" fontId="0" fillId="25" borderId="33" xfId="0" applyFill="1" applyBorder="1" applyAlignment="1">
      <alignment horizontal="right"/>
    </xf>
    <xf numFmtId="0" fontId="0" fillId="25" borderId="18" xfId="0" applyFill="1" applyBorder="1" applyAlignment="1">
      <alignment horizontal="right"/>
    </xf>
    <xf numFmtId="14" fontId="0" fillId="25" borderId="19" xfId="0" applyNumberFormat="1" applyFill="1" applyBorder="1" applyAlignment="1" applyProtection="1">
      <alignment horizontal="center" wrapText="1"/>
      <protection locked="0"/>
    </xf>
    <xf numFmtId="0" fontId="0" fillId="25" borderId="19" xfId="0" applyFill="1" applyBorder="1" applyAlignment="1" applyProtection="1">
      <alignment horizontal="center"/>
      <protection locked="0"/>
    </xf>
    <xf numFmtId="0" fontId="0" fillId="0" borderId="19" xfId="125" applyNumberFormat="1" applyFont="1" applyFill="1" applyBorder="1" applyAlignment="1" applyProtection="1">
      <alignment horizontal="center"/>
      <protection locked="0"/>
    </xf>
    <xf numFmtId="1" fontId="0" fillId="25" borderId="28" xfId="0" applyNumberFormat="1" applyFill="1" applyBorder="1" applyAlignment="1">
      <alignment horizontal="center" wrapText="1"/>
    </xf>
    <xf numFmtId="0" fontId="0" fillId="29" borderId="0" xfId="0" applyFill="1" applyAlignment="1">
      <alignment horizontal="center" wrapText="1"/>
    </xf>
    <xf numFmtId="174" fontId="0" fillId="29" borderId="0" xfId="0" applyNumberFormat="1" applyFill="1" applyAlignment="1" applyProtection="1">
      <alignment horizontal="center" wrapText="1"/>
      <protection locked="0"/>
    </xf>
    <xf numFmtId="173" fontId="2" fillId="0" borderId="19" xfId="125" applyNumberFormat="1" applyFill="1" applyBorder="1" applyAlignment="1" applyProtection="1">
      <alignment horizontal="center"/>
      <protection locked="0"/>
    </xf>
    <xf numFmtId="0" fontId="2" fillId="0" borderId="19" xfId="125" applyNumberFormat="1" applyFill="1" applyBorder="1" applyAlignment="1" applyProtection="1">
      <alignment horizontal="center"/>
      <protection locked="0"/>
    </xf>
    <xf numFmtId="0" fontId="2" fillId="0" borderId="29" xfId="125" applyNumberFormat="1" applyFill="1" applyBorder="1" applyAlignment="1" applyProtection="1">
      <alignment horizontal="center"/>
      <protection locked="0"/>
    </xf>
    <xf numFmtId="164" fontId="2" fillId="0" borderId="28" xfId="125" applyNumberFormat="1" applyFill="1" applyBorder="1" applyAlignment="1" applyProtection="1">
      <alignment horizontal="center"/>
      <protection locked="0"/>
    </xf>
    <xf numFmtId="175" fontId="5" fillId="32" borderId="2" xfId="95" applyNumberFormat="1" applyFont="1" applyFill="1" applyBorder="1" applyAlignment="1" applyProtection="1">
      <alignment horizontal="center" vertical="center"/>
      <protection locked="0"/>
    </xf>
    <xf numFmtId="175" fontId="5" fillId="29" borderId="2" xfId="95" applyNumberFormat="1" applyFont="1" applyFill="1" applyBorder="1" applyAlignment="1" applyProtection="1">
      <alignment horizontal="center" vertical="center"/>
      <protection locked="0"/>
    </xf>
    <xf numFmtId="175" fontId="42" fillId="29" borderId="2" xfId="191" applyNumberFormat="1" applyFont="1" applyFill="1" applyBorder="1" applyAlignment="1" applyProtection="1">
      <alignment horizontal="center" vertical="center"/>
      <protection locked="0"/>
    </xf>
    <xf numFmtId="175" fontId="42" fillId="29" borderId="14" xfId="191" applyNumberFormat="1" applyFont="1" applyFill="1" applyBorder="1" applyAlignment="1" applyProtection="1">
      <alignment horizontal="center" vertical="center"/>
      <protection locked="0"/>
    </xf>
    <xf numFmtId="175" fontId="42" fillId="29" borderId="15" xfId="191" applyNumberFormat="1" applyFont="1" applyFill="1" applyBorder="1" applyAlignment="1" applyProtection="1">
      <alignment horizontal="center" vertical="center"/>
      <protection locked="0"/>
    </xf>
    <xf numFmtId="175" fontId="25" fillId="27" borderId="2" xfId="0" applyNumberFormat="1" applyFont="1" applyFill="1" applyBorder="1" applyAlignment="1">
      <alignment horizontal="center" vertical="center" wrapText="1"/>
    </xf>
    <xf numFmtId="175" fontId="25" fillId="25" borderId="2" xfId="0" applyNumberFormat="1" applyFont="1" applyFill="1" applyBorder="1" applyAlignment="1">
      <alignment horizontal="center" vertical="center" wrapText="1"/>
    </xf>
    <xf numFmtId="1" fontId="26" fillId="27" borderId="2" xfId="0" applyNumberFormat="1" applyFont="1" applyFill="1" applyBorder="1" applyAlignment="1">
      <alignment horizontal="left" vertical="center" wrapText="1"/>
    </xf>
    <xf numFmtId="0" fontId="1" fillId="25" borderId="11" xfId="0" applyFont="1" applyFill="1" applyBorder="1" applyAlignment="1">
      <alignment horizontal="right"/>
    </xf>
    <xf numFmtId="0" fontId="0" fillId="25" borderId="19" xfId="0" applyFill="1" applyBorder="1" applyAlignment="1" applyProtection="1">
      <alignment horizontal="center" wrapText="1"/>
      <protection locked="0"/>
    </xf>
    <xf numFmtId="1" fontId="25" fillId="30" borderId="2" xfId="0" applyNumberFormat="1" applyFont="1" applyFill="1" applyBorder="1" applyAlignment="1">
      <alignment horizontal="center" vertical="center" wrapText="1"/>
    </xf>
    <xf numFmtId="14" fontId="25" fillId="27" borderId="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Border="1" applyAlignment="1" applyProtection="1">
      <alignment horizontal="center"/>
      <protection locked="0"/>
    </xf>
    <xf numFmtId="0" fontId="25" fillId="25" borderId="2" xfId="0" applyFont="1" applyFill="1" applyBorder="1" applyProtection="1">
      <protection locked="0"/>
    </xf>
    <xf numFmtId="9" fontId="25" fillId="0" borderId="2" xfId="184" applyFont="1" applyBorder="1" applyAlignment="1" applyProtection="1">
      <alignment horizontal="center" vertical="center"/>
      <protection locked="0"/>
    </xf>
    <xf numFmtId="14" fontId="25" fillId="2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5" fillId="0" borderId="0" xfId="0" applyFont="1"/>
    <xf numFmtId="0" fontId="0" fillId="25" borderId="2" xfId="0" applyFill="1" applyBorder="1" applyAlignment="1" applyProtection="1">
      <alignment horizontal="center" vertical="center" wrapText="1"/>
      <protection locked="0"/>
    </xf>
    <xf numFmtId="2" fontId="0" fillId="25" borderId="2" xfId="0" applyNumberFormat="1" applyFill="1" applyBorder="1" applyAlignment="1" applyProtection="1">
      <alignment horizontal="center" vertical="center" wrapText="1"/>
      <protection locked="0"/>
    </xf>
    <xf numFmtId="14" fontId="0" fillId="25" borderId="19" xfId="0" quotePrefix="1" applyNumberFormat="1" applyFill="1" applyBorder="1" applyAlignment="1" applyProtection="1">
      <alignment horizontal="center" wrapText="1"/>
      <protection locked="0"/>
    </xf>
    <xf numFmtId="0" fontId="48" fillId="34" borderId="45" xfId="0" applyFont="1" applyFill="1" applyBorder="1" applyAlignment="1" applyProtection="1">
      <alignment horizontal="center" vertical="center" wrapText="1"/>
      <protection locked="0"/>
    </xf>
    <xf numFmtId="0" fontId="48" fillId="34" borderId="45" xfId="0" applyFont="1" applyFill="1" applyBorder="1" applyAlignment="1">
      <alignment horizontal="center" wrapText="1"/>
    </xf>
    <xf numFmtId="0" fontId="48" fillId="34" borderId="45" xfId="0" applyFont="1" applyFill="1" applyBorder="1" applyAlignment="1">
      <alignment horizontal="center" vertical="center" wrapText="1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/>
      <protection locked="0"/>
    </xf>
    <xf numFmtId="0" fontId="49" fillId="0" borderId="46" xfId="0" applyFont="1" applyBorder="1" applyAlignment="1" applyProtection="1">
      <alignment horizontal="left" vertical="center" wrapText="1"/>
      <protection locked="0"/>
    </xf>
    <xf numFmtId="0" fontId="49" fillId="0" borderId="46" xfId="0" applyFont="1" applyBorder="1" applyAlignment="1">
      <alignment horizontal="center"/>
    </xf>
    <xf numFmtId="0" fontId="43" fillId="35" borderId="13" xfId="0" applyFont="1" applyFill="1" applyBorder="1" applyAlignment="1">
      <alignment horizontal="center" vertical="center" wrapText="1"/>
    </xf>
    <xf numFmtId="0" fontId="43" fillId="35" borderId="13" xfId="0" applyFont="1" applyFill="1" applyBorder="1" applyAlignment="1">
      <alignment horizontal="center" vertical="center"/>
    </xf>
    <xf numFmtId="14" fontId="43" fillId="35" borderId="13" xfId="0" applyNumberFormat="1" applyFont="1" applyFill="1" applyBorder="1" applyAlignment="1">
      <alignment horizontal="center" vertical="center" wrapText="1"/>
    </xf>
    <xf numFmtId="171" fontId="43" fillId="35" borderId="13" xfId="0" applyNumberFormat="1" applyFont="1" applyFill="1" applyBorder="1" applyAlignment="1">
      <alignment horizontal="center" vertical="center" wrapText="1"/>
    </xf>
    <xf numFmtId="0" fontId="43" fillId="35" borderId="32" xfId="0" applyFont="1" applyFill="1" applyBorder="1" applyAlignment="1">
      <alignment horizontal="center" vertical="center"/>
    </xf>
    <xf numFmtId="0" fontId="43" fillId="35" borderId="44" xfId="0" applyFont="1" applyFill="1" applyBorder="1" applyAlignment="1">
      <alignment horizontal="center" vertical="center"/>
    </xf>
    <xf numFmtId="0" fontId="43" fillId="35" borderId="35" xfId="0" applyFont="1" applyFill="1" applyBorder="1" applyAlignment="1">
      <alignment horizontal="center" vertical="center"/>
    </xf>
    <xf numFmtId="0" fontId="43" fillId="35" borderId="36" xfId="0" applyFont="1" applyFill="1" applyBorder="1" applyAlignment="1">
      <alignment horizontal="center" vertical="center"/>
    </xf>
    <xf numFmtId="0" fontId="43" fillId="35" borderId="37" xfId="0" applyFont="1" applyFill="1" applyBorder="1" applyAlignment="1">
      <alignment horizontal="center" vertical="center"/>
    </xf>
    <xf numFmtId="0" fontId="46" fillId="35" borderId="32" xfId="0" applyFont="1" applyFill="1" applyBorder="1" applyAlignment="1">
      <alignment horizontal="center" vertical="center"/>
    </xf>
    <xf numFmtId="0" fontId="46" fillId="35" borderId="38" xfId="0" applyFont="1" applyFill="1" applyBorder="1" applyAlignment="1">
      <alignment horizontal="center" vertical="center"/>
    </xf>
    <xf numFmtId="0" fontId="46" fillId="35" borderId="39" xfId="0" applyFont="1" applyFill="1" applyBorder="1" applyAlignment="1">
      <alignment horizontal="center" vertical="center"/>
    </xf>
    <xf numFmtId="0" fontId="46" fillId="35" borderId="40" xfId="0" applyFont="1" applyFill="1" applyBorder="1" applyAlignment="1">
      <alignment horizontal="center" vertical="center"/>
    </xf>
    <xf numFmtId="0" fontId="46" fillId="35" borderId="41" xfId="0" applyFont="1" applyFill="1" applyBorder="1" applyAlignment="1">
      <alignment horizontal="center" vertical="center"/>
    </xf>
    <xf numFmtId="0" fontId="42" fillId="29" borderId="2" xfId="0" applyFont="1" applyFill="1" applyBorder="1" applyAlignment="1">
      <alignment horizontal="left" vertical="center"/>
    </xf>
    <xf numFmtId="0" fontId="42" fillId="29" borderId="14" xfId="0" applyFont="1" applyFill="1" applyBorder="1" applyAlignment="1">
      <alignment horizontal="left" vertical="center"/>
    </xf>
    <xf numFmtId="0" fontId="41" fillId="32" borderId="42" xfId="0" applyFont="1" applyFill="1" applyBorder="1" applyAlignment="1">
      <alignment horizontal="left" vertical="center"/>
    </xf>
    <xf numFmtId="0" fontId="41" fillId="32" borderId="43" xfId="0" applyFont="1" applyFill="1" applyBorder="1" applyAlignment="1">
      <alignment horizontal="left" vertical="center"/>
    </xf>
    <xf numFmtId="0" fontId="43" fillId="35" borderId="38" xfId="0" applyFont="1" applyFill="1" applyBorder="1" applyAlignment="1">
      <alignment horizontal="center" vertical="center"/>
    </xf>
    <xf numFmtId="0" fontId="43" fillId="29" borderId="0" xfId="0" applyFont="1" applyFill="1" applyAlignment="1">
      <alignment horizontal="center" vertical="center"/>
    </xf>
    <xf numFmtId="0" fontId="25" fillId="25" borderId="0" xfId="0" applyFont="1" applyFill="1"/>
    <xf numFmtId="173" fontId="1" fillId="0" borderId="19" xfId="0" applyNumberFormat="1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25" borderId="33" xfId="0" applyFont="1" applyFill="1" applyBorder="1" applyAlignment="1">
      <alignment horizontal="right"/>
    </xf>
    <xf numFmtId="0" fontId="1" fillId="0" borderId="19" xfId="125" applyNumberFormat="1" applyFont="1" applyFill="1" applyBorder="1" applyAlignment="1" applyProtection="1">
      <alignment horizontal="center"/>
      <protection locked="0"/>
    </xf>
    <xf numFmtId="0" fontId="1" fillId="25" borderId="34" xfId="0" applyFont="1" applyFill="1" applyBorder="1" applyAlignment="1">
      <alignment horizontal="right"/>
    </xf>
    <xf numFmtId="0" fontId="1" fillId="0" borderId="29" xfId="125" applyNumberFormat="1" applyFont="1" applyFill="1" applyBorder="1" applyAlignment="1" applyProtection="1">
      <alignment horizontal="center"/>
      <protection locked="0"/>
    </xf>
    <xf numFmtId="0" fontId="1" fillId="25" borderId="17" xfId="0" applyFont="1" applyFill="1" applyBorder="1" applyAlignment="1" applyProtection="1">
      <alignment horizontal="right"/>
      <protection locked="0"/>
    </xf>
    <xf numFmtId="171" fontId="1" fillId="25" borderId="30" xfId="0" applyNumberFormat="1" applyFont="1" applyFill="1" applyBorder="1" applyAlignment="1" applyProtection="1">
      <alignment horizontal="center" wrapText="1"/>
      <protection locked="0"/>
    </xf>
    <xf numFmtId="0" fontId="1" fillId="29" borderId="0" xfId="0" applyFont="1" applyFill="1" applyAlignment="1" applyProtection="1">
      <alignment horizontal="right"/>
      <protection locked="0"/>
    </xf>
    <xf numFmtId="0" fontId="25" fillId="29" borderId="0" xfId="0" applyFont="1" applyFill="1"/>
    <xf numFmtId="0" fontId="1" fillId="25" borderId="18" xfId="0" applyFont="1" applyFill="1" applyBorder="1" applyAlignment="1">
      <alignment horizontal="right"/>
    </xf>
    <xf numFmtId="0" fontId="25" fillId="25" borderId="0" xfId="0" applyFont="1" applyFill="1" applyAlignment="1">
      <alignment horizontal="center"/>
    </xf>
    <xf numFmtId="14" fontId="25" fillId="25" borderId="0" xfId="0" applyNumberFormat="1" applyFont="1" applyFill="1"/>
    <xf numFmtId="171" fontId="25" fillId="25" borderId="0" xfId="0" applyNumberFormat="1" applyFont="1" applyFill="1"/>
    <xf numFmtId="0" fontId="25" fillId="25" borderId="0" xfId="0" applyFont="1" applyFill="1" applyAlignment="1">
      <alignment horizontal="center" wrapText="1"/>
    </xf>
    <xf numFmtId="14" fontId="26" fillId="25" borderId="0" xfId="0" applyNumberFormat="1" applyFont="1" applyFill="1" applyAlignment="1">
      <alignment horizontal="center" vertical="center"/>
    </xf>
    <xf numFmtId="0" fontId="26" fillId="25" borderId="0" xfId="0" applyFont="1" applyFill="1" applyAlignment="1">
      <alignment horizontal="center" vertical="center"/>
    </xf>
    <xf numFmtId="14" fontId="25" fillId="25" borderId="0" xfId="0" applyNumberFormat="1" applyFont="1" applyFill="1" applyAlignment="1">
      <alignment horizontal="center" wrapText="1"/>
    </xf>
    <xf numFmtId="171" fontId="26" fillId="25" borderId="0" xfId="0" applyNumberFormat="1" applyFont="1" applyFill="1" applyAlignment="1">
      <alignment horizontal="center" vertical="center"/>
    </xf>
    <xf numFmtId="166" fontId="25" fillId="25" borderId="0" xfId="89" applyNumberFormat="1" applyFont="1" applyFill="1" applyAlignment="1" applyProtection="1">
      <alignment horizontal="center" wrapText="1"/>
    </xf>
    <xf numFmtId="1" fontId="25" fillId="25" borderId="0" xfId="0" applyNumberFormat="1" applyFont="1" applyFill="1" applyAlignment="1">
      <alignment horizontal="center" wrapText="1"/>
    </xf>
    <xf numFmtId="175" fontId="25" fillId="27" borderId="2" xfId="89" applyNumberFormat="1" applyFont="1" applyFill="1" applyBorder="1" applyAlignment="1" applyProtection="1">
      <alignment horizontal="center" vertical="center" wrapText="1"/>
    </xf>
    <xf numFmtId="14" fontId="1" fillId="25" borderId="2" xfId="0" applyNumberFormat="1" applyFont="1" applyFill="1" applyBorder="1" applyAlignment="1" applyProtection="1">
      <alignment horizontal="center" vertical="center" wrapText="1"/>
      <protection locked="0"/>
    </xf>
    <xf numFmtId="14" fontId="25" fillId="25" borderId="2" xfId="0" applyNumberFormat="1" applyFont="1" applyFill="1" applyBorder="1" applyAlignment="1" applyProtection="1">
      <alignment horizontal="center" vertical="center" wrapText="1"/>
      <protection locked="0"/>
    </xf>
    <xf numFmtId="169" fontId="25" fillId="25" borderId="2" xfId="0" applyNumberFormat="1" applyFont="1" applyFill="1" applyBorder="1" applyAlignment="1" applyProtection="1">
      <alignment horizontal="center" vertical="center" wrapText="1"/>
      <protection locked="0"/>
    </xf>
    <xf numFmtId="171" fontId="1" fillId="25" borderId="2" xfId="89" applyNumberFormat="1" applyFont="1" applyFill="1" applyBorder="1" applyAlignment="1" applyProtection="1">
      <alignment horizontal="center" vertical="center" wrapText="1"/>
      <protection locked="0"/>
    </xf>
    <xf numFmtId="0" fontId="1" fillId="25" borderId="2" xfId="0" applyFont="1" applyFill="1" applyBorder="1" applyAlignment="1" applyProtection="1">
      <alignment horizontal="center" vertical="center" wrapText="1"/>
      <protection locked="0"/>
    </xf>
    <xf numFmtId="2" fontId="1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25" borderId="0" xfId="0" applyFont="1" applyFill="1" applyAlignment="1">
      <alignment horizontal="left" wrapText="1"/>
    </xf>
    <xf numFmtId="14" fontId="25" fillId="25" borderId="0" xfId="0" applyNumberFormat="1" applyFont="1" applyFill="1" applyAlignment="1">
      <alignment horizontal="left" wrapText="1"/>
    </xf>
    <xf numFmtId="168" fontId="25" fillId="25" borderId="0" xfId="0" applyNumberFormat="1" applyFont="1" applyFill="1" applyAlignment="1">
      <alignment horizontal="center" wrapText="1"/>
    </xf>
    <xf numFmtId="171" fontId="25" fillId="25" borderId="0" xfId="89" applyNumberFormat="1" applyFont="1" applyFill="1" applyAlignment="1" applyProtection="1">
      <alignment horizontal="center" wrapText="1"/>
    </xf>
    <xf numFmtId="0" fontId="26" fillId="25" borderId="0" xfId="0" applyFont="1" applyFill="1" applyAlignment="1">
      <alignment horizontal="left"/>
    </xf>
    <xf numFmtId="2" fontId="26" fillId="25" borderId="0" xfId="0" applyNumberFormat="1" applyFont="1" applyFill="1" applyAlignment="1">
      <alignment horizontal="left" vertical="center"/>
    </xf>
  </cellXfs>
  <cellStyles count="208">
    <cellStyle name="20% - Accent1 2" xfId="1" xr:uid="{00000000-0005-0000-0000-000000000000}"/>
    <cellStyle name="20% - Accent1 3" xfId="2" xr:uid="{00000000-0005-0000-0000-000001000000}"/>
    <cellStyle name="20% - Accent1 4" xfId="3" xr:uid="{00000000-0005-0000-0000-000002000000}"/>
    <cellStyle name="20% - Accent2 2" xfId="4" xr:uid="{00000000-0005-0000-0000-000003000000}"/>
    <cellStyle name="20% - Accent2 3" xfId="5" xr:uid="{00000000-0005-0000-0000-000004000000}"/>
    <cellStyle name="20% - Accent2 4" xfId="6" xr:uid="{00000000-0005-0000-0000-000005000000}"/>
    <cellStyle name="20% - Accent3 2" xfId="7" xr:uid="{00000000-0005-0000-0000-000006000000}"/>
    <cellStyle name="20% - Accent3 3" xfId="8" xr:uid="{00000000-0005-0000-0000-000007000000}"/>
    <cellStyle name="20% - Accent3 4" xfId="9" xr:uid="{00000000-0005-0000-0000-000008000000}"/>
    <cellStyle name="20% - Accent4 2" xfId="10" xr:uid="{00000000-0005-0000-0000-000009000000}"/>
    <cellStyle name="20% - Accent4 3" xfId="11" xr:uid="{00000000-0005-0000-0000-00000A000000}"/>
    <cellStyle name="20% - Accent4 4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5 4" xfId="15" xr:uid="{00000000-0005-0000-0000-00000E000000}"/>
    <cellStyle name="20% - Accent6 2" xfId="16" xr:uid="{00000000-0005-0000-0000-00000F000000}"/>
    <cellStyle name="20% - Accent6 3" xfId="17" xr:uid="{00000000-0005-0000-0000-000010000000}"/>
    <cellStyle name="20% - Accent6 4" xfId="18" xr:uid="{00000000-0005-0000-0000-000011000000}"/>
    <cellStyle name="40% - Accent1 2" xfId="19" xr:uid="{00000000-0005-0000-0000-000012000000}"/>
    <cellStyle name="40% - Accent1 3" xfId="20" xr:uid="{00000000-0005-0000-0000-000013000000}"/>
    <cellStyle name="40% - Accent1 4" xfId="21" xr:uid="{00000000-0005-0000-0000-000014000000}"/>
    <cellStyle name="40% - Accent2 2" xfId="22" xr:uid="{00000000-0005-0000-0000-000015000000}"/>
    <cellStyle name="40% - Accent2 3" xfId="23" xr:uid="{00000000-0005-0000-0000-000016000000}"/>
    <cellStyle name="40% - Accent2 4" xfId="24" xr:uid="{00000000-0005-0000-0000-000017000000}"/>
    <cellStyle name="40% - Accent3 2" xfId="25" xr:uid="{00000000-0005-0000-0000-000018000000}"/>
    <cellStyle name="40% - Accent3 3" xfId="26" xr:uid="{00000000-0005-0000-0000-000019000000}"/>
    <cellStyle name="40% - Accent3 4" xfId="27" xr:uid="{00000000-0005-0000-0000-00001A000000}"/>
    <cellStyle name="40% - Accent4 2" xfId="28" xr:uid="{00000000-0005-0000-0000-00001B000000}"/>
    <cellStyle name="40% - Accent4 3" xfId="29" xr:uid="{00000000-0005-0000-0000-00001C000000}"/>
    <cellStyle name="40% - Accent4 4" xfId="30" xr:uid="{00000000-0005-0000-0000-00001D000000}"/>
    <cellStyle name="40% - Accent5 2" xfId="31" xr:uid="{00000000-0005-0000-0000-00001E000000}"/>
    <cellStyle name="40% - Accent5 3" xfId="32" xr:uid="{00000000-0005-0000-0000-00001F000000}"/>
    <cellStyle name="40% - Accent5 4" xfId="33" xr:uid="{00000000-0005-0000-0000-000020000000}"/>
    <cellStyle name="40% - Accent6 2" xfId="34" xr:uid="{00000000-0005-0000-0000-000021000000}"/>
    <cellStyle name="40% - Accent6 3" xfId="35" xr:uid="{00000000-0005-0000-0000-000022000000}"/>
    <cellStyle name="40% - Accent6 4" xfId="36" xr:uid="{00000000-0005-0000-0000-000023000000}"/>
    <cellStyle name="60% - Accent1 2" xfId="37" xr:uid="{00000000-0005-0000-0000-000024000000}"/>
    <cellStyle name="60% - Accent1 3" xfId="38" xr:uid="{00000000-0005-0000-0000-000025000000}"/>
    <cellStyle name="60% - Accent1 4" xfId="39" xr:uid="{00000000-0005-0000-0000-000026000000}"/>
    <cellStyle name="60% - Accent2 2" xfId="40" xr:uid="{00000000-0005-0000-0000-000027000000}"/>
    <cellStyle name="60% - Accent2 3" xfId="41" xr:uid="{00000000-0005-0000-0000-000028000000}"/>
    <cellStyle name="60% - Accent2 4" xfId="42" xr:uid="{00000000-0005-0000-0000-000029000000}"/>
    <cellStyle name="60% - Accent3 2" xfId="43" xr:uid="{00000000-0005-0000-0000-00002A000000}"/>
    <cellStyle name="60% - Accent3 3" xfId="44" xr:uid="{00000000-0005-0000-0000-00002B000000}"/>
    <cellStyle name="60% - Accent3 4" xfId="45" xr:uid="{00000000-0005-0000-0000-00002C000000}"/>
    <cellStyle name="60% - Accent4 2" xfId="46" xr:uid="{00000000-0005-0000-0000-00002D000000}"/>
    <cellStyle name="60% - Accent4 3" xfId="47" xr:uid="{00000000-0005-0000-0000-00002E000000}"/>
    <cellStyle name="60% - Accent4 4" xfId="48" xr:uid="{00000000-0005-0000-0000-00002F000000}"/>
    <cellStyle name="60% - Accent5 2" xfId="49" xr:uid="{00000000-0005-0000-0000-000030000000}"/>
    <cellStyle name="60% - Accent5 3" xfId="50" xr:uid="{00000000-0005-0000-0000-000031000000}"/>
    <cellStyle name="60% - Accent5 4" xfId="51" xr:uid="{00000000-0005-0000-0000-000032000000}"/>
    <cellStyle name="60% - Accent6 2" xfId="52" xr:uid="{00000000-0005-0000-0000-000033000000}"/>
    <cellStyle name="60% - Accent6 3" xfId="53" xr:uid="{00000000-0005-0000-0000-000034000000}"/>
    <cellStyle name="60% - Accent6 4" xfId="54" xr:uid="{00000000-0005-0000-0000-000035000000}"/>
    <cellStyle name="Accent1 2" xfId="55" xr:uid="{00000000-0005-0000-0000-000036000000}"/>
    <cellStyle name="Accent1 3" xfId="56" xr:uid="{00000000-0005-0000-0000-000037000000}"/>
    <cellStyle name="Accent1 4" xfId="57" xr:uid="{00000000-0005-0000-0000-000038000000}"/>
    <cellStyle name="Accent2 2" xfId="58" xr:uid="{00000000-0005-0000-0000-000039000000}"/>
    <cellStyle name="Accent2 3" xfId="59" xr:uid="{00000000-0005-0000-0000-00003A000000}"/>
    <cellStyle name="Accent2 4" xfId="60" xr:uid="{00000000-0005-0000-0000-00003B000000}"/>
    <cellStyle name="Accent3 2" xfId="61" xr:uid="{00000000-0005-0000-0000-00003C000000}"/>
    <cellStyle name="Accent3 3" xfId="62" xr:uid="{00000000-0005-0000-0000-00003D000000}"/>
    <cellStyle name="Accent3 4" xfId="63" xr:uid="{00000000-0005-0000-0000-00003E000000}"/>
    <cellStyle name="Accent4 2" xfId="64" xr:uid="{00000000-0005-0000-0000-00003F000000}"/>
    <cellStyle name="Accent4 3" xfId="65" xr:uid="{00000000-0005-0000-0000-000040000000}"/>
    <cellStyle name="Accent4 4" xfId="66" xr:uid="{00000000-0005-0000-0000-000041000000}"/>
    <cellStyle name="Accent5 2" xfId="67" xr:uid="{00000000-0005-0000-0000-000042000000}"/>
    <cellStyle name="Accent5 3" xfId="68" xr:uid="{00000000-0005-0000-0000-000043000000}"/>
    <cellStyle name="Accent5 4" xfId="69" xr:uid="{00000000-0005-0000-0000-000044000000}"/>
    <cellStyle name="Accent6 2" xfId="70" xr:uid="{00000000-0005-0000-0000-000045000000}"/>
    <cellStyle name="Accent6 3" xfId="71" xr:uid="{00000000-0005-0000-0000-000046000000}"/>
    <cellStyle name="Accent6 4" xfId="72" xr:uid="{00000000-0005-0000-0000-000047000000}"/>
    <cellStyle name="Bad 2" xfId="73" xr:uid="{00000000-0005-0000-0000-000048000000}"/>
    <cellStyle name="Bad 3" xfId="74" xr:uid="{00000000-0005-0000-0000-000049000000}"/>
    <cellStyle name="Bad 4" xfId="75" xr:uid="{00000000-0005-0000-0000-00004A000000}"/>
    <cellStyle name="Bluebox" xfId="76" xr:uid="{00000000-0005-0000-0000-00004B000000}"/>
    <cellStyle name="Calculation 2" xfId="77" xr:uid="{00000000-0005-0000-0000-00004C000000}"/>
    <cellStyle name="Calculation 3" xfId="78" xr:uid="{00000000-0005-0000-0000-00004D000000}"/>
    <cellStyle name="Calculation 4" xfId="79" xr:uid="{00000000-0005-0000-0000-00004E000000}"/>
    <cellStyle name="Check Cell 2" xfId="80" xr:uid="{00000000-0005-0000-0000-00004F000000}"/>
    <cellStyle name="Check Cell 3" xfId="81" xr:uid="{00000000-0005-0000-0000-000050000000}"/>
    <cellStyle name="Check Cell 4" xfId="82" xr:uid="{00000000-0005-0000-0000-000051000000}"/>
    <cellStyle name="Comma 2" xfId="83" xr:uid="{00000000-0005-0000-0000-000052000000}"/>
    <cellStyle name="Comma 3" xfId="84" xr:uid="{00000000-0005-0000-0000-000053000000}"/>
    <cellStyle name="Comma 4" xfId="85" xr:uid="{00000000-0005-0000-0000-000054000000}"/>
    <cellStyle name="Comma 5" xfId="86" xr:uid="{00000000-0005-0000-0000-000055000000}"/>
    <cellStyle name="Comma 5 2" xfId="87" xr:uid="{00000000-0005-0000-0000-000056000000}"/>
    <cellStyle name="Comma 6" xfId="88" xr:uid="{00000000-0005-0000-0000-000057000000}"/>
    <cellStyle name="Currency 10" xfId="89" xr:uid="{00000000-0005-0000-0000-000058000000}"/>
    <cellStyle name="Currency 10 2" xfId="90" xr:uid="{00000000-0005-0000-0000-000059000000}"/>
    <cellStyle name="Currency 17 2" xfId="91" xr:uid="{00000000-0005-0000-0000-00005A000000}"/>
    <cellStyle name="Currency 2 2" xfId="92" xr:uid="{00000000-0005-0000-0000-00005B000000}"/>
    <cellStyle name="Currency 27 2" xfId="93" xr:uid="{00000000-0005-0000-0000-00005C000000}"/>
    <cellStyle name="Currency 28 2" xfId="94" xr:uid="{00000000-0005-0000-0000-00005D000000}"/>
    <cellStyle name="Currency 29 2" xfId="95" xr:uid="{00000000-0005-0000-0000-00005E000000}"/>
    <cellStyle name="Currency 3 2" xfId="96" xr:uid="{00000000-0005-0000-0000-00005F000000}"/>
    <cellStyle name="Currency 3 3" xfId="97" xr:uid="{00000000-0005-0000-0000-000060000000}"/>
    <cellStyle name="Currency 31" xfId="98" xr:uid="{00000000-0005-0000-0000-000061000000}"/>
    <cellStyle name="Currency 31 2" xfId="99" xr:uid="{00000000-0005-0000-0000-000062000000}"/>
    <cellStyle name="Currency 31 2 2" xfId="100" xr:uid="{00000000-0005-0000-0000-000063000000}"/>
    <cellStyle name="Currency 32" xfId="101" xr:uid="{00000000-0005-0000-0000-000064000000}"/>
    <cellStyle name="Currency 32 2" xfId="102" xr:uid="{00000000-0005-0000-0000-000065000000}"/>
    <cellStyle name="Currency 33" xfId="103" xr:uid="{00000000-0005-0000-0000-000066000000}"/>
    <cellStyle name="Currency 33 2" xfId="104" xr:uid="{00000000-0005-0000-0000-000067000000}"/>
    <cellStyle name="Currency 34" xfId="105" xr:uid="{00000000-0005-0000-0000-000068000000}"/>
    <cellStyle name="Currency 4 2" xfId="106" xr:uid="{00000000-0005-0000-0000-000069000000}"/>
    <cellStyle name="Explanatory Text 2" xfId="107" xr:uid="{00000000-0005-0000-0000-00006A000000}"/>
    <cellStyle name="Explanatory Text 3" xfId="108" xr:uid="{00000000-0005-0000-0000-00006B000000}"/>
    <cellStyle name="Explanatory Text 4" xfId="109" xr:uid="{00000000-0005-0000-0000-00006C000000}"/>
    <cellStyle name="Gevolgde hyperlink" xfId="204" builtinId="9" hidden="1"/>
    <cellStyle name="Gevolgde hyperlink" xfId="205" builtinId="9" hidden="1"/>
    <cellStyle name="Gevolgde hyperlink" xfId="206" builtinId="9" hidden="1"/>
    <cellStyle name="Gevolgde hyperlink" xfId="207" builtinId="9" hidden="1"/>
    <cellStyle name="Gevolgde hyperlink" xfId="199" builtinId="9" hidden="1"/>
    <cellStyle name="Gevolgde hyperlink" xfId="200" builtinId="9" hidden="1"/>
    <cellStyle name="Gevolgde hyperlink" xfId="201" builtinId="9" hidden="1"/>
    <cellStyle name="Gevolgde hyperlink" xfId="202" builtinId="9" hidden="1"/>
    <cellStyle name="Gevolgde hyperlink" xfId="203" builtinId="9" hidden="1"/>
    <cellStyle name="Gevolgde hyperlink" xfId="197" builtinId="9" hidden="1"/>
    <cellStyle name="Gevolgde hyperlink" xfId="198" builtinId="9" hidden="1"/>
    <cellStyle name="Gevolgde hyperlink" xfId="196" builtinId="9" hidden="1"/>
    <cellStyle name="Gevolgde hyperlink" xfId="195" builtinId="9" hidden="1"/>
    <cellStyle name="Good 2" xfId="110" xr:uid="{00000000-0005-0000-0000-00007A000000}"/>
    <cellStyle name="Good 3" xfId="111" xr:uid="{00000000-0005-0000-0000-00007B000000}"/>
    <cellStyle name="Good 4" xfId="112" xr:uid="{00000000-0005-0000-0000-00007C000000}"/>
    <cellStyle name="Heading 1 2" xfId="113" xr:uid="{00000000-0005-0000-0000-00007D000000}"/>
    <cellStyle name="Heading 1 3" xfId="114" xr:uid="{00000000-0005-0000-0000-00007E000000}"/>
    <cellStyle name="Heading 1 4" xfId="115" xr:uid="{00000000-0005-0000-0000-00007F000000}"/>
    <cellStyle name="Heading 2 2" xfId="116" xr:uid="{00000000-0005-0000-0000-000080000000}"/>
    <cellStyle name="Heading 2 3" xfId="117" xr:uid="{00000000-0005-0000-0000-000081000000}"/>
    <cellStyle name="Heading 2 4" xfId="118" xr:uid="{00000000-0005-0000-0000-000082000000}"/>
    <cellStyle name="Heading 3 2" xfId="119" xr:uid="{00000000-0005-0000-0000-000083000000}"/>
    <cellStyle name="Heading 3 3" xfId="120" xr:uid="{00000000-0005-0000-0000-000084000000}"/>
    <cellStyle name="Heading 3 4" xfId="121" xr:uid="{00000000-0005-0000-0000-000085000000}"/>
    <cellStyle name="Heading 4 2" xfId="122" xr:uid="{00000000-0005-0000-0000-000086000000}"/>
    <cellStyle name="Heading 4 3" xfId="123" xr:uid="{00000000-0005-0000-0000-000087000000}"/>
    <cellStyle name="Heading 4 4" xfId="124" xr:uid="{00000000-0005-0000-0000-000088000000}"/>
    <cellStyle name="Hyperlink" xfId="125" builtinId="8"/>
    <cellStyle name="Hyperlink 12" xfId="126" xr:uid="{00000000-0005-0000-0000-00008A000000}"/>
    <cellStyle name="Hyperlink 13" xfId="127" xr:uid="{00000000-0005-0000-0000-00008B000000}"/>
    <cellStyle name="Hyperlink 2 2" xfId="128" xr:uid="{00000000-0005-0000-0000-00008C000000}"/>
    <cellStyle name="Hyperlink 3 2" xfId="129" xr:uid="{00000000-0005-0000-0000-00008D000000}"/>
    <cellStyle name="Hyperlink 4 2" xfId="130" xr:uid="{00000000-0005-0000-0000-00008E000000}"/>
    <cellStyle name="Hyperlink 5 2" xfId="131" xr:uid="{00000000-0005-0000-0000-00008F000000}"/>
    <cellStyle name="Input 2" xfId="132" xr:uid="{00000000-0005-0000-0000-000090000000}"/>
    <cellStyle name="Input 3" xfId="133" xr:uid="{00000000-0005-0000-0000-000091000000}"/>
    <cellStyle name="Input 4" xfId="134" xr:uid="{00000000-0005-0000-0000-000092000000}"/>
    <cellStyle name="Linked Cell 2" xfId="135" xr:uid="{00000000-0005-0000-0000-000093000000}"/>
    <cellStyle name="Linked Cell 3" xfId="136" xr:uid="{00000000-0005-0000-0000-000094000000}"/>
    <cellStyle name="Linked Cell 4" xfId="137" xr:uid="{00000000-0005-0000-0000-000095000000}"/>
    <cellStyle name="Neutral 2" xfId="138" xr:uid="{00000000-0005-0000-0000-000096000000}"/>
    <cellStyle name="Neutral 3" xfId="139" xr:uid="{00000000-0005-0000-0000-000097000000}"/>
    <cellStyle name="Neutral 4" xfId="140" xr:uid="{00000000-0005-0000-0000-000098000000}"/>
    <cellStyle name="Normal 12" xfId="141" xr:uid="{00000000-0005-0000-0000-000099000000}"/>
    <cellStyle name="Normal 12 2" xfId="142" xr:uid="{00000000-0005-0000-0000-00009A000000}"/>
    <cellStyle name="Normal 2 2" xfId="143" xr:uid="{00000000-0005-0000-0000-00009B000000}"/>
    <cellStyle name="Normal 2 3" xfId="144" xr:uid="{00000000-0005-0000-0000-00009C000000}"/>
    <cellStyle name="Normal 3 2" xfId="145" xr:uid="{00000000-0005-0000-0000-00009D000000}"/>
    <cellStyle name="Normal 3 2 2" xfId="146" xr:uid="{00000000-0005-0000-0000-00009E000000}"/>
    <cellStyle name="Normal 3 3" xfId="147" xr:uid="{00000000-0005-0000-0000-00009F000000}"/>
    <cellStyle name="Normal 4 2" xfId="148" xr:uid="{00000000-0005-0000-0000-0000A0000000}"/>
    <cellStyle name="Normal 5 2" xfId="149" xr:uid="{00000000-0005-0000-0000-0000A1000000}"/>
    <cellStyle name="Normal 5 2 2" xfId="150" xr:uid="{00000000-0005-0000-0000-0000A2000000}"/>
    <cellStyle name="Normal 5 2 3" xfId="151" xr:uid="{00000000-0005-0000-0000-0000A3000000}"/>
    <cellStyle name="Normal 5 3" xfId="152" xr:uid="{00000000-0005-0000-0000-0000A4000000}"/>
    <cellStyle name="Normal 5 4" xfId="153" xr:uid="{00000000-0005-0000-0000-0000A5000000}"/>
    <cellStyle name="Normal 6 2" xfId="154" xr:uid="{00000000-0005-0000-0000-0000A6000000}"/>
    <cellStyle name="Normal 6 2 2" xfId="155" xr:uid="{00000000-0005-0000-0000-0000A7000000}"/>
    <cellStyle name="Normal 6 2 3" xfId="156" xr:uid="{00000000-0005-0000-0000-0000A8000000}"/>
    <cellStyle name="Normal 6 3" xfId="157" xr:uid="{00000000-0005-0000-0000-0000A9000000}"/>
    <cellStyle name="Normal 6 4" xfId="158" xr:uid="{00000000-0005-0000-0000-0000AA000000}"/>
    <cellStyle name="Note 2" xfId="159" xr:uid="{00000000-0005-0000-0000-0000AB000000}"/>
    <cellStyle name="Note 3" xfId="160" xr:uid="{00000000-0005-0000-0000-0000AC000000}"/>
    <cellStyle name="Note 4" xfId="161" xr:uid="{00000000-0005-0000-0000-0000AD000000}"/>
    <cellStyle name="Output 2" xfId="162" xr:uid="{00000000-0005-0000-0000-0000AE000000}"/>
    <cellStyle name="Output 3" xfId="163" xr:uid="{00000000-0005-0000-0000-0000AF000000}"/>
    <cellStyle name="Output 4" xfId="164" xr:uid="{00000000-0005-0000-0000-0000B0000000}"/>
    <cellStyle name="Percent 10" xfId="165" xr:uid="{00000000-0005-0000-0000-0000B1000000}"/>
    <cellStyle name="Percent 10 2" xfId="166" xr:uid="{00000000-0005-0000-0000-0000B2000000}"/>
    <cellStyle name="Percent 10 3" xfId="167" xr:uid="{00000000-0005-0000-0000-0000B3000000}"/>
    <cellStyle name="Percent 17 2" xfId="168" xr:uid="{00000000-0005-0000-0000-0000B4000000}"/>
    <cellStyle name="Percent 2 2" xfId="169" xr:uid="{00000000-0005-0000-0000-0000B5000000}"/>
    <cellStyle name="Percent 2 3" xfId="170" xr:uid="{00000000-0005-0000-0000-0000B6000000}"/>
    <cellStyle name="Percent 21 2" xfId="171" xr:uid="{00000000-0005-0000-0000-0000B7000000}"/>
    <cellStyle name="Percent 24 2" xfId="172" xr:uid="{00000000-0005-0000-0000-0000B8000000}"/>
    <cellStyle name="Percent 25 2" xfId="173" xr:uid="{00000000-0005-0000-0000-0000B9000000}"/>
    <cellStyle name="Percent 28 2" xfId="174" xr:uid="{00000000-0005-0000-0000-0000BA000000}"/>
    <cellStyle name="Percent 29 2" xfId="175" xr:uid="{00000000-0005-0000-0000-0000BB000000}"/>
    <cellStyle name="Percent 31" xfId="176" xr:uid="{00000000-0005-0000-0000-0000BC000000}"/>
    <cellStyle name="Percent 31 2" xfId="177" xr:uid="{00000000-0005-0000-0000-0000BD000000}"/>
    <cellStyle name="Percent 31 2 2" xfId="178" xr:uid="{00000000-0005-0000-0000-0000BE000000}"/>
    <cellStyle name="Percent 32" xfId="179" xr:uid="{00000000-0005-0000-0000-0000BF000000}"/>
    <cellStyle name="Percent 32 2" xfId="180" xr:uid="{00000000-0005-0000-0000-0000C0000000}"/>
    <cellStyle name="Percent 33" xfId="181" xr:uid="{00000000-0005-0000-0000-0000C1000000}"/>
    <cellStyle name="Percent 33 2" xfId="182" xr:uid="{00000000-0005-0000-0000-0000C2000000}"/>
    <cellStyle name="Percent 34" xfId="183" xr:uid="{00000000-0005-0000-0000-0000C3000000}"/>
    <cellStyle name="Procent" xfId="184" builtinId="5"/>
    <cellStyle name="Standaard" xfId="0" builtinId="0"/>
    <cellStyle name="Title 2" xfId="185" xr:uid="{00000000-0005-0000-0000-0000C6000000}"/>
    <cellStyle name="Title 3" xfId="186" xr:uid="{00000000-0005-0000-0000-0000C7000000}"/>
    <cellStyle name="Title 4" xfId="187" xr:uid="{00000000-0005-0000-0000-0000C8000000}"/>
    <cellStyle name="Total 2" xfId="188" xr:uid="{00000000-0005-0000-0000-0000C9000000}"/>
    <cellStyle name="Total 3" xfId="189" xr:uid="{00000000-0005-0000-0000-0000CA000000}"/>
    <cellStyle name="Total 4" xfId="190" xr:uid="{00000000-0005-0000-0000-0000CB000000}"/>
    <cellStyle name="Valuta" xfId="191" builtinId="4"/>
    <cellStyle name="Warning Text 2" xfId="192" xr:uid="{00000000-0005-0000-0000-0000CD000000}"/>
    <cellStyle name="Warning Text 3" xfId="193" xr:uid="{00000000-0005-0000-0000-0000CE000000}"/>
    <cellStyle name="Warning Text 4" xfId="194" xr:uid="{00000000-0005-0000-0000-0000CF000000}"/>
  </cellStyles>
  <dxfs count="2">
    <dxf>
      <fill>
        <patternFill>
          <bgColor indexed="2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(432)Weekly%20Risk%20Report_DT_1107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(433)Weekly%20Risk%20Report_DT_11073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Downloads/12345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Downloads/WRR%20voor%20Lentis%20van%20FvdV%20week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etup"/>
      <sheetName val="Schedule&amp;Budget"/>
      <sheetName val="Risks"/>
      <sheetName val="RMP"/>
      <sheetName val="Report"/>
      <sheetName val="R.Type"/>
      <sheetName val="Import 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etup"/>
      <sheetName val="Schedule&amp;Budget"/>
      <sheetName val="Risks"/>
      <sheetName val="RMP"/>
      <sheetName val="Report"/>
      <sheetName val="R.Type"/>
      <sheetName val="Import 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5:K27"/>
  <sheetViews>
    <sheetView zoomScale="115" zoomScaleNormal="115" zoomScalePageLayoutView="115" workbookViewId="0">
      <selection activeCell="C9" sqref="C9"/>
    </sheetView>
  </sheetViews>
  <sheetFormatPr defaultColWidth="9.28515625" defaultRowHeight="15"/>
  <cols>
    <col min="1" max="1" width="1.7109375" style="4" customWidth="1"/>
    <col min="2" max="2" width="35.7109375" style="4" customWidth="1"/>
    <col min="3" max="3" width="60.42578125" style="4" customWidth="1"/>
    <col min="4" max="4" width="2.28515625" style="4" customWidth="1"/>
    <col min="5" max="5" width="26.28515625" style="4" bestFit="1" customWidth="1"/>
    <col min="6" max="6" width="31.28515625" style="3" customWidth="1"/>
    <col min="7" max="7" width="4.28515625" style="4" customWidth="1"/>
    <col min="8" max="8" width="9.28515625" style="4" customWidth="1"/>
    <col min="9" max="9" width="26.7109375" style="4" hidden="1" customWidth="1"/>
    <col min="10" max="10" width="48.28515625" style="4" hidden="1" customWidth="1"/>
    <col min="11" max="11" width="75.7109375" style="4" hidden="1" customWidth="1"/>
    <col min="12" max="256" width="11.42578125" style="4" customWidth="1"/>
    <col min="257" max="16384" width="9.28515625" style="4"/>
  </cols>
  <sheetData>
    <row r="5" spans="1:11" ht="12.75" customHeight="1">
      <c r="A5" s="108"/>
      <c r="B5" s="108"/>
      <c r="C5" s="108"/>
      <c r="D5" s="108"/>
      <c r="E5" s="108"/>
      <c r="F5" s="108"/>
      <c r="G5" s="108"/>
      <c r="H5" s="108"/>
      <c r="I5" s="98"/>
      <c r="J5" s="162"/>
      <c r="K5" s="162"/>
    </row>
    <row r="6" spans="1:11" ht="18" customHeight="1" thickBot="1">
      <c r="A6" s="108"/>
      <c r="B6" s="108"/>
      <c r="C6" s="108"/>
      <c r="D6" s="108"/>
      <c r="E6" s="108"/>
      <c r="F6" s="108"/>
      <c r="G6" s="108"/>
      <c r="H6" s="108"/>
      <c r="I6" s="98"/>
      <c r="J6" s="162"/>
      <c r="K6" s="162"/>
    </row>
    <row r="7" spans="1:11" ht="15" customHeight="1" thickBot="1">
      <c r="A7" s="108"/>
      <c r="B7" s="108"/>
      <c r="C7" s="108"/>
      <c r="D7" s="108"/>
      <c r="E7" s="108"/>
      <c r="F7" s="108"/>
      <c r="G7" s="108"/>
      <c r="H7" s="108"/>
      <c r="I7" s="98"/>
      <c r="J7" s="64" t="s">
        <v>0</v>
      </c>
      <c r="K7" s="64" t="s">
        <v>1</v>
      </c>
    </row>
    <row r="8" spans="1:11" ht="15.75" thickBot="1">
      <c r="A8" s="108"/>
      <c r="B8" s="146" t="s">
        <v>2</v>
      </c>
      <c r="C8" s="147"/>
      <c r="D8" s="108"/>
      <c r="E8" s="146" t="s">
        <v>3</v>
      </c>
      <c r="F8" s="147"/>
      <c r="G8" s="108"/>
      <c r="H8" s="108"/>
      <c r="I8" s="98"/>
      <c r="J8" s="65"/>
      <c r="K8" s="65"/>
    </row>
    <row r="9" spans="1:11" ht="109.9" customHeight="1">
      <c r="A9" s="108"/>
      <c r="B9" s="99" t="s">
        <v>4</v>
      </c>
      <c r="C9" s="104"/>
      <c r="D9" s="108"/>
      <c r="E9" s="100" t="s">
        <v>5</v>
      </c>
      <c r="F9" s="163"/>
      <c r="G9" s="108"/>
      <c r="H9" s="108"/>
      <c r="I9" s="98"/>
      <c r="J9" s="68"/>
      <c r="K9" s="68"/>
    </row>
    <row r="10" spans="1:11" ht="15" customHeight="1">
      <c r="A10" s="108"/>
      <c r="B10" s="101" t="s">
        <v>6</v>
      </c>
      <c r="C10" s="134"/>
      <c r="D10" s="108"/>
      <c r="E10" s="102" t="s">
        <v>7</v>
      </c>
      <c r="F10" s="164"/>
      <c r="G10" s="108"/>
      <c r="H10" s="108"/>
      <c r="I10" s="98"/>
      <c r="J10" s="68"/>
      <c r="K10" s="68"/>
    </row>
    <row r="11" spans="1:11">
      <c r="A11" s="108"/>
      <c r="B11" s="101" t="s">
        <v>8</v>
      </c>
      <c r="C11" s="104"/>
      <c r="D11" s="108"/>
      <c r="E11" s="165" t="s">
        <v>9</v>
      </c>
      <c r="F11" s="164"/>
      <c r="G11" s="108"/>
      <c r="H11" s="108"/>
      <c r="I11" s="98"/>
      <c r="J11" s="68"/>
      <c r="K11" s="68"/>
    </row>
    <row r="12" spans="1:11" ht="15" customHeight="1" thickBot="1">
      <c r="A12" s="108"/>
      <c r="B12" s="103" t="s">
        <v>10</v>
      </c>
      <c r="C12" s="104"/>
      <c r="D12" s="108"/>
      <c r="E12" s="165" t="s">
        <v>11</v>
      </c>
      <c r="F12" s="164"/>
      <c r="G12" s="108"/>
      <c r="H12" s="108"/>
      <c r="I12" s="98"/>
      <c r="J12" s="68"/>
      <c r="K12" s="68"/>
    </row>
    <row r="13" spans="1:11" ht="15.75" customHeight="1">
      <c r="A13" s="108"/>
      <c r="B13" s="108"/>
      <c r="C13" s="108"/>
      <c r="D13" s="108"/>
      <c r="E13" s="165" t="s">
        <v>12</v>
      </c>
      <c r="F13" s="110"/>
      <c r="G13" s="108"/>
      <c r="H13" s="108"/>
      <c r="I13" s="98"/>
      <c r="J13" s="68"/>
      <c r="K13" s="68"/>
    </row>
    <row r="14" spans="1:11" ht="15" customHeight="1" thickBot="1">
      <c r="A14" s="108"/>
      <c r="B14" s="108"/>
      <c r="C14" s="108"/>
      <c r="D14" s="108"/>
      <c r="E14" s="165" t="s">
        <v>13</v>
      </c>
      <c r="F14" s="163"/>
      <c r="G14" s="108"/>
      <c r="H14" s="108"/>
      <c r="I14" s="98"/>
      <c r="J14" s="68"/>
      <c r="K14" s="68"/>
    </row>
    <row r="15" spans="1:11" ht="15" customHeight="1">
      <c r="A15" s="108"/>
      <c r="B15" s="146" t="s">
        <v>14</v>
      </c>
      <c r="C15" s="147"/>
      <c r="D15" s="108"/>
      <c r="E15" s="165" t="s">
        <v>15</v>
      </c>
      <c r="F15" s="164"/>
      <c r="G15" s="108"/>
      <c r="H15" s="108"/>
      <c r="I15" s="98"/>
      <c r="J15" s="68"/>
      <c r="K15" s="68"/>
    </row>
    <row r="16" spans="1:11" ht="15" customHeight="1">
      <c r="A16" s="108"/>
      <c r="B16" s="122" t="s">
        <v>16</v>
      </c>
      <c r="C16" s="104"/>
      <c r="D16" s="108"/>
      <c r="E16" s="165" t="s">
        <v>17</v>
      </c>
      <c r="F16" s="111"/>
      <c r="G16" s="108"/>
      <c r="H16" s="108"/>
      <c r="I16" s="98"/>
      <c r="J16" s="68"/>
      <c r="K16" s="68"/>
    </row>
    <row r="17" spans="1:11" ht="15" customHeight="1">
      <c r="A17" s="108"/>
      <c r="B17" s="122" t="s">
        <v>18</v>
      </c>
      <c r="C17" s="104"/>
      <c r="D17" s="108"/>
      <c r="E17" s="165"/>
      <c r="F17" s="105" t="s">
        <v>19</v>
      </c>
      <c r="G17" s="108"/>
      <c r="H17" s="108"/>
      <c r="I17" s="98"/>
      <c r="J17" s="68"/>
      <c r="K17" s="68"/>
    </row>
    <row r="18" spans="1:11" ht="15" customHeight="1">
      <c r="A18" s="108"/>
      <c r="B18" s="122" t="s">
        <v>20</v>
      </c>
      <c r="C18" s="104"/>
      <c r="D18" s="108"/>
      <c r="E18" s="102"/>
      <c r="F18" s="105"/>
      <c r="G18" s="108"/>
      <c r="H18" s="108"/>
      <c r="I18" s="98"/>
      <c r="J18" s="68"/>
      <c r="K18" s="68"/>
    </row>
    <row r="19" spans="1:11" ht="15" customHeight="1">
      <c r="A19" s="108"/>
      <c r="B19" s="122" t="s">
        <v>21</v>
      </c>
      <c r="C19" s="123">
        <f>C18-C17</f>
        <v>0</v>
      </c>
      <c r="D19" s="108"/>
      <c r="E19" s="102" t="s">
        <v>10</v>
      </c>
      <c r="F19" s="166"/>
      <c r="G19" s="108"/>
      <c r="H19" s="108"/>
      <c r="I19" s="98"/>
      <c r="J19" s="68"/>
      <c r="K19" s="68"/>
    </row>
    <row r="20" spans="1:11" ht="13.9" customHeight="1" thickBot="1">
      <c r="A20" s="108"/>
      <c r="B20" s="103" t="s">
        <v>22</v>
      </c>
      <c r="C20" s="107"/>
      <c r="D20" s="108"/>
      <c r="E20" s="102" t="s">
        <v>23</v>
      </c>
      <c r="F20" s="106"/>
      <c r="G20" s="108"/>
      <c r="H20" s="108"/>
      <c r="I20" s="98"/>
      <c r="J20" s="68"/>
      <c r="K20" s="68"/>
    </row>
    <row r="21" spans="1:11" ht="15" customHeight="1" thickBot="1">
      <c r="A21" s="108"/>
      <c r="B21" s="108"/>
      <c r="C21" s="108"/>
      <c r="D21" s="108"/>
      <c r="E21" s="167" t="s">
        <v>9</v>
      </c>
      <c r="F21" s="168"/>
      <c r="G21" s="108"/>
      <c r="H21" s="108"/>
      <c r="I21" s="98"/>
      <c r="J21" s="69"/>
      <c r="K21" s="69"/>
    </row>
    <row r="22" spans="1:11" ht="15" customHeight="1" thickBot="1">
      <c r="A22" s="108"/>
      <c r="B22" s="169" t="s">
        <v>24</v>
      </c>
      <c r="C22" s="170"/>
      <c r="D22" s="108"/>
      <c r="E22" s="167" t="s">
        <v>25</v>
      </c>
      <c r="F22" s="106"/>
      <c r="G22" s="108"/>
      <c r="H22" s="108"/>
      <c r="I22" s="98"/>
      <c r="J22" s="162"/>
      <c r="K22" s="162"/>
    </row>
    <row r="23" spans="1:11" ht="15" customHeight="1">
      <c r="A23" s="108"/>
      <c r="B23" s="171"/>
      <c r="C23" s="109"/>
      <c r="D23" s="108"/>
      <c r="E23" s="167" t="s">
        <v>12</v>
      </c>
      <c r="F23" s="112"/>
      <c r="G23" s="108"/>
      <c r="H23" s="108"/>
      <c r="I23" s="98"/>
      <c r="J23" s="162"/>
      <c r="K23" s="162"/>
    </row>
    <row r="24" spans="1:11">
      <c r="A24" s="108"/>
      <c r="B24" s="108"/>
      <c r="C24" s="108"/>
      <c r="D24" s="108"/>
      <c r="E24" s="167" t="s">
        <v>26</v>
      </c>
      <c r="F24" s="168"/>
      <c r="G24" s="108"/>
      <c r="H24" s="108"/>
      <c r="I24" s="98"/>
      <c r="J24" s="162"/>
      <c r="K24" s="162"/>
    </row>
    <row r="25" spans="1:11">
      <c r="A25" s="108"/>
      <c r="B25" s="108"/>
      <c r="C25" s="108"/>
      <c r="D25" s="108"/>
      <c r="E25" s="167" t="s">
        <v>27</v>
      </c>
      <c r="F25" s="126"/>
      <c r="G25" s="108"/>
      <c r="H25" s="108"/>
      <c r="I25" s="98"/>
      <c r="J25" s="162"/>
      <c r="K25" s="162"/>
    </row>
    <row r="26" spans="1:11" ht="15.75" thickBot="1">
      <c r="A26" s="162"/>
      <c r="B26" s="172"/>
      <c r="C26" s="172"/>
      <c r="D26" s="162"/>
      <c r="E26" s="173" t="s">
        <v>28</v>
      </c>
      <c r="F26" s="113"/>
      <c r="G26" s="162"/>
      <c r="H26" s="162"/>
      <c r="I26" s="162"/>
      <c r="J26" s="162"/>
      <c r="K26" s="162"/>
    </row>
    <row r="27" spans="1:11">
      <c r="A27" s="162"/>
      <c r="B27" s="172"/>
      <c r="C27" s="172"/>
      <c r="D27" s="162"/>
      <c r="E27" s="162"/>
      <c r="F27" s="174"/>
      <c r="G27" s="162"/>
      <c r="H27" s="162"/>
      <c r="I27" s="162"/>
      <c r="J27" s="162"/>
      <c r="K27" s="162"/>
    </row>
  </sheetData>
  <sheetProtection formatColumns="0" formatRows="0"/>
  <dataConsolidate/>
  <mergeCells count="3">
    <mergeCell ref="B8:C8"/>
    <mergeCell ref="E8:F8"/>
    <mergeCell ref="B15:C15"/>
  </mergeCells>
  <phoneticPr fontId="3" type="noConversion"/>
  <dataValidations xWindow="535" yWindow="581" count="2">
    <dataValidation type="date" operator="greaterThan" allowBlank="1" showInputMessage="1" showErrorMessage="1" errorTitle="Invalid Date" error="Entry must be a date._x000a_Example: 01/01/06" sqref="C17" xr:uid="{00000000-0002-0000-0000-000000000000}">
      <formula1>37257</formula1>
    </dataValidation>
    <dataValidation type="list" allowBlank="1" showInputMessage="1" showErrorMessage="1" sqref="B22" xr:uid="{00000000-0002-0000-0000-000001000000}">
      <formula1>Prijs</formula1>
    </dataValidation>
  </dataValidations>
  <printOptions horizontalCentered="1" verticalCentered="1"/>
  <pageMargins left="0.75" right="0.75" top="1" bottom="1" header="0.5" footer="0.5"/>
  <pageSetup scale="87" orientation="landscape"/>
  <headerFooter alignWithMargins="0"/>
  <ignoredErrors>
    <ignoredError sqref="C19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D212"/>
  <sheetViews>
    <sheetView topLeftCell="D1" zoomScale="85" zoomScaleNormal="85" zoomScalePageLayoutView="85" workbookViewId="0">
      <selection activeCell="O11" sqref="O11"/>
    </sheetView>
  </sheetViews>
  <sheetFormatPr defaultColWidth="9.28515625" defaultRowHeight="15"/>
  <cols>
    <col min="1" max="1" width="2.28515625" style="43" bestFit="1" customWidth="1"/>
    <col min="2" max="2" width="3.28515625" style="18" customWidth="1"/>
    <col min="3" max="3" width="45.42578125" style="18" bestFit="1" customWidth="1"/>
    <col min="4" max="4" width="17.28515625" style="41" customWidth="1"/>
    <col min="5" max="5" width="13.42578125" style="48" customWidth="1"/>
    <col min="6" max="6" width="14.42578125" style="18" customWidth="1"/>
    <col min="7" max="7" width="14" style="18" customWidth="1"/>
    <col min="8" max="8" width="2.28515625" style="28" bestFit="1" customWidth="1"/>
    <col min="9" max="9" width="3.28515625" style="29" bestFit="1" customWidth="1"/>
    <col min="10" max="10" width="41.28515625" style="18" bestFit="1" customWidth="1"/>
    <col min="11" max="11" width="13.42578125" style="18" customWidth="1"/>
    <col min="12" max="12" width="19.42578125" style="18" customWidth="1"/>
    <col min="13" max="13" width="26.42578125" style="18" customWidth="1"/>
    <col min="14" max="15" width="17" style="18" customWidth="1"/>
    <col min="16" max="20" width="11.42578125" style="18" customWidth="1"/>
    <col min="21" max="256" width="11.42578125" style="19" customWidth="1"/>
    <col min="257" max="16384" width="9.28515625" style="19"/>
  </cols>
  <sheetData>
    <row r="1" spans="1:30" ht="13.9" customHeight="1" thickBot="1">
      <c r="A1" s="27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ht="16.5" customHeight="1">
      <c r="A2" s="27"/>
      <c r="C2" s="151" t="s">
        <v>29</v>
      </c>
      <c r="D2" s="152"/>
      <c r="E2" s="49"/>
      <c r="F2" s="29"/>
      <c r="G2" s="11"/>
      <c r="H2" s="27"/>
      <c r="I2" s="18"/>
      <c r="J2" s="153" t="s">
        <v>30</v>
      </c>
      <c r="K2" s="154"/>
      <c r="L2" s="154"/>
      <c r="M2" s="154"/>
      <c r="N2" s="155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ht="15" customHeight="1">
      <c r="A3" s="27"/>
      <c r="C3" s="30" t="s">
        <v>31</v>
      </c>
      <c r="D3" s="90" t="e">
        <f>#REF!</f>
        <v>#REF!</v>
      </c>
      <c r="E3" s="49"/>
      <c r="F3" s="29"/>
      <c r="G3" s="11"/>
      <c r="H3" s="27"/>
      <c r="I3" s="18"/>
      <c r="J3" s="31" t="s">
        <v>32</v>
      </c>
      <c r="K3" s="94">
        <f>SUM('Afwijkingen_risico''s'!J:J)</f>
        <v>0</v>
      </c>
      <c r="L3" s="156" t="s">
        <v>33</v>
      </c>
      <c r="M3" s="156"/>
      <c r="N3" s="87">
        <f>SUM('Afwijkingen_risico''s'!I:I)</f>
        <v>0</v>
      </c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15.75" customHeight="1" thickBot="1">
      <c r="A4" s="27"/>
      <c r="C4" s="32" t="s">
        <v>34</v>
      </c>
      <c r="D4" s="91" t="e">
        <f>#REF!</f>
        <v>#REF!</v>
      </c>
      <c r="E4" s="49"/>
      <c r="F4" s="29"/>
      <c r="G4" s="12"/>
      <c r="H4" s="27"/>
      <c r="I4" s="18"/>
      <c r="J4" s="33" t="s">
        <v>35</v>
      </c>
      <c r="K4" s="95">
        <f>SUM(N12:N60)</f>
        <v>0</v>
      </c>
      <c r="L4" s="157" t="s">
        <v>36</v>
      </c>
      <c r="M4" s="157"/>
      <c r="N4" s="88">
        <f>SUM(M12:M60)</f>
        <v>0</v>
      </c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ht="15" customHeight="1" thickBot="1">
      <c r="A5" s="27"/>
      <c r="C5" s="30" t="s">
        <v>37</v>
      </c>
      <c r="D5" s="92" t="e">
        <f>#REF!</f>
        <v>#REF!</v>
      </c>
      <c r="E5" s="49"/>
      <c r="F5" s="29"/>
      <c r="G5" s="13"/>
      <c r="H5" s="27"/>
      <c r="I5" s="18"/>
      <c r="J5" s="34" t="s">
        <v>38</v>
      </c>
      <c r="K5" s="96">
        <f>ABS(K3-K4)</f>
        <v>0</v>
      </c>
      <c r="L5" s="158" t="s">
        <v>39</v>
      </c>
      <c r="M5" s="159"/>
      <c r="N5" s="89">
        <f>ABS(N3-N4)</f>
        <v>0</v>
      </c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15" customHeight="1" thickBot="1">
      <c r="A6" s="27"/>
      <c r="C6" s="35" t="s">
        <v>40</v>
      </c>
      <c r="D6" s="93" t="e">
        <f>#REF!</f>
        <v>#REF!</v>
      </c>
      <c r="E6" s="49"/>
      <c r="F6" s="29"/>
      <c r="G6" s="13"/>
      <c r="H6" s="27"/>
      <c r="I6" s="18"/>
      <c r="U6" s="18"/>
      <c r="V6" s="18"/>
      <c r="W6" s="18"/>
      <c r="X6" s="18"/>
      <c r="Y6" s="18"/>
      <c r="Z6" s="18"/>
    </row>
    <row r="7" spans="1:30" ht="15.75" thickBot="1">
      <c r="A7" s="27"/>
      <c r="B7" s="27">
        <f>SUM(A:A)</f>
        <v>1</v>
      </c>
      <c r="C7" s="36"/>
      <c r="D7" s="13"/>
      <c r="F7" s="29"/>
      <c r="G7" s="29"/>
      <c r="H7" s="27"/>
      <c r="I7" s="27">
        <f>SUM(H:H)</f>
        <v>2</v>
      </c>
      <c r="J7" s="27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0" ht="18.75" customHeight="1" thickBot="1">
      <c r="A8" s="27">
        <f>IF(C8&gt;"",1,0)</f>
        <v>0</v>
      </c>
      <c r="B8" s="146" t="s">
        <v>41</v>
      </c>
      <c r="C8" s="147"/>
      <c r="D8" s="147"/>
      <c r="E8" s="147"/>
      <c r="F8" s="147"/>
      <c r="G8" s="160"/>
      <c r="H8" s="28">
        <f>IF(J8&gt;"",1,0)</f>
        <v>0</v>
      </c>
      <c r="I8" s="148" t="s">
        <v>42</v>
      </c>
      <c r="J8" s="149"/>
      <c r="K8" s="149"/>
      <c r="L8" s="149"/>
      <c r="M8" s="149"/>
      <c r="N8" s="149"/>
      <c r="O8" s="150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45">
      <c r="A9" s="27">
        <f>IF(C9&gt;"",1,0)</f>
        <v>1</v>
      </c>
      <c r="B9" s="14" t="s">
        <v>43</v>
      </c>
      <c r="C9" s="15" t="s">
        <v>44</v>
      </c>
      <c r="D9" s="15" t="s">
        <v>45</v>
      </c>
      <c r="E9" s="47" t="s">
        <v>46</v>
      </c>
      <c r="F9" s="15" t="s">
        <v>47</v>
      </c>
      <c r="G9" s="50" t="s">
        <v>48</v>
      </c>
      <c r="H9" s="28">
        <f>IF(J9&gt;"",1,0)</f>
        <v>1</v>
      </c>
      <c r="I9" s="16" t="s">
        <v>43</v>
      </c>
      <c r="J9" s="17" t="s">
        <v>49</v>
      </c>
      <c r="K9" s="17" t="s">
        <v>50</v>
      </c>
      <c r="L9" s="17" t="s">
        <v>51</v>
      </c>
      <c r="M9" s="17" t="s">
        <v>52</v>
      </c>
      <c r="N9" s="17" t="s">
        <v>53</v>
      </c>
      <c r="O9" s="51" t="s">
        <v>48</v>
      </c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14.25" customHeight="1">
      <c r="A10" s="27">
        <f>IF(C10&gt;"",1,0)</f>
        <v>0</v>
      </c>
      <c r="B10" s="37">
        <v>1</v>
      </c>
      <c r="C10" s="127"/>
      <c r="D10" s="128"/>
      <c r="E10" s="129"/>
      <c r="F10" s="129"/>
      <c r="G10" s="78"/>
      <c r="H10" s="28">
        <f t="shared" ref="H10:H49" si="0">IF(J10&gt;"",1,0)</f>
        <v>1</v>
      </c>
      <c r="I10" s="52">
        <v>1</v>
      </c>
      <c r="J10" s="53" t="s">
        <v>24</v>
      </c>
      <c r="K10" s="66" t="s">
        <v>54</v>
      </c>
      <c r="L10" s="54"/>
      <c r="M10" s="55"/>
      <c r="N10" s="114">
        <v>100</v>
      </c>
      <c r="O10" s="56" t="s">
        <v>55</v>
      </c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15" customHeight="1">
      <c r="A11" s="27">
        <f>IF(C11&gt;"",1,0)</f>
        <v>0</v>
      </c>
      <c r="B11" s="37">
        <v>2</v>
      </c>
      <c r="C11" s="131"/>
      <c r="D11" s="128"/>
      <c r="E11" s="129"/>
      <c r="F11" s="129"/>
      <c r="G11" s="78"/>
      <c r="H11" s="28">
        <f>IF(J11&gt;"",1,0)</f>
        <v>0</v>
      </c>
      <c r="I11" s="38">
        <f>+I10+1</f>
        <v>2</v>
      </c>
      <c r="J11" s="67"/>
      <c r="K11" s="44"/>
      <c r="L11" s="44"/>
      <c r="M11" s="20"/>
      <c r="N11" s="115"/>
      <c r="O11" s="57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15" customHeight="1">
      <c r="A12" s="27">
        <f t="shared" ref="A12:A78" si="1">IF(C12&gt;"",1,0)</f>
        <v>0</v>
      </c>
      <c r="B12" s="37">
        <v>3</v>
      </c>
      <c r="C12" s="131"/>
      <c r="D12" s="128"/>
      <c r="E12" s="129"/>
      <c r="F12" s="129"/>
      <c r="G12" s="78"/>
      <c r="H12" s="28">
        <f t="shared" si="0"/>
        <v>0</v>
      </c>
      <c r="I12" s="38">
        <f t="shared" ref="I12:I60" si="2">+I11+1</f>
        <v>3</v>
      </c>
      <c r="J12" s="67"/>
      <c r="K12" s="44"/>
      <c r="L12" s="44"/>
      <c r="M12" s="20"/>
      <c r="N12" s="115"/>
      <c r="O12" s="57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15" customHeight="1">
      <c r="A13" s="27">
        <f t="shared" si="1"/>
        <v>0</v>
      </c>
      <c r="B13" s="37">
        <v>4</v>
      </c>
      <c r="C13" s="131"/>
      <c r="D13" s="128"/>
      <c r="E13" s="129"/>
      <c r="F13" s="129"/>
      <c r="G13" s="78"/>
      <c r="H13" s="28">
        <f t="shared" si="0"/>
        <v>0</v>
      </c>
      <c r="I13" s="38">
        <f t="shared" si="2"/>
        <v>4</v>
      </c>
      <c r="J13" s="67"/>
      <c r="K13" s="44"/>
      <c r="L13" s="44"/>
      <c r="M13" s="20"/>
      <c r="N13" s="115"/>
      <c r="O13" s="57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15" customHeight="1">
      <c r="A14" s="27">
        <f t="shared" si="1"/>
        <v>0</v>
      </c>
      <c r="B14" s="37">
        <v>5</v>
      </c>
      <c r="C14" s="127"/>
      <c r="D14" s="128"/>
      <c r="E14" s="129"/>
      <c r="F14" s="129"/>
      <c r="G14" s="78"/>
      <c r="H14" s="28">
        <f t="shared" si="0"/>
        <v>0</v>
      </c>
      <c r="I14" s="38">
        <f t="shared" si="2"/>
        <v>5</v>
      </c>
      <c r="J14" s="67"/>
      <c r="K14" s="44"/>
      <c r="L14" s="44"/>
      <c r="M14" s="20"/>
      <c r="N14" s="115"/>
      <c r="O14" s="57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15" customHeight="1">
      <c r="A15" s="27">
        <f t="shared" si="1"/>
        <v>0</v>
      </c>
      <c r="B15" s="37">
        <v>6</v>
      </c>
      <c r="C15" s="127"/>
      <c r="D15" s="128"/>
      <c r="E15" s="129"/>
      <c r="F15" s="129"/>
      <c r="G15" s="80"/>
      <c r="H15" s="28">
        <f t="shared" si="0"/>
        <v>0</v>
      </c>
      <c r="I15" s="38">
        <f t="shared" si="2"/>
        <v>6</v>
      </c>
      <c r="J15" s="67"/>
      <c r="K15" s="44"/>
      <c r="L15" s="44"/>
      <c r="M15" s="20"/>
      <c r="N15" s="116"/>
      <c r="O15" s="5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16.5" customHeight="1">
      <c r="A16" s="27">
        <f t="shared" si="1"/>
        <v>0</v>
      </c>
      <c r="B16" s="37">
        <v>7</v>
      </c>
      <c r="C16" s="127"/>
      <c r="D16" s="128"/>
      <c r="E16" s="129"/>
      <c r="F16" s="129"/>
      <c r="G16" s="80"/>
      <c r="H16" s="28">
        <f t="shared" si="0"/>
        <v>0</v>
      </c>
      <c r="I16" s="38">
        <f t="shared" si="2"/>
        <v>7</v>
      </c>
      <c r="J16" s="67"/>
      <c r="K16" s="44"/>
      <c r="L16" s="44"/>
      <c r="M16" s="20"/>
      <c r="N16" s="116"/>
      <c r="O16" s="5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ht="16.5" customHeight="1">
      <c r="A17" s="27">
        <f t="shared" si="1"/>
        <v>0</v>
      </c>
      <c r="B17" s="37">
        <v>8</v>
      </c>
      <c r="C17" s="127"/>
      <c r="D17" s="128"/>
      <c r="E17" s="129"/>
      <c r="F17" s="129"/>
      <c r="G17" s="80"/>
      <c r="I17" s="38">
        <f t="shared" si="2"/>
        <v>8</v>
      </c>
      <c r="J17" s="67"/>
      <c r="K17" s="44"/>
      <c r="L17" s="44"/>
      <c r="M17" s="20"/>
      <c r="N17" s="116"/>
      <c r="O17" s="5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 ht="15" customHeight="1">
      <c r="A18" s="27">
        <f t="shared" si="1"/>
        <v>0</v>
      </c>
      <c r="B18" s="37">
        <v>9</v>
      </c>
      <c r="C18" s="127"/>
      <c r="D18" s="128"/>
      <c r="E18" s="129"/>
      <c r="F18" s="129"/>
      <c r="G18" s="80"/>
      <c r="H18" s="28">
        <f t="shared" si="0"/>
        <v>0</v>
      </c>
      <c r="I18" s="38">
        <f t="shared" si="2"/>
        <v>9</v>
      </c>
      <c r="J18" s="67"/>
      <c r="K18" s="44"/>
      <c r="L18" s="44"/>
      <c r="M18" s="20"/>
      <c r="N18" s="116"/>
      <c r="O18" s="5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 ht="15" customHeight="1">
      <c r="A19" s="27">
        <f t="shared" si="1"/>
        <v>0</v>
      </c>
      <c r="B19" s="37">
        <v>10</v>
      </c>
      <c r="C19" s="127"/>
      <c r="D19" s="128"/>
      <c r="E19" s="129"/>
      <c r="F19" s="129"/>
      <c r="G19" s="80"/>
      <c r="I19" s="38">
        <f t="shared" si="2"/>
        <v>10</v>
      </c>
      <c r="J19" s="67"/>
      <c r="K19" s="44"/>
      <c r="L19" s="44"/>
      <c r="M19" s="20"/>
      <c r="N19" s="116"/>
      <c r="O19" s="5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0" ht="15" customHeight="1">
      <c r="A20" s="27">
        <f t="shared" si="1"/>
        <v>0</v>
      </c>
      <c r="B20" s="37">
        <v>11</v>
      </c>
      <c r="C20" s="127"/>
      <c r="D20" s="128"/>
      <c r="E20" s="129"/>
      <c r="F20" s="129"/>
      <c r="G20" s="80"/>
      <c r="I20" s="38">
        <f t="shared" si="2"/>
        <v>11</v>
      </c>
      <c r="J20" s="67"/>
      <c r="K20" s="44"/>
      <c r="L20" s="44"/>
      <c r="M20" s="20"/>
      <c r="N20" s="116"/>
      <c r="O20" s="5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pans="1:30" ht="15" customHeight="1">
      <c r="A21" s="27">
        <f t="shared" si="1"/>
        <v>0</v>
      </c>
      <c r="B21" s="37">
        <v>12</v>
      </c>
      <c r="C21" s="127"/>
      <c r="D21" s="128"/>
      <c r="E21" s="129"/>
      <c r="F21" s="129"/>
      <c r="G21" s="80"/>
      <c r="I21" s="38">
        <f t="shared" si="2"/>
        <v>12</v>
      </c>
      <c r="J21" s="67"/>
      <c r="K21" s="44"/>
      <c r="L21" s="44"/>
      <c r="M21" s="20"/>
      <c r="N21" s="116"/>
      <c r="O21" s="5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pans="1:30" ht="15" customHeight="1">
      <c r="A22" s="27">
        <f t="shared" si="1"/>
        <v>0</v>
      </c>
      <c r="B22" s="37">
        <v>13</v>
      </c>
      <c r="C22" s="127"/>
      <c r="D22" s="128"/>
      <c r="E22" s="129"/>
      <c r="F22" s="129"/>
      <c r="G22" s="80"/>
      <c r="I22" s="38">
        <f t="shared" si="2"/>
        <v>13</v>
      </c>
      <c r="J22" s="67"/>
      <c r="K22" s="44"/>
      <c r="L22" s="44"/>
      <c r="M22" s="20"/>
      <c r="N22" s="116"/>
      <c r="O22" s="5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ht="15" customHeight="1">
      <c r="A23" s="27">
        <f t="shared" si="1"/>
        <v>0</v>
      </c>
      <c r="B23" s="37">
        <v>14</v>
      </c>
      <c r="C23" s="127"/>
      <c r="D23" s="128"/>
      <c r="E23" s="129"/>
      <c r="F23" s="129"/>
      <c r="G23" s="80"/>
      <c r="I23" s="38">
        <f t="shared" si="2"/>
        <v>14</v>
      </c>
      <c r="J23" s="67"/>
      <c r="K23" s="44"/>
      <c r="L23" s="44"/>
      <c r="M23" s="20"/>
      <c r="N23" s="116"/>
      <c r="O23" s="5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pans="1:30" ht="15" customHeight="1">
      <c r="A24" s="27">
        <f t="shared" si="1"/>
        <v>0</v>
      </c>
      <c r="B24" s="37">
        <v>15</v>
      </c>
      <c r="C24" s="127"/>
      <c r="D24" s="128"/>
      <c r="E24" s="129"/>
      <c r="F24" s="129"/>
      <c r="G24" s="80"/>
      <c r="I24" s="38">
        <f t="shared" si="2"/>
        <v>15</v>
      </c>
      <c r="J24" s="67"/>
      <c r="K24" s="44"/>
      <c r="L24" s="44"/>
      <c r="M24" s="20"/>
      <c r="N24" s="116"/>
      <c r="O24" s="58"/>
      <c r="U24" s="18"/>
      <c r="V24" s="18"/>
      <c r="W24" s="18"/>
      <c r="X24" s="18"/>
      <c r="Y24" s="18"/>
      <c r="Z24" s="18"/>
      <c r="AA24" s="18"/>
      <c r="AB24" s="18"/>
      <c r="AC24" s="18"/>
      <c r="AD24" s="18"/>
    </row>
    <row r="25" spans="1:30" ht="15" customHeight="1">
      <c r="A25" s="27">
        <f t="shared" si="1"/>
        <v>0</v>
      </c>
      <c r="B25" s="37">
        <v>16</v>
      </c>
      <c r="C25" s="127"/>
      <c r="D25" s="128"/>
      <c r="E25" s="129"/>
      <c r="F25" s="129"/>
      <c r="G25" s="80"/>
      <c r="I25" s="38">
        <f t="shared" si="2"/>
        <v>16</v>
      </c>
      <c r="J25" s="67"/>
      <c r="K25" s="44"/>
      <c r="L25" s="44"/>
      <c r="M25" s="20"/>
      <c r="N25" s="116"/>
      <c r="O25" s="5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pans="1:30" ht="15" customHeight="1">
      <c r="A26" s="27">
        <f t="shared" si="1"/>
        <v>0</v>
      </c>
      <c r="B26" s="37">
        <v>17</v>
      </c>
      <c r="C26" s="127"/>
      <c r="D26" s="128"/>
      <c r="E26" s="129"/>
      <c r="F26" s="129"/>
      <c r="G26" s="80"/>
      <c r="I26" s="38">
        <f t="shared" si="2"/>
        <v>17</v>
      </c>
      <c r="J26" s="67"/>
      <c r="K26" s="44"/>
      <c r="L26" s="44"/>
      <c r="M26" s="20"/>
      <c r="N26" s="116"/>
      <c r="O26" s="5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1:30" ht="15" customHeight="1">
      <c r="A27" s="27">
        <f t="shared" si="1"/>
        <v>0</v>
      </c>
      <c r="B27" s="37">
        <v>11</v>
      </c>
      <c r="C27" s="76"/>
      <c r="D27" s="79"/>
      <c r="E27" s="77"/>
      <c r="F27" s="77"/>
      <c r="G27" s="80"/>
      <c r="H27" s="28">
        <f t="shared" si="0"/>
        <v>0</v>
      </c>
      <c r="I27" s="38">
        <f t="shared" si="2"/>
        <v>18</v>
      </c>
      <c r="J27" s="67"/>
      <c r="K27" s="44"/>
      <c r="L27" s="44"/>
      <c r="M27" s="20"/>
      <c r="N27" s="116"/>
      <c r="O27" s="5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1:30" ht="15" customHeight="1">
      <c r="A28" s="27">
        <f t="shared" si="1"/>
        <v>0</v>
      </c>
      <c r="B28" s="37">
        <v>12</v>
      </c>
      <c r="C28" s="76"/>
      <c r="D28" s="79"/>
      <c r="E28" s="77"/>
      <c r="F28" s="77"/>
      <c r="G28" s="80"/>
      <c r="H28" s="28">
        <f t="shared" si="0"/>
        <v>0</v>
      </c>
      <c r="I28" s="38">
        <f t="shared" si="2"/>
        <v>19</v>
      </c>
      <c r="J28" s="67"/>
      <c r="K28" s="44"/>
      <c r="L28" s="44"/>
      <c r="M28" s="20"/>
      <c r="N28" s="116"/>
      <c r="O28" s="5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1:30" ht="15" customHeight="1">
      <c r="A29" s="27">
        <f t="shared" si="1"/>
        <v>0</v>
      </c>
      <c r="B29" s="37">
        <v>13</v>
      </c>
      <c r="C29" s="76"/>
      <c r="D29" s="79"/>
      <c r="E29" s="77"/>
      <c r="F29" s="77"/>
      <c r="G29" s="80"/>
      <c r="H29" s="28">
        <f t="shared" si="0"/>
        <v>0</v>
      </c>
      <c r="I29" s="38">
        <f t="shared" si="2"/>
        <v>20</v>
      </c>
      <c r="J29" s="67"/>
      <c r="K29" s="44"/>
      <c r="L29" s="44"/>
      <c r="M29" s="20"/>
      <c r="N29" s="116"/>
      <c r="O29" s="5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1:30" ht="15" customHeight="1">
      <c r="A30" s="27">
        <f t="shared" si="1"/>
        <v>0</v>
      </c>
      <c r="B30" s="37">
        <v>14</v>
      </c>
      <c r="C30" s="76"/>
      <c r="D30" s="79"/>
      <c r="E30" s="77"/>
      <c r="F30" s="77"/>
      <c r="G30" s="80"/>
      <c r="H30" s="28">
        <f t="shared" si="0"/>
        <v>0</v>
      </c>
      <c r="I30" s="38">
        <f t="shared" si="2"/>
        <v>21</v>
      </c>
      <c r="J30" s="67"/>
      <c r="K30" s="44"/>
      <c r="L30" s="44"/>
      <c r="M30" s="20"/>
      <c r="N30" s="116"/>
      <c r="O30" s="5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1:30" ht="15" customHeight="1">
      <c r="A31" s="27">
        <f t="shared" si="1"/>
        <v>0</v>
      </c>
      <c r="B31" s="37">
        <v>15</v>
      </c>
      <c r="C31" s="76"/>
      <c r="D31" s="79"/>
      <c r="E31" s="77"/>
      <c r="F31" s="77"/>
      <c r="G31" s="80"/>
      <c r="H31" s="28">
        <f t="shared" si="0"/>
        <v>0</v>
      </c>
      <c r="I31" s="38">
        <f t="shared" si="2"/>
        <v>22</v>
      </c>
      <c r="J31" s="67"/>
      <c r="K31" s="44"/>
      <c r="L31" s="44"/>
      <c r="M31" s="21"/>
      <c r="N31" s="117"/>
      <c r="O31" s="59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1:30" ht="17.25" customHeight="1">
      <c r="A32" s="27">
        <f t="shared" si="1"/>
        <v>0</v>
      </c>
      <c r="B32" s="37">
        <v>16</v>
      </c>
      <c r="C32" s="76"/>
      <c r="D32" s="79"/>
      <c r="E32" s="77"/>
      <c r="F32" s="77"/>
      <c r="G32" s="80"/>
      <c r="H32" s="28">
        <f t="shared" si="0"/>
        <v>0</v>
      </c>
      <c r="I32" s="38">
        <f t="shared" si="2"/>
        <v>23</v>
      </c>
      <c r="J32" s="67"/>
      <c r="K32" s="44"/>
      <c r="L32" s="44"/>
      <c r="M32" s="21"/>
      <c r="N32" s="117"/>
      <c r="O32" s="59"/>
      <c r="U32" s="18"/>
      <c r="V32" s="18"/>
      <c r="W32" s="18"/>
      <c r="X32" s="18"/>
      <c r="Y32" s="18"/>
      <c r="Z32" s="18"/>
      <c r="AA32" s="18"/>
      <c r="AB32" s="18"/>
      <c r="AC32" s="18"/>
    </row>
    <row r="33" spans="1:29" ht="15" customHeight="1">
      <c r="A33" s="27">
        <f t="shared" si="1"/>
        <v>0</v>
      </c>
      <c r="B33" s="37">
        <v>17</v>
      </c>
      <c r="C33" s="76"/>
      <c r="D33" s="79"/>
      <c r="E33" s="77"/>
      <c r="F33" s="77"/>
      <c r="G33" s="80"/>
      <c r="H33" s="28">
        <f t="shared" si="0"/>
        <v>0</v>
      </c>
      <c r="I33" s="38">
        <f t="shared" si="2"/>
        <v>24</v>
      </c>
      <c r="J33" s="67"/>
      <c r="K33" s="44"/>
      <c r="L33" s="44"/>
      <c r="M33" s="21"/>
      <c r="N33" s="117"/>
      <c r="O33" s="59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5" customHeight="1">
      <c r="A34" s="27">
        <f t="shared" si="1"/>
        <v>0</v>
      </c>
      <c r="B34" s="37">
        <v>18</v>
      </c>
      <c r="C34" s="76"/>
      <c r="D34" s="79"/>
      <c r="E34" s="77"/>
      <c r="F34" s="77"/>
      <c r="G34" s="80"/>
      <c r="H34" s="28">
        <f t="shared" si="0"/>
        <v>0</v>
      </c>
      <c r="I34" s="38">
        <f t="shared" si="2"/>
        <v>25</v>
      </c>
      <c r="J34" s="67"/>
      <c r="K34" s="44"/>
      <c r="L34" s="44"/>
      <c r="M34" s="21"/>
      <c r="N34" s="117"/>
      <c r="O34" s="59"/>
      <c r="U34" s="18"/>
      <c r="V34" s="18"/>
      <c r="W34" s="18"/>
      <c r="X34" s="18"/>
      <c r="Y34" s="18"/>
      <c r="Z34" s="18"/>
      <c r="AA34" s="18"/>
      <c r="AB34" s="18"/>
      <c r="AC34" s="18"/>
    </row>
    <row r="35" spans="1:29" ht="15" customHeight="1">
      <c r="A35" s="27">
        <f t="shared" si="1"/>
        <v>0</v>
      </c>
      <c r="B35" s="37">
        <v>19</v>
      </c>
      <c r="C35" s="76"/>
      <c r="D35" s="79"/>
      <c r="E35" s="77"/>
      <c r="F35" s="77"/>
      <c r="G35" s="80"/>
      <c r="H35" s="28">
        <f t="shared" si="0"/>
        <v>0</v>
      </c>
      <c r="I35" s="38">
        <f t="shared" si="2"/>
        <v>26</v>
      </c>
      <c r="J35" s="67"/>
      <c r="K35" s="44"/>
      <c r="L35" s="44"/>
      <c r="M35" s="21"/>
      <c r="N35" s="117"/>
      <c r="O35" s="59"/>
      <c r="U35" s="18"/>
      <c r="V35" s="18"/>
      <c r="W35" s="18"/>
      <c r="X35" s="18"/>
      <c r="Y35" s="18"/>
      <c r="Z35" s="18"/>
      <c r="AA35" s="18"/>
      <c r="AB35" s="18"/>
      <c r="AC35" s="18"/>
    </row>
    <row r="36" spans="1:29" ht="15" customHeight="1">
      <c r="A36" s="27">
        <f t="shared" si="1"/>
        <v>0</v>
      </c>
      <c r="B36" s="37">
        <v>20</v>
      </c>
      <c r="C36" s="76"/>
      <c r="D36" s="79"/>
      <c r="E36" s="77"/>
      <c r="F36" s="77"/>
      <c r="G36" s="80"/>
      <c r="H36" s="28">
        <f t="shared" si="0"/>
        <v>0</v>
      </c>
      <c r="I36" s="38">
        <f t="shared" si="2"/>
        <v>27</v>
      </c>
      <c r="J36" s="67"/>
      <c r="K36" s="44"/>
      <c r="L36" s="44"/>
      <c r="M36" s="21"/>
      <c r="N36" s="117"/>
      <c r="O36" s="59"/>
      <c r="U36" s="18"/>
      <c r="V36" s="18"/>
      <c r="W36" s="18"/>
      <c r="X36" s="18"/>
      <c r="Y36" s="18"/>
      <c r="Z36" s="18"/>
      <c r="AA36" s="18"/>
      <c r="AB36" s="18"/>
      <c r="AC36" s="18"/>
    </row>
    <row r="37" spans="1:29" ht="15.75" customHeight="1">
      <c r="A37" s="27">
        <f t="shared" si="1"/>
        <v>0</v>
      </c>
      <c r="B37" s="37">
        <v>21</v>
      </c>
      <c r="C37" s="76"/>
      <c r="D37" s="79"/>
      <c r="E37" s="77"/>
      <c r="F37" s="77"/>
      <c r="G37" s="80"/>
      <c r="H37" s="28">
        <f t="shared" si="0"/>
        <v>0</v>
      </c>
      <c r="I37" s="38">
        <f t="shared" si="2"/>
        <v>28</v>
      </c>
      <c r="J37" s="67"/>
      <c r="K37" s="44"/>
      <c r="L37" s="44"/>
      <c r="M37" s="21"/>
      <c r="N37" s="117"/>
      <c r="O37" s="59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ht="15" customHeight="1">
      <c r="A38" s="27">
        <f t="shared" si="1"/>
        <v>0</v>
      </c>
      <c r="B38" s="37">
        <v>22</v>
      </c>
      <c r="C38" s="76"/>
      <c r="D38" s="79"/>
      <c r="E38" s="77"/>
      <c r="F38" s="77"/>
      <c r="G38" s="80"/>
      <c r="H38" s="28">
        <f t="shared" si="0"/>
        <v>0</v>
      </c>
      <c r="I38" s="38">
        <f t="shared" si="2"/>
        <v>29</v>
      </c>
      <c r="J38" s="67"/>
      <c r="K38" s="44"/>
      <c r="L38" s="44"/>
      <c r="M38" s="21"/>
      <c r="N38" s="117"/>
      <c r="O38" s="59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ht="15.75" customHeight="1">
      <c r="A39" s="27">
        <f t="shared" si="1"/>
        <v>0</v>
      </c>
      <c r="B39" s="37">
        <v>23</v>
      </c>
      <c r="C39" s="76"/>
      <c r="D39" s="79"/>
      <c r="E39" s="77"/>
      <c r="F39" s="77"/>
      <c r="G39" s="80"/>
      <c r="H39" s="28">
        <f t="shared" si="0"/>
        <v>0</v>
      </c>
      <c r="I39" s="38">
        <f t="shared" si="2"/>
        <v>30</v>
      </c>
      <c r="J39" s="67"/>
      <c r="K39" s="44"/>
      <c r="L39" s="44"/>
      <c r="M39" s="21"/>
      <c r="N39" s="117"/>
      <c r="O39" s="59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>
      <c r="A40" s="27">
        <f t="shared" si="1"/>
        <v>0</v>
      </c>
      <c r="B40" s="37">
        <v>24</v>
      </c>
      <c r="C40" s="76"/>
      <c r="D40" s="79"/>
      <c r="E40" s="77"/>
      <c r="F40" s="77"/>
      <c r="G40" s="80"/>
      <c r="H40" s="28">
        <f t="shared" si="0"/>
        <v>0</v>
      </c>
      <c r="I40" s="38">
        <f t="shared" si="2"/>
        <v>31</v>
      </c>
      <c r="J40" s="67"/>
      <c r="K40" s="44"/>
      <c r="L40" s="44"/>
      <c r="M40" s="21"/>
      <c r="N40" s="117"/>
      <c r="O40" s="59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>
      <c r="A41" s="27">
        <f t="shared" si="1"/>
        <v>0</v>
      </c>
      <c r="B41" s="37">
        <v>25</v>
      </c>
      <c r="C41" s="39"/>
      <c r="D41" s="81"/>
      <c r="E41" s="82"/>
      <c r="F41" s="77"/>
      <c r="G41" s="80"/>
      <c r="H41" s="28">
        <f t="shared" si="0"/>
        <v>0</v>
      </c>
      <c r="I41" s="38">
        <f t="shared" si="2"/>
        <v>32</v>
      </c>
      <c r="J41" s="67"/>
      <c r="K41" s="44"/>
      <c r="L41" s="44"/>
      <c r="M41" s="21"/>
      <c r="N41" s="117"/>
      <c r="O41" s="59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>
      <c r="A42" s="27">
        <f t="shared" si="1"/>
        <v>0</v>
      </c>
      <c r="B42" s="37">
        <v>26</v>
      </c>
      <c r="C42" s="39"/>
      <c r="D42" s="81"/>
      <c r="E42" s="82"/>
      <c r="F42" s="82"/>
      <c r="G42" s="80"/>
      <c r="H42" s="28">
        <f t="shared" si="0"/>
        <v>0</v>
      </c>
      <c r="I42" s="38">
        <f t="shared" si="2"/>
        <v>33</v>
      </c>
      <c r="J42" s="67"/>
      <c r="K42" s="44"/>
      <c r="L42" s="44"/>
      <c r="M42" s="21"/>
      <c r="N42" s="117"/>
      <c r="O42" s="59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>
      <c r="A43" s="27">
        <f t="shared" si="1"/>
        <v>0</v>
      </c>
      <c r="B43" s="37">
        <v>27</v>
      </c>
      <c r="C43" s="39"/>
      <c r="D43" s="81"/>
      <c r="E43" s="82"/>
      <c r="F43" s="82"/>
      <c r="G43" s="80"/>
      <c r="H43" s="28">
        <f t="shared" si="0"/>
        <v>0</v>
      </c>
      <c r="I43" s="38">
        <f t="shared" si="2"/>
        <v>34</v>
      </c>
      <c r="J43" s="67"/>
      <c r="K43" s="44"/>
      <c r="L43" s="44"/>
      <c r="M43" s="21"/>
      <c r="N43" s="117"/>
      <c r="O43" s="59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>
      <c r="A44" s="27">
        <f t="shared" si="1"/>
        <v>0</v>
      </c>
      <c r="B44" s="37">
        <v>28</v>
      </c>
      <c r="C44" s="39"/>
      <c r="D44" s="81"/>
      <c r="E44" s="82"/>
      <c r="F44" s="82"/>
      <c r="G44" s="80"/>
      <c r="H44" s="28">
        <f t="shared" si="0"/>
        <v>0</v>
      </c>
      <c r="I44" s="38">
        <f t="shared" si="2"/>
        <v>35</v>
      </c>
      <c r="J44" s="67"/>
      <c r="K44" s="44"/>
      <c r="L44" s="44"/>
      <c r="M44" s="21"/>
      <c r="N44" s="117"/>
      <c r="O44" s="59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>
      <c r="A45" s="27">
        <f t="shared" si="1"/>
        <v>0</v>
      </c>
      <c r="B45" s="37">
        <v>29</v>
      </c>
      <c r="C45" s="39"/>
      <c r="D45" s="81"/>
      <c r="E45" s="82"/>
      <c r="F45" s="82"/>
      <c r="G45" s="80"/>
      <c r="H45" s="28">
        <f t="shared" si="0"/>
        <v>0</v>
      </c>
      <c r="I45" s="38">
        <f t="shared" si="2"/>
        <v>36</v>
      </c>
      <c r="J45" s="67"/>
      <c r="K45" s="44"/>
      <c r="L45" s="44"/>
      <c r="M45" s="21"/>
      <c r="N45" s="117"/>
      <c r="O45" s="59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>
      <c r="A46" s="27">
        <f t="shared" si="1"/>
        <v>0</v>
      </c>
      <c r="B46" s="37">
        <v>30</v>
      </c>
      <c r="C46" s="39"/>
      <c r="D46" s="81"/>
      <c r="E46" s="82"/>
      <c r="F46" s="82"/>
      <c r="G46" s="80"/>
      <c r="H46" s="28">
        <f t="shared" si="0"/>
        <v>0</v>
      </c>
      <c r="I46" s="38">
        <f t="shared" si="2"/>
        <v>37</v>
      </c>
      <c r="J46" s="67"/>
      <c r="K46" s="44"/>
      <c r="L46" s="44"/>
      <c r="M46" s="21"/>
      <c r="N46" s="117"/>
      <c r="O46" s="59"/>
      <c r="U46" s="18"/>
      <c r="V46" s="18"/>
      <c r="W46" s="18"/>
      <c r="X46" s="18"/>
      <c r="Y46" s="18"/>
      <c r="Z46" s="18"/>
      <c r="AA46" s="18"/>
      <c r="AB46" s="18"/>
      <c r="AC46" s="18"/>
    </row>
    <row r="47" spans="1:29">
      <c r="A47" s="27">
        <f t="shared" si="1"/>
        <v>0</v>
      </c>
      <c r="B47" s="37">
        <v>31</v>
      </c>
      <c r="C47" s="39"/>
      <c r="D47" s="81"/>
      <c r="E47" s="82"/>
      <c r="F47" s="82"/>
      <c r="G47" s="80"/>
      <c r="H47" s="28">
        <f t="shared" si="0"/>
        <v>0</v>
      </c>
      <c r="I47" s="38">
        <f t="shared" si="2"/>
        <v>38</v>
      </c>
      <c r="J47" s="67"/>
      <c r="K47" s="44"/>
      <c r="L47" s="44"/>
      <c r="M47" s="21"/>
      <c r="N47" s="117"/>
      <c r="O47" s="59"/>
      <c r="U47" s="18"/>
      <c r="V47" s="18"/>
      <c r="W47" s="18"/>
      <c r="X47" s="18"/>
      <c r="Y47" s="18"/>
      <c r="Z47" s="18"/>
      <c r="AA47" s="18"/>
      <c r="AB47" s="18"/>
      <c r="AC47" s="18"/>
    </row>
    <row r="48" spans="1:29">
      <c r="A48" s="27">
        <f t="shared" si="1"/>
        <v>0</v>
      </c>
      <c r="B48" s="37">
        <v>32</v>
      </c>
      <c r="C48" s="39"/>
      <c r="D48" s="81"/>
      <c r="E48" s="82"/>
      <c r="F48" s="82"/>
      <c r="G48" s="80"/>
      <c r="H48" s="28">
        <f t="shared" si="0"/>
        <v>0</v>
      </c>
      <c r="I48" s="38">
        <f t="shared" si="2"/>
        <v>39</v>
      </c>
      <c r="J48" s="67"/>
      <c r="K48" s="44"/>
      <c r="L48" s="44"/>
      <c r="M48" s="21"/>
      <c r="N48" s="117"/>
      <c r="O48" s="59"/>
      <c r="U48" s="18"/>
      <c r="V48" s="18"/>
      <c r="W48" s="18"/>
      <c r="X48" s="18"/>
      <c r="Y48" s="18"/>
      <c r="Z48" s="18"/>
      <c r="AA48" s="18"/>
      <c r="AB48" s="18"/>
      <c r="AC48" s="18"/>
    </row>
    <row r="49" spans="1:30">
      <c r="A49" s="27">
        <f t="shared" si="1"/>
        <v>0</v>
      </c>
      <c r="B49" s="37">
        <v>33</v>
      </c>
      <c r="C49" s="39"/>
      <c r="D49" s="81"/>
      <c r="E49" s="82"/>
      <c r="F49" s="82"/>
      <c r="G49" s="80"/>
      <c r="H49" s="28">
        <f t="shared" si="0"/>
        <v>0</v>
      </c>
      <c r="I49" s="38">
        <f t="shared" si="2"/>
        <v>40</v>
      </c>
      <c r="J49" s="67"/>
      <c r="K49" s="44"/>
      <c r="L49" s="44"/>
      <c r="M49" s="21"/>
      <c r="N49" s="117"/>
      <c r="O49" s="59"/>
      <c r="U49" s="18"/>
      <c r="V49" s="18"/>
      <c r="W49" s="18"/>
      <c r="X49" s="18"/>
      <c r="Y49" s="18"/>
      <c r="Z49" s="18"/>
      <c r="AA49" s="18"/>
      <c r="AB49" s="18"/>
      <c r="AC49" s="18"/>
    </row>
    <row r="50" spans="1:30">
      <c r="A50" s="27">
        <f t="shared" si="1"/>
        <v>0</v>
      </c>
      <c r="B50" s="37">
        <v>34</v>
      </c>
      <c r="C50" s="39"/>
      <c r="D50" s="81"/>
      <c r="E50" s="82"/>
      <c r="F50" s="82"/>
      <c r="G50" s="80"/>
      <c r="H50" s="28">
        <f t="shared" ref="H50:H63" si="3">IF(J50&gt;"",1,0)</f>
        <v>0</v>
      </c>
      <c r="I50" s="38">
        <f t="shared" si="2"/>
        <v>41</v>
      </c>
      <c r="J50" s="67"/>
      <c r="K50" s="44"/>
      <c r="L50" s="44"/>
      <c r="M50" s="21"/>
      <c r="N50" s="117"/>
      <c r="O50" s="59"/>
      <c r="U50" s="18"/>
      <c r="V50" s="18"/>
      <c r="W50" s="18"/>
      <c r="X50" s="18"/>
      <c r="Y50" s="18"/>
      <c r="Z50" s="18"/>
      <c r="AA50" s="18"/>
      <c r="AB50" s="18"/>
      <c r="AC50" s="18"/>
    </row>
    <row r="51" spans="1:30">
      <c r="A51" s="27">
        <f t="shared" si="1"/>
        <v>0</v>
      </c>
      <c r="B51" s="37">
        <v>35</v>
      </c>
      <c r="C51" s="39"/>
      <c r="D51" s="81"/>
      <c r="E51" s="82"/>
      <c r="F51" s="82"/>
      <c r="G51" s="80"/>
      <c r="H51" s="28">
        <f t="shared" si="3"/>
        <v>0</v>
      </c>
      <c r="I51" s="38">
        <f t="shared" si="2"/>
        <v>42</v>
      </c>
      <c r="J51" s="67"/>
      <c r="K51" s="44"/>
      <c r="L51" s="44"/>
      <c r="M51" s="21"/>
      <c r="N51" s="117"/>
      <c r="O51" s="59"/>
      <c r="U51" s="18"/>
      <c r="V51" s="18"/>
      <c r="W51" s="18"/>
      <c r="X51" s="18"/>
      <c r="Y51" s="18"/>
      <c r="Z51" s="18"/>
      <c r="AA51" s="18"/>
      <c r="AB51" s="18"/>
      <c r="AC51" s="18"/>
    </row>
    <row r="52" spans="1:30">
      <c r="A52" s="27">
        <f t="shared" si="1"/>
        <v>0</v>
      </c>
      <c r="B52" s="37">
        <v>36</v>
      </c>
      <c r="C52" s="39"/>
      <c r="D52" s="81"/>
      <c r="E52" s="82"/>
      <c r="F52" s="82"/>
      <c r="G52" s="80"/>
      <c r="H52" s="28">
        <f t="shared" si="3"/>
        <v>0</v>
      </c>
      <c r="I52" s="38">
        <f t="shared" si="2"/>
        <v>43</v>
      </c>
      <c r="J52" s="67"/>
      <c r="K52" s="44"/>
      <c r="L52" s="44"/>
      <c r="M52" s="21"/>
      <c r="N52" s="117"/>
      <c r="O52" s="59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spans="1:30">
      <c r="A53" s="27">
        <f t="shared" si="1"/>
        <v>0</v>
      </c>
      <c r="B53" s="37">
        <v>37</v>
      </c>
      <c r="C53" s="39"/>
      <c r="D53" s="81"/>
      <c r="E53" s="82"/>
      <c r="F53" s="82"/>
      <c r="G53" s="80"/>
      <c r="H53" s="28">
        <f t="shared" si="3"/>
        <v>0</v>
      </c>
      <c r="I53" s="38">
        <f t="shared" si="2"/>
        <v>44</v>
      </c>
      <c r="J53" s="67"/>
      <c r="K53" s="44"/>
      <c r="L53" s="44"/>
      <c r="M53" s="21"/>
      <c r="N53" s="117"/>
      <c r="O53" s="59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0">
      <c r="A54" s="27">
        <f t="shared" si="1"/>
        <v>0</v>
      </c>
      <c r="B54" s="37">
        <v>38</v>
      </c>
      <c r="C54" s="39"/>
      <c r="D54" s="81"/>
      <c r="E54" s="82"/>
      <c r="F54" s="82"/>
      <c r="G54" s="80"/>
      <c r="H54" s="28">
        <f t="shared" si="3"/>
        <v>0</v>
      </c>
      <c r="I54" s="38">
        <f t="shared" si="2"/>
        <v>45</v>
      </c>
      <c r="J54" s="67"/>
      <c r="K54" s="44"/>
      <c r="L54" s="44"/>
      <c r="M54" s="21"/>
      <c r="N54" s="117"/>
      <c r="O54" s="59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>
      <c r="A55" s="27">
        <f t="shared" si="1"/>
        <v>0</v>
      </c>
      <c r="B55" s="37">
        <v>39</v>
      </c>
      <c r="C55" s="40"/>
      <c r="D55" s="83"/>
      <c r="E55" s="82"/>
      <c r="F55" s="82"/>
      <c r="G55" s="78"/>
      <c r="H55" s="28">
        <f t="shared" si="3"/>
        <v>0</v>
      </c>
      <c r="I55" s="38">
        <f t="shared" si="2"/>
        <v>46</v>
      </c>
      <c r="J55" s="67"/>
      <c r="K55" s="44"/>
      <c r="L55" s="44"/>
      <c r="M55" s="21"/>
      <c r="N55" s="117"/>
      <c r="O55" s="59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0">
      <c r="A56" s="27">
        <f t="shared" si="1"/>
        <v>0</v>
      </c>
      <c r="B56" s="37">
        <v>40</v>
      </c>
      <c r="C56" s="40"/>
      <c r="D56" s="83"/>
      <c r="E56" s="82"/>
      <c r="F56" s="82"/>
      <c r="G56" s="80"/>
      <c r="H56" s="28">
        <f t="shared" si="3"/>
        <v>0</v>
      </c>
      <c r="I56" s="38">
        <f t="shared" si="2"/>
        <v>47</v>
      </c>
      <c r="J56" s="67"/>
      <c r="K56" s="44"/>
      <c r="L56" s="44"/>
      <c r="M56" s="21"/>
      <c r="N56" s="117"/>
      <c r="O56" s="59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>
      <c r="A57" s="27">
        <f t="shared" si="1"/>
        <v>0</v>
      </c>
      <c r="B57" s="37">
        <v>41</v>
      </c>
      <c r="C57" s="40"/>
      <c r="D57" s="83"/>
      <c r="E57" s="82"/>
      <c r="F57" s="82"/>
      <c r="G57" s="80"/>
      <c r="H57" s="28">
        <f t="shared" si="3"/>
        <v>0</v>
      </c>
      <c r="I57" s="38">
        <f t="shared" si="2"/>
        <v>48</v>
      </c>
      <c r="J57" s="67"/>
      <c r="K57" s="44"/>
      <c r="L57" s="44"/>
      <c r="M57" s="21"/>
      <c r="N57" s="117"/>
      <c r="O57" s="59"/>
      <c r="U57" s="18"/>
      <c r="V57" s="18"/>
      <c r="W57" s="18"/>
      <c r="X57" s="18"/>
      <c r="Y57" s="18"/>
      <c r="Z57" s="18"/>
      <c r="AA57" s="18"/>
      <c r="AB57" s="18"/>
      <c r="AC57" s="18"/>
      <c r="AD57" s="18"/>
    </row>
    <row r="58" spans="1:30">
      <c r="A58" s="27">
        <f t="shared" si="1"/>
        <v>0</v>
      </c>
      <c r="B58" s="37">
        <v>42</v>
      </c>
      <c r="C58" s="40"/>
      <c r="D58" s="83"/>
      <c r="E58" s="82"/>
      <c r="F58" s="82"/>
      <c r="G58" s="80"/>
      <c r="H58" s="28">
        <f t="shared" si="3"/>
        <v>0</v>
      </c>
      <c r="I58" s="38">
        <f t="shared" si="2"/>
        <v>49</v>
      </c>
      <c r="J58" s="67"/>
      <c r="K58" s="44"/>
      <c r="L58" s="44"/>
      <c r="M58" s="21"/>
      <c r="N58" s="117"/>
      <c r="O58" s="59"/>
      <c r="U58" s="18"/>
      <c r="V58" s="18"/>
      <c r="W58" s="18"/>
      <c r="X58" s="18"/>
      <c r="Y58" s="18"/>
      <c r="Z58" s="18"/>
      <c r="AA58" s="18"/>
      <c r="AB58" s="18"/>
      <c r="AC58" s="18"/>
      <c r="AD58" s="18"/>
    </row>
    <row r="59" spans="1:30">
      <c r="A59" s="27">
        <f t="shared" si="1"/>
        <v>0</v>
      </c>
      <c r="B59" s="37">
        <v>43</v>
      </c>
      <c r="C59" s="40"/>
      <c r="D59" s="83"/>
      <c r="E59" s="82"/>
      <c r="F59" s="82"/>
      <c r="G59" s="80"/>
      <c r="H59" s="28">
        <f t="shared" si="3"/>
        <v>0</v>
      </c>
      <c r="I59" s="38">
        <f t="shared" si="2"/>
        <v>50</v>
      </c>
      <c r="J59" s="67"/>
      <c r="K59" s="44"/>
      <c r="L59" s="44"/>
      <c r="M59" s="21"/>
      <c r="N59" s="117"/>
      <c r="O59" s="59"/>
      <c r="U59" s="18"/>
      <c r="V59" s="18"/>
      <c r="W59" s="18"/>
      <c r="X59" s="18"/>
      <c r="Y59" s="18"/>
      <c r="Z59" s="18"/>
      <c r="AA59" s="18"/>
      <c r="AB59" s="18"/>
      <c r="AC59" s="18"/>
      <c r="AD59" s="18"/>
    </row>
    <row r="60" spans="1:30" ht="15.75" thickBot="1">
      <c r="A60" s="27">
        <f t="shared" si="1"/>
        <v>0</v>
      </c>
      <c r="B60" s="37">
        <v>44</v>
      </c>
      <c r="C60" s="40"/>
      <c r="D60" s="83"/>
      <c r="E60" s="82"/>
      <c r="F60" s="82"/>
      <c r="G60" s="80"/>
      <c r="H60" s="28">
        <f t="shared" si="3"/>
        <v>0</v>
      </c>
      <c r="I60" s="38">
        <f t="shared" si="2"/>
        <v>51</v>
      </c>
      <c r="J60" s="22"/>
      <c r="K60" s="45"/>
      <c r="L60" s="45"/>
      <c r="M60" s="23"/>
      <c r="N60" s="118"/>
      <c r="O60" s="60"/>
      <c r="U60" s="18"/>
      <c r="V60" s="18"/>
      <c r="W60" s="18"/>
      <c r="X60" s="18"/>
      <c r="Y60" s="18"/>
      <c r="Z60" s="18"/>
      <c r="AA60" s="18"/>
      <c r="AB60" s="18"/>
      <c r="AC60" s="18"/>
      <c r="AD60" s="18"/>
    </row>
    <row r="61" spans="1:30">
      <c r="A61" s="27">
        <f t="shared" si="1"/>
        <v>0</v>
      </c>
      <c r="B61" s="37">
        <v>45</v>
      </c>
      <c r="C61" s="40"/>
      <c r="D61" s="83"/>
      <c r="E61" s="82"/>
      <c r="F61" s="82"/>
      <c r="G61" s="80"/>
      <c r="H61" s="28">
        <f t="shared" si="3"/>
        <v>0</v>
      </c>
      <c r="I61" s="28"/>
      <c r="J61" s="41"/>
      <c r="K61" s="41"/>
      <c r="L61" s="41"/>
      <c r="M61" s="41"/>
      <c r="N61" s="41"/>
      <c r="O61" s="41"/>
      <c r="U61" s="18"/>
      <c r="V61" s="18"/>
      <c r="W61" s="18"/>
      <c r="X61" s="18"/>
      <c r="Y61" s="18"/>
      <c r="Z61" s="18"/>
      <c r="AA61" s="18"/>
      <c r="AB61" s="18"/>
      <c r="AC61" s="18"/>
      <c r="AD61" s="18"/>
    </row>
    <row r="62" spans="1:30">
      <c r="A62" s="27">
        <f t="shared" si="1"/>
        <v>0</v>
      </c>
      <c r="B62" s="37">
        <v>46</v>
      </c>
      <c r="C62" s="40"/>
      <c r="D62" s="83"/>
      <c r="E62" s="82"/>
      <c r="F62" s="82"/>
      <c r="G62" s="80"/>
      <c r="H62" s="28">
        <f t="shared" si="3"/>
        <v>0</v>
      </c>
      <c r="I62" s="28"/>
      <c r="J62" s="41"/>
      <c r="K62" s="41"/>
      <c r="L62" s="41"/>
      <c r="M62" s="41"/>
      <c r="N62" s="41"/>
      <c r="O62" s="41"/>
      <c r="U62" s="18"/>
      <c r="V62" s="18"/>
      <c r="W62" s="18"/>
      <c r="X62" s="18"/>
      <c r="Y62" s="18"/>
      <c r="Z62" s="18"/>
      <c r="AA62" s="18"/>
      <c r="AB62" s="18"/>
      <c r="AC62" s="18"/>
      <c r="AD62" s="18"/>
    </row>
    <row r="63" spans="1:30">
      <c r="A63" s="27">
        <f t="shared" si="1"/>
        <v>0</v>
      </c>
      <c r="B63" s="37">
        <v>47</v>
      </c>
      <c r="C63" s="40"/>
      <c r="D63" s="83"/>
      <c r="E63" s="82"/>
      <c r="F63" s="82"/>
      <c r="G63" s="80"/>
      <c r="H63" s="28">
        <f t="shared" si="3"/>
        <v>0</v>
      </c>
      <c r="I63" s="28"/>
      <c r="J63" s="41"/>
      <c r="K63" s="41"/>
      <c r="L63" s="41"/>
      <c r="M63" s="41"/>
      <c r="N63" s="41"/>
      <c r="O63" s="41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  <row r="64" spans="1:30">
      <c r="A64" s="27">
        <f t="shared" si="1"/>
        <v>0</v>
      </c>
      <c r="B64" s="37">
        <v>48</v>
      </c>
      <c r="C64" s="40"/>
      <c r="D64" s="83"/>
      <c r="E64" s="82"/>
      <c r="F64" s="82"/>
      <c r="G64" s="80"/>
      <c r="H64" s="18"/>
      <c r="I64" s="18"/>
      <c r="M64" s="41"/>
      <c r="N64" s="41"/>
      <c r="O64" s="41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spans="1:30">
      <c r="A65" s="27">
        <f t="shared" si="1"/>
        <v>0</v>
      </c>
      <c r="B65" s="37">
        <v>49</v>
      </c>
      <c r="C65" s="39"/>
      <c r="D65" s="81"/>
      <c r="E65" s="82"/>
      <c r="F65" s="82"/>
      <c r="G65" s="80"/>
      <c r="H65" s="18"/>
      <c r="I65" s="18"/>
      <c r="M65" s="41"/>
      <c r="N65" s="41"/>
      <c r="O65" s="41"/>
      <c r="U65" s="18"/>
      <c r="V65" s="18"/>
      <c r="W65" s="18"/>
      <c r="X65" s="18"/>
      <c r="Y65" s="18"/>
      <c r="Z65" s="18"/>
      <c r="AA65" s="18"/>
      <c r="AB65" s="18"/>
      <c r="AC65" s="18"/>
      <c r="AD65" s="18"/>
    </row>
    <row r="66" spans="1:30">
      <c r="A66" s="27">
        <f t="shared" si="1"/>
        <v>0</v>
      </c>
      <c r="B66" s="37">
        <v>50</v>
      </c>
      <c r="C66" s="39"/>
      <c r="D66" s="81"/>
      <c r="E66" s="82"/>
      <c r="F66" s="82"/>
      <c r="G66" s="80"/>
      <c r="H66" s="18"/>
      <c r="I66" s="18"/>
      <c r="M66" s="41"/>
      <c r="N66" s="41"/>
      <c r="O66" s="41"/>
      <c r="U66" s="18"/>
      <c r="V66" s="18"/>
      <c r="W66" s="18"/>
      <c r="X66" s="18"/>
      <c r="Y66" s="18"/>
      <c r="Z66" s="18"/>
      <c r="AA66" s="18"/>
      <c r="AB66" s="18"/>
      <c r="AC66" s="18"/>
      <c r="AD66" s="18"/>
    </row>
    <row r="67" spans="1:30" ht="17.25" customHeight="1">
      <c r="A67" s="27">
        <f t="shared" si="1"/>
        <v>0</v>
      </c>
      <c r="B67" s="37">
        <v>51</v>
      </c>
      <c r="C67" s="39"/>
      <c r="D67" s="81"/>
      <c r="E67" s="82"/>
      <c r="F67" s="82"/>
      <c r="G67" s="80"/>
      <c r="H67" s="18"/>
      <c r="I67" s="18"/>
      <c r="M67" s="41"/>
      <c r="N67" s="41"/>
      <c r="O67" s="41"/>
      <c r="U67" s="18"/>
      <c r="V67" s="18"/>
      <c r="W67" s="18"/>
      <c r="X67" s="18"/>
      <c r="Y67" s="18"/>
      <c r="Z67" s="18"/>
      <c r="AA67" s="18"/>
      <c r="AB67" s="18"/>
      <c r="AC67" s="18"/>
      <c r="AD67" s="18"/>
    </row>
    <row r="68" spans="1:30" ht="15" customHeight="1">
      <c r="A68" s="27">
        <f t="shared" si="1"/>
        <v>0</v>
      </c>
      <c r="B68" s="37">
        <v>52</v>
      </c>
      <c r="C68" s="39"/>
      <c r="D68" s="81"/>
      <c r="E68" s="82"/>
      <c r="F68" s="82"/>
      <c r="G68" s="80"/>
      <c r="H68" s="18"/>
      <c r="I68" s="18"/>
      <c r="M68" s="41"/>
      <c r="N68" s="41"/>
      <c r="O68" s="41"/>
      <c r="U68" s="18"/>
      <c r="V68" s="18"/>
      <c r="W68" s="18"/>
      <c r="X68" s="18"/>
      <c r="Y68" s="18"/>
      <c r="Z68" s="18"/>
      <c r="AA68" s="18"/>
      <c r="AB68" s="18"/>
      <c r="AC68" s="18"/>
      <c r="AD68" s="18"/>
    </row>
    <row r="69" spans="1:30" ht="15" customHeight="1">
      <c r="A69" s="27">
        <f t="shared" si="1"/>
        <v>0</v>
      </c>
      <c r="B69" s="37">
        <v>53</v>
      </c>
      <c r="C69" s="39"/>
      <c r="D69" s="81"/>
      <c r="E69" s="82"/>
      <c r="F69" s="82"/>
      <c r="G69" s="80"/>
      <c r="H69" s="18"/>
      <c r="I69" s="18"/>
      <c r="M69" s="41"/>
      <c r="N69" s="41"/>
      <c r="O69" s="41"/>
      <c r="U69" s="18"/>
      <c r="V69" s="18"/>
      <c r="W69" s="18"/>
      <c r="X69" s="18"/>
      <c r="Y69" s="18"/>
      <c r="Z69" s="18"/>
      <c r="AA69" s="18"/>
      <c r="AB69" s="18"/>
      <c r="AC69" s="18"/>
      <c r="AD69" s="18"/>
    </row>
    <row r="70" spans="1:30" ht="15" customHeight="1">
      <c r="A70" s="27">
        <f t="shared" si="1"/>
        <v>0</v>
      </c>
      <c r="B70" s="37">
        <v>54</v>
      </c>
      <c r="C70" s="39"/>
      <c r="D70" s="81"/>
      <c r="E70" s="82"/>
      <c r="F70" s="82"/>
      <c r="G70" s="80"/>
      <c r="H70" s="18"/>
      <c r="I70" s="18"/>
      <c r="M70" s="41"/>
      <c r="N70" s="41"/>
      <c r="O70" s="41"/>
      <c r="U70" s="18"/>
      <c r="V70" s="18"/>
      <c r="W70" s="18"/>
      <c r="X70" s="18"/>
      <c r="Y70" s="18"/>
      <c r="Z70" s="18"/>
      <c r="AA70" s="18"/>
      <c r="AB70" s="18"/>
      <c r="AC70" s="18"/>
      <c r="AD70" s="18"/>
    </row>
    <row r="71" spans="1:30" ht="15" customHeight="1">
      <c r="A71" s="27">
        <f t="shared" si="1"/>
        <v>0</v>
      </c>
      <c r="B71" s="37">
        <v>55</v>
      </c>
      <c r="C71" s="39"/>
      <c r="D71" s="81"/>
      <c r="E71" s="82"/>
      <c r="F71" s="82"/>
      <c r="G71" s="80"/>
      <c r="H71" s="18"/>
      <c r="I71" s="18"/>
      <c r="M71" s="41"/>
      <c r="N71" s="41"/>
      <c r="O71" s="41"/>
      <c r="U71" s="18"/>
      <c r="V71" s="18"/>
      <c r="W71" s="18"/>
      <c r="X71" s="18"/>
      <c r="Y71" s="18"/>
      <c r="Z71" s="18"/>
      <c r="AA71" s="18"/>
      <c r="AB71" s="18"/>
      <c r="AC71" s="18"/>
      <c r="AD71" s="18"/>
    </row>
    <row r="72" spans="1:30" ht="15" customHeight="1">
      <c r="A72" s="27">
        <f t="shared" si="1"/>
        <v>0</v>
      </c>
      <c r="B72" s="37">
        <v>56</v>
      </c>
      <c r="C72" s="39"/>
      <c r="D72" s="81"/>
      <c r="E72" s="82"/>
      <c r="F72" s="82"/>
      <c r="G72" s="80"/>
      <c r="H72" s="18"/>
      <c r="I72" s="18"/>
      <c r="M72" s="41"/>
      <c r="N72" s="41"/>
      <c r="O72" s="41"/>
      <c r="U72" s="18"/>
      <c r="V72" s="18"/>
      <c r="W72" s="18"/>
      <c r="X72" s="18"/>
      <c r="Y72" s="18"/>
      <c r="Z72" s="18"/>
      <c r="AA72" s="18"/>
      <c r="AB72" s="18"/>
      <c r="AC72" s="18"/>
      <c r="AD72" s="18"/>
    </row>
    <row r="73" spans="1:30" ht="15" customHeight="1">
      <c r="A73" s="27">
        <f t="shared" si="1"/>
        <v>0</v>
      </c>
      <c r="B73" s="37">
        <v>57</v>
      </c>
      <c r="C73" s="39"/>
      <c r="D73" s="81"/>
      <c r="E73" s="82"/>
      <c r="F73" s="82"/>
      <c r="G73" s="80"/>
      <c r="H73" s="18"/>
      <c r="I73" s="18"/>
      <c r="M73" s="41"/>
      <c r="N73" s="41"/>
      <c r="O73" s="41"/>
      <c r="U73" s="18"/>
      <c r="V73" s="18"/>
      <c r="W73" s="18"/>
      <c r="X73" s="18"/>
      <c r="Y73" s="18"/>
      <c r="Z73" s="18"/>
      <c r="AA73" s="18"/>
      <c r="AB73" s="18"/>
      <c r="AC73" s="18"/>
      <c r="AD73" s="18"/>
    </row>
    <row r="74" spans="1:30" ht="15" customHeight="1">
      <c r="A74" s="27">
        <f t="shared" si="1"/>
        <v>0</v>
      </c>
      <c r="B74" s="37">
        <v>58</v>
      </c>
      <c r="C74" s="39"/>
      <c r="D74" s="81"/>
      <c r="E74" s="82"/>
      <c r="F74" s="82"/>
      <c r="G74" s="80"/>
      <c r="H74" s="18"/>
      <c r="I74" s="18"/>
      <c r="M74" s="41"/>
      <c r="N74" s="41"/>
      <c r="O74" s="41"/>
      <c r="U74" s="18"/>
      <c r="V74" s="18"/>
      <c r="W74" s="18"/>
      <c r="X74" s="18"/>
      <c r="Y74" s="18"/>
      <c r="Z74" s="18"/>
      <c r="AA74" s="18"/>
      <c r="AB74" s="18"/>
      <c r="AC74" s="18"/>
      <c r="AD74" s="18"/>
    </row>
    <row r="75" spans="1:30" ht="15" customHeight="1">
      <c r="A75" s="27">
        <f t="shared" si="1"/>
        <v>0</v>
      </c>
      <c r="B75" s="37">
        <v>59</v>
      </c>
      <c r="C75" s="39"/>
      <c r="D75" s="81"/>
      <c r="E75" s="82"/>
      <c r="F75" s="82"/>
      <c r="G75" s="80"/>
      <c r="H75" s="18"/>
      <c r="I75" s="18"/>
      <c r="M75" s="41"/>
      <c r="N75" s="41"/>
      <c r="O75" s="41"/>
      <c r="U75" s="18"/>
      <c r="V75" s="18"/>
      <c r="W75" s="18"/>
      <c r="X75" s="18"/>
      <c r="Y75" s="18"/>
      <c r="Z75" s="18"/>
      <c r="AA75" s="18"/>
      <c r="AB75" s="18"/>
      <c r="AC75" s="18"/>
      <c r="AD75" s="18"/>
    </row>
    <row r="76" spans="1:30" ht="15" customHeight="1">
      <c r="A76" s="27">
        <f t="shared" si="1"/>
        <v>0</v>
      </c>
      <c r="B76" s="37">
        <v>60</v>
      </c>
      <c r="C76" s="39"/>
      <c r="D76" s="81"/>
      <c r="E76" s="82"/>
      <c r="F76" s="82"/>
      <c r="G76" s="80"/>
      <c r="H76" s="18"/>
      <c r="I76" s="18"/>
      <c r="M76" s="41"/>
      <c r="N76" s="41"/>
      <c r="O76" s="41"/>
      <c r="U76" s="18"/>
      <c r="V76" s="18"/>
      <c r="W76" s="18"/>
      <c r="X76" s="18"/>
      <c r="Y76" s="18"/>
      <c r="Z76" s="18"/>
      <c r="AA76" s="18"/>
      <c r="AB76" s="18"/>
      <c r="AC76" s="18"/>
      <c r="AD76" s="18"/>
    </row>
    <row r="77" spans="1:30" ht="15" customHeight="1">
      <c r="A77" s="27">
        <f t="shared" si="1"/>
        <v>0</v>
      </c>
      <c r="B77" s="37">
        <v>61</v>
      </c>
      <c r="C77" s="39"/>
      <c r="D77" s="81"/>
      <c r="E77" s="82"/>
      <c r="F77" s="82"/>
      <c r="G77" s="80"/>
      <c r="H77" s="18"/>
      <c r="I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</row>
    <row r="78" spans="1:30" ht="15" customHeight="1" thickBot="1">
      <c r="A78" s="27">
        <f t="shared" si="1"/>
        <v>0</v>
      </c>
      <c r="B78" s="46">
        <v>62</v>
      </c>
      <c r="C78" s="42"/>
      <c r="D78" s="84"/>
      <c r="E78" s="85"/>
      <c r="F78" s="85"/>
      <c r="G78" s="86"/>
      <c r="H78" s="18"/>
      <c r="I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</row>
    <row r="79" spans="1:30" ht="15" customHeight="1">
      <c r="A79" s="18"/>
      <c r="H79" s="18"/>
      <c r="I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</row>
    <row r="80" spans="1:30" ht="15" customHeight="1">
      <c r="A80" s="18"/>
      <c r="H80" s="18"/>
      <c r="I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</row>
    <row r="81" spans="1:30" ht="15" customHeight="1">
      <c r="A81" s="18"/>
      <c r="H81" s="18"/>
      <c r="I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</row>
    <row r="82" spans="1:30" ht="15" customHeight="1">
      <c r="A82" s="18"/>
      <c r="H82" s="18"/>
      <c r="I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</row>
    <row r="83" spans="1:30">
      <c r="A83" s="18"/>
      <c r="H83" s="18"/>
      <c r="I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</row>
    <row r="84" spans="1:30">
      <c r="A84" s="18"/>
      <c r="H84" s="18"/>
      <c r="I84" s="18"/>
    </row>
    <row r="85" spans="1:30">
      <c r="A85" s="18"/>
      <c r="H85" s="18"/>
      <c r="I85" s="18"/>
    </row>
    <row r="86" spans="1:30">
      <c r="A86" s="18"/>
      <c r="H86" s="18"/>
      <c r="I86" s="18"/>
    </row>
    <row r="87" spans="1:30">
      <c r="A87" s="18"/>
      <c r="H87" s="18"/>
      <c r="I87" s="18"/>
    </row>
    <row r="88" spans="1:30">
      <c r="A88" s="18"/>
      <c r="H88" s="18"/>
      <c r="I88" s="18"/>
    </row>
    <row r="89" spans="1:30">
      <c r="A89" s="18"/>
      <c r="H89" s="18"/>
      <c r="I89" s="18"/>
    </row>
    <row r="90" spans="1:30">
      <c r="A90" s="18"/>
      <c r="H90" s="18"/>
      <c r="I90" s="18"/>
    </row>
    <row r="91" spans="1:30">
      <c r="A91" s="18"/>
      <c r="H91" s="18"/>
      <c r="I91" s="18"/>
    </row>
    <row r="92" spans="1:30">
      <c r="A92" s="18"/>
      <c r="H92" s="18"/>
      <c r="I92" s="18"/>
    </row>
    <row r="93" spans="1:30">
      <c r="A93" s="18"/>
      <c r="H93" s="18"/>
      <c r="I93" s="18"/>
    </row>
    <row r="94" spans="1:30">
      <c r="A94" s="18"/>
      <c r="H94" s="18"/>
      <c r="I94" s="18"/>
    </row>
    <row r="95" spans="1:30">
      <c r="A95" s="18"/>
      <c r="H95" s="18"/>
      <c r="I95" s="18"/>
    </row>
    <row r="96" spans="1:30">
      <c r="A96" s="18"/>
      <c r="H96" s="18"/>
      <c r="I96" s="18"/>
    </row>
    <row r="97" spans="1:9">
      <c r="A97" s="18"/>
      <c r="H97" s="18"/>
      <c r="I97" s="18"/>
    </row>
    <row r="98" spans="1:9">
      <c r="A98" s="18"/>
      <c r="H98" s="18"/>
      <c r="I98" s="18"/>
    </row>
    <row r="99" spans="1:9">
      <c r="A99" s="18"/>
      <c r="H99" s="18"/>
      <c r="I99" s="18"/>
    </row>
    <row r="100" spans="1:9">
      <c r="A100" s="18"/>
      <c r="H100" s="18"/>
      <c r="I100" s="18"/>
    </row>
    <row r="101" spans="1:9">
      <c r="A101" s="18"/>
      <c r="H101" s="18"/>
      <c r="I101" s="18"/>
    </row>
    <row r="102" spans="1:9">
      <c r="A102" s="18"/>
      <c r="H102" s="18"/>
      <c r="I102" s="18"/>
    </row>
    <row r="103" spans="1:9">
      <c r="A103" s="18"/>
      <c r="H103" s="18"/>
      <c r="I103" s="18"/>
    </row>
    <row r="104" spans="1:9">
      <c r="A104" s="18"/>
      <c r="H104" s="18"/>
      <c r="I104" s="18"/>
    </row>
    <row r="105" spans="1:9">
      <c r="A105" s="18"/>
      <c r="H105" s="18"/>
      <c r="I105" s="18"/>
    </row>
    <row r="106" spans="1:9">
      <c r="A106" s="18"/>
      <c r="H106" s="18"/>
      <c r="I106" s="18"/>
    </row>
    <row r="107" spans="1:9">
      <c r="A107" s="18"/>
      <c r="H107" s="18"/>
      <c r="I107" s="18"/>
    </row>
    <row r="108" spans="1:9">
      <c r="A108" s="18"/>
      <c r="H108" s="18"/>
      <c r="I108" s="18"/>
    </row>
    <row r="109" spans="1:9">
      <c r="A109" s="18"/>
      <c r="H109" s="18"/>
      <c r="I109" s="18"/>
    </row>
    <row r="110" spans="1:9">
      <c r="A110" s="18"/>
      <c r="H110" s="18"/>
      <c r="I110" s="18"/>
    </row>
    <row r="111" spans="1:9">
      <c r="A111" s="18"/>
      <c r="H111" s="18"/>
      <c r="I111" s="18"/>
    </row>
    <row r="112" spans="1:9">
      <c r="A112" s="18"/>
      <c r="H112" s="18"/>
      <c r="I112" s="18"/>
    </row>
    <row r="113" spans="1:9">
      <c r="A113" s="18"/>
      <c r="H113" s="18"/>
      <c r="I113" s="18"/>
    </row>
    <row r="114" spans="1:9">
      <c r="A114" s="18"/>
      <c r="H114" s="18"/>
      <c r="I114" s="18"/>
    </row>
    <row r="115" spans="1:9">
      <c r="A115" s="18"/>
      <c r="H115" s="18"/>
      <c r="I115" s="18"/>
    </row>
    <row r="116" spans="1:9">
      <c r="A116" s="18"/>
      <c r="H116" s="18"/>
      <c r="I116" s="18"/>
    </row>
    <row r="117" spans="1:9">
      <c r="A117" s="18"/>
      <c r="H117" s="18"/>
      <c r="I117" s="18"/>
    </row>
    <row r="118" spans="1:9">
      <c r="A118" s="18"/>
      <c r="H118" s="18"/>
      <c r="I118" s="18"/>
    </row>
    <row r="119" spans="1:9">
      <c r="A119" s="18"/>
      <c r="H119" s="18"/>
      <c r="I119" s="18"/>
    </row>
    <row r="120" spans="1:9">
      <c r="A120" s="18"/>
      <c r="H120" s="18"/>
      <c r="I120" s="18"/>
    </row>
    <row r="121" spans="1:9">
      <c r="A121" s="18"/>
      <c r="H121" s="18"/>
      <c r="I121" s="18"/>
    </row>
    <row r="122" spans="1:9">
      <c r="A122" s="18"/>
      <c r="H122" s="18"/>
      <c r="I122" s="18"/>
    </row>
    <row r="123" spans="1:9">
      <c r="A123" s="18"/>
      <c r="H123" s="18"/>
      <c r="I123" s="18"/>
    </row>
    <row r="124" spans="1:9">
      <c r="A124" s="18"/>
      <c r="H124" s="18"/>
      <c r="I124" s="18"/>
    </row>
    <row r="125" spans="1:9">
      <c r="A125" s="18"/>
      <c r="H125" s="18"/>
      <c r="I125" s="18"/>
    </row>
    <row r="126" spans="1:9">
      <c r="A126" s="18"/>
      <c r="H126" s="18"/>
      <c r="I126" s="18"/>
    </row>
    <row r="127" spans="1:9">
      <c r="A127" s="18"/>
      <c r="H127" s="18"/>
      <c r="I127" s="18"/>
    </row>
    <row r="128" spans="1:9">
      <c r="A128" s="18"/>
      <c r="H128" s="18"/>
      <c r="I128" s="18"/>
    </row>
    <row r="129" spans="1:9">
      <c r="A129" s="18"/>
      <c r="H129" s="18"/>
      <c r="I129" s="18"/>
    </row>
    <row r="130" spans="1:9">
      <c r="A130" s="18"/>
      <c r="H130" s="18"/>
      <c r="I130" s="18"/>
    </row>
    <row r="131" spans="1:9">
      <c r="A131" s="18"/>
      <c r="H131" s="18"/>
      <c r="I131" s="18"/>
    </row>
    <row r="132" spans="1:9">
      <c r="A132" s="18"/>
      <c r="H132" s="18"/>
      <c r="I132" s="18"/>
    </row>
    <row r="133" spans="1:9">
      <c r="A133" s="18"/>
      <c r="H133" s="18"/>
      <c r="I133" s="18"/>
    </row>
    <row r="134" spans="1:9">
      <c r="A134" s="18"/>
      <c r="H134" s="18"/>
      <c r="I134" s="18"/>
    </row>
    <row r="135" spans="1:9">
      <c r="A135" s="18"/>
      <c r="H135" s="18"/>
      <c r="I135" s="18"/>
    </row>
    <row r="136" spans="1:9">
      <c r="A136" s="18"/>
      <c r="H136" s="18"/>
      <c r="I136" s="18"/>
    </row>
    <row r="137" spans="1:9">
      <c r="A137" s="18"/>
      <c r="H137" s="18"/>
      <c r="I137" s="18"/>
    </row>
    <row r="138" spans="1:9">
      <c r="A138" s="18"/>
      <c r="H138" s="18"/>
      <c r="I138" s="18"/>
    </row>
    <row r="139" spans="1:9">
      <c r="A139" s="18"/>
      <c r="H139" s="18"/>
      <c r="I139" s="18"/>
    </row>
    <row r="140" spans="1:9">
      <c r="A140" s="18"/>
      <c r="H140" s="18"/>
      <c r="I140" s="18"/>
    </row>
    <row r="141" spans="1:9">
      <c r="A141" s="18"/>
      <c r="H141" s="18"/>
      <c r="I141" s="18"/>
    </row>
    <row r="142" spans="1:9">
      <c r="A142" s="18"/>
      <c r="H142" s="18"/>
      <c r="I142" s="18"/>
    </row>
    <row r="143" spans="1:9">
      <c r="A143" s="18"/>
      <c r="H143" s="18"/>
      <c r="I143" s="18"/>
    </row>
    <row r="144" spans="1:9">
      <c r="A144" s="18"/>
      <c r="H144" s="18"/>
      <c r="I144" s="18"/>
    </row>
    <row r="145" spans="1:9">
      <c r="A145" s="18"/>
      <c r="H145" s="18"/>
      <c r="I145" s="18"/>
    </row>
    <row r="146" spans="1:9">
      <c r="A146" s="18"/>
      <c r="H146" s="18"/>
      <c r="I146" s="18"/>
    </row>
    <row r="147" spans="1:9">
      <c r="A147" s="18"/>
      <c r="H147" s="18"/>
      <c r="I147" s="18"/>
    </row>
    <row r="148" spans="1:9">
      <c r="A148" s="18"/>
      <c r="H148" s="18"/>
      <c r="I148" s="18"/>
    </row>
    <row r="149" spans="1:9">
      <c r="A149" s="18"/>
      <c r="H149" s="18"/>
      <c r="I149" s="18"/>
    </row>
    <row r="150" spans="1:9">
      <c r="A150" s="18"/>
      <c r="H150" s="18"/>
      <c r="I150" s="18"/>
    </row>
    <row r="151" spans="1:9">
      <c r="A151" s="18"/>
      <c r="H151" s="18"/>
      <c r="I151" s="18"/>
    </row>
    <row r="152" spans="1:9">
      <c r="A152" s="18"/>
      <c r="H152" s="18"/>
      <c r="I152" s="18"/>
    </row>
    <row r="153" spans="1:9">
      <c r="A153" s="18"/>
      <c r="H153" s="18"/>
      <c r="I153" s="18"/>
    </row>
    <row r="154" spans="1:9">
      <c r="A154" s="18"/>
      <c r="H154" s="18"/>
      <c r="I154" s="18"/>
    </row>
    <row r="155" spans="1:9">
      <c r="A155" s="18"/>
      <c r="H155" s="18"/>
      <c r="I155" s="18"/>
    </row>
    <row r="156" spans="1:9">
      <c r="A156" s="18"/>
      <c r="H156" s="18"/>
      <c r="I156" s="18"/>
    </row>
    <row r="157" spans="1:9">
      <c r="A157" s="18"/>
      <c r="H157" s="18"/>
      <c r="I157" s="18"/>
    </row>
    <row r="158" spans="1:9">
      <c r="A158" s="18"/>
      <c r="H158" s="18"/>
      <c r="I158" s="18"/>
    </row>
    <row r="159" spans="1:9">
      <c r="A159" s="18"/>
      <c r="H159" s="18"/>
      <c r="I159" s="18"/>
    </row>
    <row r="160" spans="1:9">
      <c r="A160" s="18"/>
      <c r="H160" s="18"/>
      <c r="I160" s="18"/>
    </row>
    <row r="161" spans="1:9">
      <c r="A161" s="18"/>
      <c r="H161" s="18"/>
      <c r="I161" s="18"/>
    </row>
    <row r="162" spans="1:9">
      <c r="A162" s="18"/>
      <c r="H162" s="18"/>
      <c r="I162" s="18"/>
    </row>
    <row r="163" spans="1:9">
      <c r="A163" s="18"/>
      <c r="H163" s="18"/>
      <c r="I163" s="18"/>
    </row>
    <row r="164" spans="1:9">
      <c r="A164" s="18"/>
      <c r="H164" s="18"/>
      <c r="I164" s="18"/>
    </row>
    <row r="165" spans="1:9">
      <c r="A165" s="18"/>
      <c r="H165" s="18"/>
      <c r="I165" s="18"/>
    </row>
    <row r="166" spans="1:9">
      <c r="A166" s="18"/>
      <c r="H166" s="18"/>
      <c r="I166" s="18"/>
    </row>
    <row r="167" spans="1:9">
      <c r="A167" s="18"/>
      <c r="H167" s="18"/>
      <c r="I167" s="18"/>
    </row>
    <row r="168" spans="1:9">
      <c r="A168" s="18"/>
      <c r="H168" s="18"/>
      <c r="I168" s="18"/>
    </row>
    <row r="169" spans="1:9">
      <c r="A169" s="18"/>
      <c r="H169" s="18"/>
      <c r="I169" s="18"/>
    </row>
    <row r="170" spans="1:9">
      <c r="A170" s="18"/>
      <c r="H170" s="18"/>
      <c r="I170" s="18"/>
    </row>
    <row r="171" spans="1:9">
      <c r="A171" s="18"/>
      <c r="H171" s="18"/>
      <c r="I171" s="18"/>
    </row>
    <row r="172" spans="1:9">
      <c r="A172" s="18"/>
      <c r="H172" s="18"/>
      <c r="I172" s="18"/>
    </row>
    <row r="173" spans="1:9">
      <c r="A173" s="18"/>
      <c r="H173" s="18"/>
      <c r="I173" s="18"/>
    </row>
    <row r="174" spans="1:9">
      <c r="A174" s="18"/>
      <c r="H174" s="18"/>
      <c r="I174" s="18"/>
    </row>
    <row r="175" spans="1:9">
      <c r="A175" s="18"/>
      <c r="H175" s="18"/>
      <c r="I175" s="18"/>
    </row>
    <row r="176" spans="1:9">
      <c r="A176" s="18"/>
      <c r="H176" s="18"/>
      <c r="I176" s="18"/>
    </row>
    <row r="177" spans="1:9">
      <c r="A177" s="18"/>
      <c r="H177" s="18"/>
      <c r="I177" s="18"/>
    </row>
    <row r="178" spans="1:9">
      <c r="A178" s="18"/>
      <c r="H178" s="18"/>
      <c r="I178" s="18"/>
    </row>
    <row r="179" spans="1:9">
      <c r="A179" s="18"/>
      <c r="H179" s="18"/>
      <c r="I179" s="18"/>
    </row>
    <row r="180" spans="1:9">
      <c r="A180" s="18"/>
      <c r="H180" s="18"/>
      <c r="I180" s="18"/>
    </row>
    <row r="181" spans="1:9">
      <c r="A181" s="18"/>
      <c r="H181" s="18"/>
      <c r="I181" s="18"/>
    </row>
    <row r="182" spans="1:9">
      <c r="A182" s="18"/>
      <c r="H182" s="18"/>
      <c r="I182" s="18"/>
    </row>
    <row r="183" spans="1:9">
      <c r="A183" s="18"/>
      <c r="H183" s="18"/>
      <c r="I183" s="18"/>
    </row>
    <row r="184" spans="1:9">
      <c r="A184" s="18"/>
      <c r="H184" s="18"/>
      <c r="I184" s="18"/>
    </row>
    <row r="185" spans="1:9">
      <c r="A185" s="18"/>
      <c r="H185" s="18"/>
      <c r="I185" s="18"/>
    </row>
    <row r="186" spans="1:9">
      <c r="A186" s="18"/>
      <c r="H186" s="18"/>
      <c r="I186" s="18"/>
    </row>
    <row r="187" spans="1:9">
      <c r="A187" s="18"/>
      <c r="H187" s="18"/>
      <c r="I187" s="18"/>
    </row>
    <row r="188" spans="1:9">
      <c r="A188" s="18"/>
      <c r="H188" s="18"/>
      <c r="I188" s="18"/>
    </row>
    <row r="189" spans="1:9">
      <c r="A189" s="18"/>
      <c r="H189" s="18"/>
      <c r="I189" s="18"/>
    </row>
    <row r="190" spans="1:9">
      <c r="A190" s="18"/>
      <c r="H190" s="18"/>
      <c r="I190" s="18"/>
    </row>
    <row r="191" spans="1:9">
      <c r="A191" s="18"/>
      <c r="H191" s="18"/>
      <c r="I191" s="18"/>
    </row>
    <row r="192" spans="1:9">
      <c r="A192" s="18"/>
      <c r="H192" s="18"/>
      <c r="I192" s="18"/>
    </row>
    <row r="193" spans="1:9">
      <c r="A193" s="18"/>
      <c r="H193" s="18"/>
      <c r="I193" s="18"/>
    </row>
    <row r="194" spans="1:9">
      <c r="A194" s="18"/>
      <c r="H194" s="18"/>
      <c r="I194" s="18"/>
    </row>
    <row r="195" spans="1:9">
      <c r="A195" s="18"/>
      <c r="H195" s="18"/>
      <c r="I195" s="18"/>
    </row>
    <row r="196" spans="1:9">
      <c r="A196" s="18"/>
      <c r="H196" s="18"/>
      <c r="I196" s="18"/>
    </row>
    <row r="197" spans="1:9">
      <c r="A197" s="18"/>
      <c r="H197" s="18"/>
      <c r="I197" s="18"/>
    </row>
    <row r="198" spans="1:9">
      <c r="A198" s="18"/>
      <c r="H198" s="18"/>
      <c r="I198" s="18"/>
    </row>
    <row r="199" spans="1:9">
      <c r="A199" s="18"/>
      <c r="H199" s="18"/>
      <c r="I199" s="18"/>
    </row>
    <row r="200" spans="1:9">
      <c r="A200" s="18"/>
      <c r="H200" s="18"/>
      <c r="I200" s="18"/>
    </row>
    <row r="201" spans="1:9">
      <c r="A201" s="18"/>
      <c r="H201" s="18"/>
      <c r="I201" s="18"/>
    </row>
    <row r="202" spans="1:9">
      <c r="A202" s="18"/>
      <c r="H202" s="18"/>
      <c r="I202" s="18"/>
    </row>
    <row r="203" spans="1:9">
      <c r="A203" s="18"/>
      <c r="H203" s="18"/>
      <c r="I203" s="18"/>
    </row>
    <row r="204" spans="1:9">
      <c r="A204" s="18"/>
      <c r="H204" s="18"/>
      <c r="I204" s="18"/>
    </row>
    <row r="205" spans="1:9">
      <c r="A205" s="18"/>
      <c r="H205" s="18"/>
      <c r="I205" s="18"/>
    </row>
    <row r="206" spans="1:9">
      <c r="A206" s="18"/>
      <c r="H206" s="18"/>
      <c r="I206" s="18"/>
    </row>
    <row r="207" spans="1:9">
      <c r="A207" s="18"/>
      <c r="H207" s="18"/>
      <c r="I207" s="18"/>
    </row>
    <row r="208" spans="1:9">
      <c r="A208" s="18"/>
      <c r="H208" s="18"/>
      <c r="I208" s="18"/>
    </row>
    <row r="209" spans="1:9">
      <c r="A209" s="18"/>
      <c r="H209" s="18"/>
      <c r="I209" s="18"/>
    </row>
    <row r="210" spans="1:9">
      <c r="A210" s="18"/>
      <c r="H210" s="18"/>
      <c r="I210" s="18"/>
    </row>
    <row r="211" spans="1:9">
      <c r="A211" s="18"/>
      <c r="H211" s="18"/>
      <c r="I211" s="18"/>
    </row>
    <row r="212" spans="1:9">
      <c r="A212" s="18"/>
      <c r="H212" s="18"/>
      <c r="I212" s="18"/>
    </row>
  </sheetData>
  <sheetProtection formatCells="0" formatColumns="0" formatRows="0"/>
  <sortState xmlns:xlrd2="http://schemas.microsoft.com/office/spreadsheetml/2017/richdata2" ref="B10:G26">
    <sortCondition ref="E10:E26"/>
  </sortState>
  <mergeCells count="7">
    <mergeCell ref="I8:O8"/>
    <mergeCell ref="C2:D2"/>
    <mergeCell ref="J2:N2"/>
    <mergeCell ref="L3:M3"/>
    <mergeCell ref="L4:M4"/>
    <mergeCell ref="L5:M5"/>
    <mergeCell ref="B8:G8"/>
  </mergeCells>
  <phoneticPr fontId="6" type="noConversion"/>
  <conditionalFormatting sqref="K5 N5">
    <cfRule type="cellIs" dxfId="1" priority="1" stopIfTrue="1" operator="notEqual">
      <formula>0</formula>
    </cfRule>
  </conditionalFormatting>
  <dataValidations count="5">
    <dataValidation type="date" operator="greaterThan" allowBlank="1" showInputMessage="1" showErrorMessage="1" errorTitle="Invalid Entry" error="Please enter a valid date._x000a_i.e. 01/01/06" sqref="E41:E42 E76:F78 E66:F74 F64 E56:E64 E48:F54 F10:F41 E10:E37" xr:uid="{00000000-0002-0000-0100-000000000000}">
      <formula1>36892</formula1>
    </dataValidation>
    <dataValidation type="date" operator="greaterThan" allowBlank="1" showInputMessage="1" errorTitle="Invalid Entry" error="Please input a date._x000a_i.e. 01/01/06" sqref="K10:L10 K12:L12" xr:uid="{00000000-0002-0000-0100-000001000000}">
      <formula1>37622</formula1>
    </dataValidation>
    <dataValidation type="textLength" allowBlank="1" showInputMessage="1" showErrorMessage="1" sqref="C10 C14:C40" xr:uid="{00000000-0002-0000-0100-000002000000}">
      <formula1>0</formula1>
      <formula2>75</formula2>
    </dataValidation>
    <dataValidation operator="notEqual" allowBlank="1" showInputMessage="1" errorTitle="Invalid Entry" error="Please enter an amount._x000a_i.e. 485612" sqref="M10:N60" xr:uid="{00000000-0002-0000-0100-000003000000}"/>
    <dataValidation type="date" operator="greaterThan" allowBlank="1" showInputMessage="1" showErrorMessage="1" errorTitle="Invalid Entry" error="Please input a date._x000a_i.e. 01/01/06" sqref="L13:L60 L11" xr:uid="{00000000-0002-0000-0100-000004000000}">
      <formula1>37622</formula1>
    </dataValidation>
  </dataValidations>
  <printOptions horizontalCentered="1"/>
  <pageMargins left="0" right="0" top="0.5" bottom="0.5" header="0.5" footer="0.5"/>
  <pageSetup scale="65" orientation="landscape" horizontalDpi="4294967293" verticalDpi="4294967293"/>
  <headerFooter alignWithMargins="0"/>
  <ignoredErrors>
    <ignoredError sqref="K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I50"/>
  <sheetViews>
    <sheetView tabSelected="1" zoomScale="70" zoomScaleNormal="70" zoomScalePageLayoutView="70" workbookViewId="0">
      <pane ySplit="4" topLeftCell="A5" activePane="bottomLeft" state="frozen"/>
      <selection pane="bottomLeft" activeCell="E12" sqref="E12"/>
      <selection activeCell="B1" sqref="B1"/>
    </sheetView>
  </sheetViews>
  <sheetFormatPr defaultColWidth="9.28515625" defaultRowHeight="15"/>
  <cols>
    <col min="1" max="1" width="7.7109375" style="1" customWidth="1"/>
    <col min="2" max="2" width="12.28515625" style="70" customWidth="1"/>
    <col min="3" max="3" width="14.7109375" style="6" customWidth="1"/>
    <col min="4" max="4" width="37.28515625" style="6" customWidth="1"/>
    <col min="5" max="5" width="110.7109375" style="6" customWidth="1"/>
    <col min="6" max="6" width="15.7109375" style="70" customWidth="1"/>
    <col min="7" max="7" width="12.28515625" style="70" bestFit="1" customWidth="1"/>
    <col min="8" max="8" width="23.28515625" style="70" customWidth="1"/>
    <col min="9" max="9" width="14.42578125" style="7" customWidth="1"/>
    <col min="10" max="10" width="14.42578125" style="97" customWidth="1"/>
    <col min="11" max="11" width="17.42578125" style="8" customWidth="1"/>
    <col min="12" max="12" width="21.42578125" style="5" customWidth="1"/>
    <col min="13" max="13" width="76" style="5" customWidth="1"/>
    <col min="14" max="14" width="15.28515625" style="4" bestFit="1" customWidth="1"/>
    <col min="15" max="15" width="12.7109375" style="4" bestFit="1" customWidth="1"/>
    <col min="16" max="16" width="12.7109375" style="75" bestFit="1" customWidth="1"/>
    <col min="17" max="27" width="11.42578125" style="4" customWidth="1"/>
    <col min="28" max="249" width="11.42578125" style="2" customWidth="1"/>
    <col min="250" max="16384" width="9.28515625" style="2"/>
  </cols>
  <sheetData>
    <row r="1" spans="1:35" s="4" customFormat="1">
      <c r="A1" s="10">
        <f>COUNTA(N2:N41)</f>
        <v>29</v>
      </c>
      <c r="B1" s="175"/>
      <c r="C1" s="162"/>
      <c r="D1" s="161"/>
      <c r="E1" s="161"/>
      <c r="F1" s="161"/>
      <c r="G1" s="175"/>
      <c r="H1" s="175"/>
      <c r="I1" s="162"/>
      <c r="J1" s="176"/>
      <c r="K1" s="162"/>
      <c r="L1" s="177"/>
      <c r="M1" s="177"/>
      <c r="N1" s="9"/>
      <c r="O1" s="9"/>
      <c r="P1" s="73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>
      <c r="A2" s="177"/>
      <c r="B2" s="178"/>
      <c r="C2" s="179"/>
      <c r="D2" s="180"/>
      <c r="E2" s="179"/>
      <c r="F2" s="178"/>
      <c r="G2" s="178"/>
      <c r="H2" s="178"/>
      <c r="I2" s="179"/>
      <c r="J2" s="181"/>
      <c r="K2" s="182"/>
      <c r="L2" s="183"/>
      <c r="M2" s="183"/>
      <c r="N2" s="9"/>
      <c r="O2" s="9"/>
      <c r="P2" s="73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ht="45">
      <c r="A3" s="143" t="s">
        <v>56</v>
      </c>
      <c r="B3" s="144" t="s">
        <v>57</v>
      </c>
      <c r="C3" s="142" t="s">
        <v>58</v>
      </c>
      <c r="D3" s="142" t="s">
        <v>59</v>
      </c>
      <c r="E3" s="143" t="s">
        <v>60</v>
      </c>
      <c r="F3" s="144" t="s">
        <v>61</v>
      </c>
      <c r="G3" s="144" t="s">
        <v>62</v>
      </c>
      <c r="H3" s="144" t="s">
        <v>63</v>
      </c>
      <c r="I3" s="142" t="s">
        <v>64</v>
      </c>
      <c r="J3" s="145" t="s">
        <v>65</v>
      </c>
      <c r="K3" s="142" t="s">
        <v>66</v>
      </c>
      <c r="L3" s="142" t="s">
        <v>67</v>
      </c>
      <c r="M3" s="142" t="s">
        <v>68</v>
      </c>
      <c r="N3" s="24" t="s">
        <v>69</v>
      </c>
      <c r="O3" s="24" t="s">
        <v>70</v>
      </c>
      <c r="P3" s="74" t="s">
        <v>71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45">
      <c r="A4" s="25"/>
      <c r="B4" s="125"/>
      <c r="C4" s="71"/>
      <c r="D4" s="124"/>
      <c r="E4" s="121" t="s">
        <v>72</v>
      </c>
      <c r="F4" s="125"/>
      <c r="G4" s="125"/>
      <c r="H4" s="125" t="s">
        <v>73</v>
      </c>
      <c r="I4" s="25"/>
      <c r="J4" s="184"/>
      <c r="K4" s="25" t="s">
        <v>74</v>
      </c>
      <c r="L4" s="25" t="s">
        <v>75</v>
      </c>
      <c r="M4" s="25"/>
      <c r="N4" s="25"/>
      <c r="O4" s="71"/>
      <c r="P4" s="11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>
      <c r="A5" s="26"/>
      <c r="B5" s="185"/>
      <c r="C5" s="132"/>
      <c r="D5" s="61"/>
      <c r="E5" s="62"/>
      <c r="F5" s="186"/>
      <c r="G5" s="185"/>
      <c r="H5" s="133"/>
      <c r="I5" s="187"/>
      <c r="J5" s="188"/>
      <c r="K5" s="63"/>
      <c r="L5" s="187"/>
      <c r="M5" s="187"/>
      <c r="N5" s="26" t="str">
        <f t="shared" ref="N5:N32" si="0">IF( B5&gt;0,IF(AND(F5&gt;0,G5=0),1,""),"")</f>
        <v/>
      </c>
      <c r="O5" s="72" t="str">
        <f t="shared" ref="O5:O32" si="1">IF(C5&lt;&gt;"",I5,"")</f>
        <v/>
      </c>
      <c r="P5" s="120" t="str">
        <f t="shared" ref="P5:P32" si="2">IF(C5&lt;&gt;"",J5,"")</f>
        <v/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>
      <c r="A6" s="26"/>
      <c r="B6" s="185"/>
      <c r="C6" s="189"/>
      <c r="D6" s="61"/>
      <c r="E6" s="62"/>
      <c r="F6" s="186"/>
      <c r="G6" s="185"/>
      <c r="H6" s="190"/>
      <c r="I6" s="187"/>
      <c r="J6" s="188"/>
      <c r="K6" s="63"/>
      <c r="L6" s="187"/>
      <c r="M6" s="187"/>
      <c r="N6" s="26" t="str">
        <f t="shared" si="0"/>
        <v/>
      </c>
      <c r="O6" s="72" t="str">
        <f t="shared" si="1"/>
        <v/>
      </c>
      <c r="P6" s="120" t="str">
        <f t="shared" si="2"/>
        <v/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>
      <c r="A7" s="26"/>
      <c r="B7" s="185"/>
      <c r="C7" s="189"/>
      <c r="D7" s="61"/>
      <c r="E7" s="62"/>
      <c r="F7" s="186"/>
      <c r="G7" s="185"/>
      <c r="H7" s="190"/>
      <c r="I7" s="187"/>
      <c r="J7" s="188"/>
      <c r="K7" s="63"/>
      <c r="L7" s="187"/>
      <c r="M7" s="187"/>
      <c r="N7" s="26" t="str">
        <f t="shared" si="0"/>
        <v/>
      </c>
      <c r="O7" s="72" t="str">
        <f t="shared" si="1"/>
        <v/>
      </c>
      <c r="P7" s="120" t="str">
        <f t="shared" si="2"/>
        <v/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>
      <c r="A8" s="26"/>
      <c r="B8" s="185"/>
      <c r="C8" s="189"/>
      <c r="D8" s="61"/>
      <c r="E8" s="62"/>
      <c r="F8" s="186"/>
      <c r="G8" s="185"/>
      <c r="H8" s="190"/>
      <c r="I8" s="187"/>
      <c r="J8" s="188"/>
      <c r="K8" s="63"/>
      <c r="L8" s="187"/>
      <c r="M8" s="187"/>
      <c r="N8" s="26" t="str">
        <f t="shared" si="0"/>
        <v/>
      </c>
      <c r="O8" s="72" t="str">
        <f t="shared" si="1"/>
        <v/>
      </c>
      <c r="P8" s="120" t="str">
        <f t="shared" si="2"/>
        <v/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>
      <c r="A9" s="26"/>
      <c r="B9" s="185"/>
      <c r="C9" s="189"/>
      <c r="D9" s="61"/>
      <c r="E9" s="62"/>
      <c r="F9" s="186"/>
      <c r="G9" s="185"/>
      <c r="H9" s="190"/>
      <c r="I9" s="187"/>
      <c r="J9" s="188"/>
      <c r="K9" s="63"/>
      <c r="L9" s="187"/>
      <c r="M9" s="187"/>
      <c r="N9" s="26" t="str">
        <f t="shared" si="0"/>
        <v/>
      </c>
      <c r="O9" s="72" t="str">
        <f t="shared" si="1"/>
        <v/>
      </c>
      <c r="P9" s="120" t="str">
        <f t="shared" si="2"/>
        <v/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>
      <c r="A10" s="26"/>
      <c r="B10" s="185"/>
      <c r="C10" s="189"/>
      <c r="D10" s="61"/>
      <c r="E10" s="62"/>
      <c r="F10" s="186"/>
      <c r="G10" s="185"/>
      <c r="H10" s="190"/>
      <c r="I10" s="187"/>
      <c r="J10" s="188"/>
      <c r="K10" s="63"/>
      <c r="L10" s="187"/>
      <c r="M10" s="187"/>
      <c r="N10" s="26" t="str">
        <f t="shared" si="0"/>
        <v/>
      </c>
      <c r="O10" s="72" t="str">
        <f t="shared" si="1"/>
        <v/>
      </c>
      <c r="P10" s="120" t="str">
        <f t="shared" si="2"/>
        <v/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>
      <c r="A11" s="26"/>
      <c r="B11" s="185"/>
      <c r="C11" s="189"/>
      <c r="D11" s="61"/>
      <c r="E11" s="62"/>
      <c r="F11" s="186"/>
      <c r="G11" s="185"/>
      <c r="H11" s="190"/>
      <c r="I11" s="187"/>
      <c r="J11" s="188"/>
      <c r="K11" s="63"/>
      <c r="L11" s="187"/>
      <c r="M11" s="187"/>
      <c r="N11" s="26" t="str">
        <f t="shared" si="0"/>
        <v/>
      </c>
      <c r="O11" s="72" t="str">
        <f t="shared" si="1"/>
        <v/>
      </c>
      <c r="P11" s="120" t="str">
        <f t="shared" si="2"/>
        <v/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>
      <c r="A12" s="26"/>
      <c r="B12" s="185"/>
      <c r="C12" s="189"/>
      <c r="D12" s="61"/>
      <c r="E12" s="62"/>
      <c r="F12" s="186"/>
      <c r="G12" s="185"/>
      <c r="H12" s="190"/>
      <c r="I12" s="187"/>
      <c r="J12" s="188"/>
      <c r="K12" s="63"/>
      <c r="L12" s="187"/>
      <c r="M12" s="187"/>
      <c r="N12" s="26" t="str">
        <f t="shared" si="0"/>
        <v/>
      </c>
      <c r="O12" s="72" t="str">
        <f t="shared" si="1"/>
        <v/>
      </c>
      <c r="P12" s="120" t="str">
        <f t="shared" si="2"/>
        <v/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>
      <c r="A13" s="26"/>
      <c r="B13" s="185"/>
      <c r="C13" s="189"/>
      <c r="D13" s="61"/>
      <c r="E13" s="62"/>
      <c r="F13" s="186"/>
      <c r="G13" s="185"/>
      <c r="H13" s="190"/>
      <c r="I13" s="187"/>
      <c r="J13" s="188"/>
      <c r="K13" s="63"/>
      <c r="L13" s="187"/>
      <c r="M13" s="187"/>
      <c r="N13" s="26" t="str">
        <f t="shared" si="0"/>
        <v/>
      </c>
      <c r="O13" s="72" t="str">
        <f t="shared" si="1"/>
        <v/>
      </c>
      <c r="P13" s="120" t="str">
        <f t="shared" si="2"/>
        <v/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>
      <c r="A14" s="26"/>
      <c r="B14" s="185"/>
      <c r="C14" s="189"/>
      <c r="D14" s="61"/>
      <c r="E14" s="62"/>
      <c r="F14" s="186"/>
      <c r="G14" s="185"/>
      <c r="H14" s="190"/>
      <c r="I14" s="187"/>
      <c r="J14" s="188"/>
      <c r="K14" s="63"/>
      <c r="L14" s="187"/>
      <c r="M14" s="187"/>
      <c r="N14" s="26" t="str">
        <f t="shared" si="0"/>
        <v/>
      </c>
      <c r="O14" s="72" t="str">
        <f t="shared" si="1"/>
        <v/>
      </c>
      <c r="P14" s="120" t="str">
        <f t="shared" si="2"/>
        <v/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>
      <c r="A15" s="26"/>
      <c r="B15" s="185"/>
      <c r="C15" s="189"/>
      <c r="D15" s="61"/>
      <c r="E15" s="62"/>
      <c r="F15" s="186"/>
      <c r="G15" s="185"/>
      <c r="H15" s="190"/>
      <c r="I15" s="187"/>
      <c r="J15" s="188"/>
      <c r="K15" s="63"/>
      <c r="L15" s="187"/>
      <c r="M15" s="187"/>
      <c r="N15" s="26" t="str">
        <f t="shared" si="0"/>
        <v/>
      </c>
      <c r="O15" s="72" t="str">
        <f t="shared" si="1"/>
        <v/>
      </c>
      <c r="P15" s="120" t="str">
        <f t="shared" si="2"/>
        <v/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>
      <c r="A16" s="26"/>
      <c r="B16" s="185"/>
      <c r="C16" s="189"/>
      <c r="D16" s="61"/>
      <c r="E16" s="62"/>
      <c r="F16" s="186"/>
      <c r="G16" s="185"/>
      <c r="H16" s="190"/>
      <c r="I16" s="187"/>
      <c r="J16" s="188"/>
      <c r="K16" s="63"/>
      <c r="L16" s="187"/>
      <c r="M16" s="187"/>
      <c r="N16" s="26" t="str">
        <f t="shared" si="0"/>
        <v/>
      </c>
      <c r="O16" s="72" t="str">
        <f t="shared" si="1"/>
        <v/>
      </c>
      <c r="P16" s="120" t="str">
        <f t="shared" si="2"/>
        <v/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>
      <c r="A17" s="26"/>
      <c r="B17" s="185"/>
      <c r="C17" s="189"/>
      <c r="D17" s="61"/>
      <c r="E17" s="62"/>
      <c r="F17" s="186"/>
      <c r="G17" s="185"/>
      <c r="H17" s="190"/>
      <c r="I17" s="187"/>
      <c r="J17" s="188"/>
      <c r="K17" s="63"/>
      <c r="L17" s="187"/>
      <c r="M17" s="187"/>
      <c r="N17" s="26" t="str">
        <f t="shared" si="0"/>
        <v/>
      </c>
      <c r="O17" s="72" t="str">
        <f t="shared" si="1"/>
        <v/>
      </c>
      <c r="P17" s="120" t="str">
        <f t="shared" si="2"/>
        <v/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>
      <c r="A18" s="26"/>
      <c r="B18" s="185"/>
      <c r="C18" s="189"/>
      <c r="D18" s="61"/>
      <c r="E18" s="62"/>
      <c r="F18" s="186"/>
      <c r="G18" s="185"/>
      <c r="H18" s="190"/>
      <c r="I18" s="187"/>
      <c r="J18" s="188"/>
      <c r="K18" s="63"/>
      <c r="L18" s="187"/>
      <c r="M18" s="187"/>
      <c r="N18" s="26" t="str">
        <f t="shared" si="0"/>
        <v/>
      </c>
      <c r="O18" s="72" t="str">
        <f t="shared" si="1"/>
        <v/>
      </c>
      <c r="P18" s="120" t="str">
        <f t="shared" si="2"/>
        <v/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>
      <c r="A19" s="26"/>
      <c r="B19" s="185"/>
      <c r="C19" s="189"/>
      <c r="D19" s="61"/>
      <c r="E19" s="62"/>
      <c r="F19" s="186"/>
      <c r="G19" s="185"/>
      <c r="H19" s="190"/>
      <c r="I19" s="187"/>
      <c r="J19" s="188"/>
      <c r="K19" s="63"/>
      <c r="L19" s="187"/>
      <c r="M19" s="187"/>
      <c r="N19" s="26" t="str">
        <f t="shared" si="0"/>
        <v/>
      </c>
      <c r="O19" s="72" t="str">
        <f t="shared" si="1"/>
        <v/>
      </c>
      <c r="P19" s="120" t="str">
        <f t="shared" si="2"/>
        <v/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>
      <c r="A20" s="26"/>
      <c r="B20" s="185"/>
      <c r="C20" s="189"/>
      <c r="D20" s="61"/>
      <c r="E20" s="62"/>
      <c r="F20" s="186"/>
      <c r="G20" s="185"/>
      <c r="H20" s="190"/>
      <c r="I20" s="187"/>
      <c r="J20" s="188"/>
      <c r="K20" s="63"/>
      <c r="L20" s="187"/>
      <c r="M20" s="187"/>
      <c r="N20" s="26" t="str">
        <f t="shared" si="0"/>
        <v/>
      </c>
      <c r="O20" s="72" t="str">
        <f t="shared" si="1"/>
        <v/>
      </c>
      <c r="P20" s="120" t="str">
        <f t="shared" si="2"/>
        <v/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>
      <c r="A21" s="26"/>
      <c r="B21" s="185"/>
      <c r="C21" s="189"/>
      <c r="D21" s="61"/>
      <c r="E21" s="62"/>
      <c r="F21" s="186"/>
      <c r="G21" s="185"/>
      <c r="H21" s="190"/>
      <c r="I21" s="187"/>
      <c r="J21" s="188"/>
      <c r="K21" s="63"/>
      <c r="L21" s="187"/>
      <c r="M21" s="187"/>
      <c r="N21" s="26" t="str">
        <f t="shared" si="0"/>
        <v/>
      </c>
      <c r="O21" s="72" t="str">
        <f t="shared" si="1"/>
        <v/>
      </c>
      <c r="P21" s="120" t="str">
        <f t="shared" si="2"/>
        <v/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>
      <c r="A22" s="26"/>
      <c r="B22" s="185"/>
      <c r="C22" s="189"/>
      <c r="D22" s="61"/>
      <c r="E22" s="62"/>
      <c r="F22" s="186"/>
      <c r="G22" s="185"/>
      <c r="H22" s="190"/>
      <c r="I22" s="187"/>
      <c r="J22" s="188"/>
      <c r="K22" s="63"/>
      <c r="L22" s="187"/>
      <c r="M22" s="187"/>
      <c r="N22" s="26" t="str">
        <f t="shared" si="0"/>
        <v/>
      </c>
      <c r="O22" s="72" t="str">
        <f t="shared" si="1"/>
        <v/>
      </c>
      <c r="P22" s="120" t="str">
        <f t="shared" si="2"/>
        <v/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>
      <c r="A23" s="26"/>
      <c r="B23" s="185"/>
      <c r="C23" s="189"/>
      <c r="D23" s="61"/>
      <c r="E23" s="62"/>
      <c r="F23" s="186"/>
      <c r="G23" s="185"/>
      <c r="H23" s="190"/>
      <c r="I23" s="187"/>
      <c r="J23" s="188"/>
      <c r="K23" s="63"/>
      <c r="L23" s="187"/>
      <c r="M23" s="187"/>
      <c r="N23" s="26" t="str">
        <f t="shared" si="0"/>
        <v/>
      </c>
      <c r="O23" s="72" t="str">
        <f t="shared" si="1"/>
        <v/>
      </c>
      <c r="P23" s="120" t="str">
        <f t="shared" si="2"/>
        <v/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>
      <c r="A24" s="26"/>
      <c r="B24" s="185"/>
      <c r="C24" s="189"/>
      <c r="D24" s="61"/>
      <c r="E24" s="62"/>
      <c r="F24" s="186"/>
      <c r="G24" s="185"/>
      <c r="H24" s="190"/>
      <c r="I24" s="187"/>
      <c r="J24" s="188"/>
      <c r="K24" s="63"/>
      <c r="L24" s="187"/>
      <c r="M24" s="187"/>
      <c r="N24" s="26" t="str">
        <f t="shared" si="0"/>
        <v/>
      </c>
      <c r="O24" s="72" t="str">
        <f t="shared" si="1"/>
        <v/>
      </c>
      <c r="P24" s="120" t="str">
        <f t="shared" si="2"/>
        <v/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>
      <c r="A25" s="26"/>
      <c r="B25" s="185"/>
      <c r="C25" s="189"/>
      <c r="D25" s="61"/>
      <c r="E25" s="62"/>
      <c r="F25" s="186"/>
      <c r="G25" s="185"/>
      <c r="H25" s="190"/>
      <c r="I25" s="187"/>
      <c r="J25" s="188"/>
      <c r="K25" s="63"/>
      <c r="L25" s="187"/>
      <c r="M25" s="187"/>
      <c r="N25" s="26" t="str">
        <f t="shared" si="0"/>
        <v/>
      </c>
      <c r="O25" s="72" t="str">
        <f t="shared" si="1"/>
        <v/>
      </c>
      <c r="P25" s="120" t="str">
        <f t="shared" si="2"/>
        <v/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>
      <c r="A26" s="26"/>
      <c r="B26" s="185"/>
      <c r="C26" s="189"/>
      <c r="D26" s="61"/>
      <c r="E26" s="62"/>
      <c r="F26" s="186"/>
      <c r="G26" s="185"/>
      <c r="H26" s="190"/>
      <c r="I26" s="187"/>
      <c r="J26" s="188"/>
      <c r="K26" s="63"/>
      <c r="L26" s="187"/>
      <c r="M26" s="187"/>
      <c r="N26" s="26" t="str">
        <f t="shared" si="0"/>
        <v/>
      </c>
      <c r="O26" s="72" t="str">
        <f t="shared" si="1"/>
        <v/>
      </c>
      <c r="P26" s="120" t="str">
        <f t="shared" si="2"/>
        <v/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>
      <c r="A27" s="26"/>
      <c r="B27" s="185"/>
      <c r="C27" s="189"/>
      <c r="D27" s="61"/>
      <c r="E27" s="62"/>
      <c r="F27" s="186"/>
      <c r="G27" s="185"/>
      <c r="H27" s="190"/>
      <c r="I27" s="187"/>
      <c r="J27" s="188"/>
      <c r="K27" s="63"/>
      <c r="L27" s="187"/>
      <c r="M27" s="187"/>
      <c r="N27" s="26" t="str">
        <f t="shared" si="0"/>
        <v/>
      </c>
      <c r="O27" s="72" t="str">
        <f t="shared" si="1"/>
        <v/>
      </c>
      <c r="P27" s="120" t="str">
        <f t="shared" si="2"/>
        <v/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>
      <c r="A28" s="26"/>
      <c r="B28" s="185"/>
      <c r="C28" s="189"/>
      <c r="D28" s="61"/>
      <c r="E28" s="62"/>
      <c r="F28" s="186"/>
      <c r="G28" s="185"/>
      <c r="H28" s="190"/>
      <c r="I28" s="187"/>
      <c r="J28" s="188"/>
      <c r="K28" s="63"/>
      <c r="L28" s="187"/>
      <c r="M28" s="187"/>
      <c r="N28" s="26" t="str">
        <f t="shared" si="0"/>
        <v/>
      </c>
      <c r="O28" s="72" t="str">
        <f t="shared" si="1"/>
        <v/>
      </c>
      <c r="P28" s="120" t="str">
        <f t="shared" si="2"/>
        <v/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>
      <c r="A29" s="26"/>
      <c r="B29" s="185"/>
      <c r="C29" s="189"/>
      <c r="D29" s="61"/>
      <c r="E29" s="62"/>
      <c r="F29" s="186"/>
      <c r="G29" s="185"/>
      <c r="H29" s="190"/>
      <c r="I29" s="187"/>
      <c r="J29" s="188"/>
      <c r="K29" s="63"/>
      <c r="L29" s="187"/>
      <c r="M29" s="187"/>
      <c r="N29" s="26" t="str">
        <f t="shared" si="0"/>
        <v/>
      </c>
      <c r="O29" s="72" t="str">
        <f t="shared" si="1"/>
        <v/>
      </c>
      <c r="P29" s="120" t="str">
        <f t="shared" si="2"/>
        <v/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>
      <c r="A30" s="26"/>
      <c r="B30" s="185"/>
      <c r="C30" s="189"/>
      <c r="D30" s="61"/>
      <c r="E30" s="62"/>
      <c r="F30" s="186"/>
      <c r="G30" s="185"/>
      <c r="H30" s="190"/>
      <c r="I30" s="187"/>
      <c r="J30" s="188"/>
      <c r="K30" s="63"/>
      <c r="L30" s="187"/>
      <c r="M30" s="187"/>
      <c r="N30" s="26" t="str">
        <f t="shared" si="0"/>
        <v/>
      </c>
      <c r="O30" s="72" t="str">
        <f t="shared" si="1"/>
        <v/>
      </c>
      <c r="P30" s="120" t="str">
        <f t="shared" si="2"/>
        <v/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>
      <c r="A31" s="26"/>
      <c r="B31" s="185"/>
      <c r="C31" s="189"/>
      <c r="D31" s="61"/>
      <c r="E31" s="62"/>
      <c r="F31" s="186"/>
      <c r="G31" s="185"/>
      <c r="H31" s="190"/>
      <c r="I31" s="187"/>
      <c r="J31" s="188"/>
      <c r="K31" s="63"/>
      <c r="L31" s="187"/>
      <c r="M31" s="187"/>
      <c r="N31" s="26" t="str">
        <f t="shared" si="0"/>
        <v/>
      </c>
      <c r="O31" s="72" t="str">
        <f t="shared" si="1"/>
        <v/>
      </c>
      <c r="P31" s="120" t="str">
        <f t="shared" si="2"/>
        <v/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>
      <c r="A32" s="26"/>
      <c r="B32" s="185"/>
      <c r="C32" s="189"/>
      <c r="D32" s="61"/>
      <c r="E32" s="62"/>
      <c r="F32" s="186"/>
      <c r="G32" s="185"/>
      <c r="H32" s="190"/>
      <c r="I32" s="187"/>
      <c r="J32" s="188"/>
      <c r="K32" s="63"/>
      <c r="L32" s="187"/>
      <c r="M32" s="187"/>
      <c r="N32" s="26" t="str">
        <f t="shared" si="0"/>
        <v/>
      </c>
      <c r="O32" s="72" t="str">
        <f t="shared" si="1"/>
        <v/>
      </c>
      <c r="P32" s="120" t="str">
        <f t="shared" si="2"/>
        <v/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4:35">
      <c r="D33" s="191"/>
      <c r="E33" s="191"/>
      <c r="F33" s="192"/>
      <c r="G33" s="192"/>
      <c r="H33" s="192"/>
      <c r="I33" s="193"/>
      <c r="J33" s="194"/>
      <c r="K33" s="182"/>
      <c r="L33" s="183"/>
      <c r="M33" s="183"/>
      <c r="N33" s="9"/>
      <c r="O33" s="9"/>
      <c r="P33" s="73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4:35">
      <c r="D34" s="191"/>
      <c r="E34" s="191"/>
      <c r="F34" s="192"/>
      <c r="G34" s="192"/>
      <c r="H34" s="192"/>
      <c r="I34" s="193"/>
      <c r="J34" s="194"/>
      <c r="K34" s="182"/>
      <c r="L34" s="183"/>
      <c r="M34" s="183"/>
      <c r="N34" s="9"/>
      <c r="O34" s="9"/>
      <c r="P34" s="73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4:35">
      <c r="D35" s="191"/>
      <c r="E35" s="191"/>
      <c r="F35" s="192"/>
      <c r="G35" s="192"/>
      <c r="H35" s="192"/>
      <c r="I35" s="193"/>
      <c r="J35" s="194"/>
      <c r="K35" s="182"/>
      <c r="L35" s="183"/>
      <c r="M35" s="183"/>
      <c r="N35" s="9"/>
      <c r="O35" s="9"/>
      <c r="P35" s="73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4:35">
      <c r="D36" s="191"/>
      <c r="E36" s="191"/>
      <c r="F36" s="192"/>
      <c r="G36" s="192"/>
      <c r="H36" s="192"/>
      <c r="I36" s="193"/>
      <c r="J36" s="194"/>
      <c r="K36" s="182"/>
      <c r="L36" s="183"/>
      <c r="M36" s="183"/>
      <c r="N36" s="9"/>
      <c r="O36" s="9"/>
      <c r="P36" s="73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4:35">
      <c r="D37" s="195"/>
      <c r="E37" s="196"/>
      <c r="F37" s="192"/>
      <c r="G37" s="192"/>
      <c r="H37" s="192"/>
      <c r="I37" s="193"/>
      <c r="J37" s="194"/>
      <c r="K37" s="182"/>
      <c r="L37" s="183"/>
      <c r="M37" s="183"/>
      <c r="N37" s="9"/>
      <c r="O37" s="9"/>
      <c r="P37" s="73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4:35">
      <c r="D38" s="191"/>
      <c r="E38" s="191"/>
      <c r="F38" s="192"/>
      <c r="G38" s="192"/>
      <c r="H38" s="192"/>
      <c r="I38" s="193"/>
      <c r="J38" s="194"/>
      <c r="K38" s="182"/>
      <c r="L38" s="183"/>
      <c r="M38" s="183"/>
      <c r="N38" s="9"/>
      <c r="O38" s="9"/>
      <c r="P38" s="73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4:35">
      <c r="D39" s="191"/>
      <c r="E39" s="191"/>
      <c r="F39" s="192"/>
      <c r="G39" s="192"/>
      <c r="H39" s="192"/>
      <c r="I39" s="193"/>
      <c r="J39" s="194"/>
      <c r="K39" s="182"/>
      <c r="L39" s="183"/>
      <c r="M39" s="183"/>
      <c r="N39" s="9"/>
      <c r="O39" s="9"/>
      <c r="P39" s="73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4:35">
      <c r="D40" s="191"/>
      <c r="E40" s="191"/>
      <c r="F40" s="192"/>
      <c r="G40" s="192"/>
      <c r="H40" s="192"/>
      <c r="I40" s="193"/>
      <c r="J40" s="194"/>
      <c r="K40" s="182"/>
      <c r="L40" s="183"/>
      <c r="M40" s="183"/>
      <c r="N40" s="9"/>
      <c r="O40" s="9"/>
      <c r="P40" s="73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4:35">
      <c r="D41" s="191"/>
      <c r="E41" s="191"/>
      <c r="F41" s="192"/>
      <c r="G41" s="192"/>
      <c r="H41" s="192"/>
      <c r="I41" s="193"/>
      <c r="J41" s="194"/>
      <c r="K41" s="182"/>
      <c r="L41" s="183"/>
      <c r="M41" s="183"/>
      <c r="N41" s="9"/>
      <c r="O41" s="9"/>
      <c r="P41" s="73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4:35">
      <c r="D42" s="191"/>
      <c r="E42" s="191"/>
      <c r="F42" s="192"/>
      <c r="G42" s="192"/>
      <c r="H42" s="192"/>
      <c r="I42" s="193"/>
      <c r="J42" s="194"/>
      <c r="K42" s="182"/>
      <c r="L42" s="183"/>
      <c r="M42" s="183"/>
      <c r="N42" s="9"/>
      <c r="O42" s="9"/>
      <c r="P42" s="73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4:35">
      <c r="D43" s="191"/>
      <c r="E43" s="191"/>
      <c r="F43" s="192"/>
      <c r="G43" s="192"/>
      <c r="H43" s="192"/>
      <c r="I43" s="193"/>
      <c r="J43" s="194"/>
      <c r="K43" s="182"/>
      <c r="L43" s="183"/>
      <c r="M43" s="183"/>
      <c r="N43" s="9"/>
      <c r="O43" s="9"/>
      <c r="P43" s="73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4:35">
      <c r="D44" s="191"/>
      <c r="E44" s="191"/>
      <c r="F44" s="192"/>
      <c r="G44" s="192"/>
      <c r="H44" s="192"/>
      <c r="I44" s="193"/>
      <c r="J44" s="194"/>
      <c r="K44" s="182"/>
      <c r="L44" s="183"/>
      <c r="M44" s="183"/>
      <c r="N44" s="9"/>
      <c r="O44" s="9"/>
      <c r="P44" s="73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4:35">
      <c r="D45" s="191"/>
      <c r="E45" s="191"/>
      <c r="F45" s="192"/>
      <c r="G45" s="192"/>
      <c r="H45" s="192"/>
      <c r="I45" s="193"/>
      <c r="J45" s="194"/>
      <c r="K45" s="182"/>
      <c r="L45" s="183"/>
      <c r="M45" s="183"/>
      <c r="N45" s="9"/>
      <c r="O45" s="9"/>
      <c r="P45" s="73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4:35">
      <c r="D46" s="191"/>
      <c r="E46" s="191"/>
      <c r="F46" s="192"/>
      <c r="G46" s="192"/>
      <c r="H46" s="192"/>
      <c r="I46" s="193"/>
      <c r="J46" s="194"/>
      <c r="K46" s="182"/>
      <c r="L46" s="183"/>
      <c r="M46" s="183"/>
      <c r="N46" s="9"/>
      <c r="O46" s="9"/>
      <c r="P46" s="73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4:35">
      <c r="D47" s="191"/>
      <c r="E47" s="191"/>
      <c r="F47" s="192"/>
      <c r="G47" s="192"/>
      <c r="H47" s="192"/>
      <c r="I47" s="193"/>
      <c r="J47" s="194"/>
      <c r="K47" s="182"/>
      <c r="L47" s="183"/>
      <c r="M47" s="183"/>
      <c r="N47" s="9"/>
      <c r="O47" s="9"/>
      <c r="P47" s="73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4:35">
      <c r="D48" s="191"/>
      <c r="E48" s="191"/>
      <c r="F48" s="192"/>
      <c r="G48" s="192"/>
      <c r="H48" s="192"/>
      <c r="I48" s="193"/>
      <c r="J48" s="194"/>
      <c r="K48" s="182"/>
      <c r="L48" s="183"/>
      <c r="M48" s="183"/>
      <c r="N48" s="9"/>
      <c r="O48" s="9"/>
      <c r="P48" s="73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4:35">
      <c r="N49" s="9"/>
      <c r="O49" s="9"/>
      <c r="P49" s="73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4:35">
      <c r="N50" s="9"/>
      <c r="O50" s="9"/>
      <c r="P50" s="73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</sheetData>
  <sheetProtection formatCells="0" formatColumns="0" formatRows="0"/>
  <mergeCells count="1">
    <mergeCell ref="D1:F1"/>
  </mergeCells>
  <phoneticPr fontId="29" type="noConversion"/>
  <conditionalFormatting sqref="A5:M32">
    <cfRule type="expression" dxfId="0" priority="24" stopIfTrue="1">
      <formula>$G5&gt;0</formula>
    </cfRule>
  </conditionalFormatting>
  <dataValidations count="2">
    <dataValidation allowBlank="1" sqref="K3:K4 A3:J32 L3:P32" xr:uid="{00000000-0002-0000-0200-000000000000}"/>
    <dataValidation type="list" allowBlank="1" showErrorMessage="1" sqref="K5:K32" xr:uid="{00000000-0002-0000-0200-000001000000}">
      <formula1>#REF!</formula1>
    </dataValidation>
  </dataValidations>
  <pageMargins left="0.75" right="0.75" top="1" bottom="1" header="0.5" footer="0.5"/>
  <pageSetup paperSize="9" scale="33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H5"/>
  <sheetViews>
    <sheetView showGridLines="0" workbookViewId="0">
      <pane ySplit="1" topLeftCell="A2" activePane="bottomLeft" state="frozen"/>
      <selection pane="bottomLeft" activeCell="G2" sqref="G2"/>
    </sheetView>
  </sheetViews>
  <sheetFormatPr defaultColWidth="8.7109375" defaultRowHeight="12.75"/>
  <cols>
    <col min="1" max="1" width="12.42578125" customWidth="1"/>
    <col min="2" max="2" width="9.28515625" customWidth="1"/>
    <col min="3" max="3" width="25.7109375" customWidth="1"/>
    <col min="4" max="4" width="14.7109375" customWidth="1"/>
    <col min="5" max="5" width="10" style="130" customWidth="1"/>
    <col min="6" max="6" width="11.7109375" customWidth="1"/>
    <col min="7" max="7" width="10.28515625" customWidth="1"/>
    <col min="8" max="8" width="7.7109375" customWidth="1"/>
    <col min="9" max="9" width="10.7109375" customWidth="1"/>
    <col min="10" max="11" width="7.42578125" customWidth="1"/>
    <col min="12" max="12" width="15.7109375" customWidth="1"/>
    <col min="13" max="13" width="22.28515625" customWidth="1"/>
    <col min="14" max="14" width="27.28515625" customWidth="1"/>
    <col min="15" max="15" width="20.42578125" customWidth="1"/>
    <col min="16" max="16" width="7" customWidth="1"/>
  </cols>
  <sheetData>
    <row r="1" spans="1:8" ht="31.15" customHeight="1">
      <c r="A1" s="135" t="s">
        <v>76</v>
      </c>
      <c r="B1" s="135" t="s">
        <v>77</v>
      </c>
      <c r="C1" s="135" t="s">
        <v>49</v>
      </c>
      <c r="D1" s="136" t="s">
        <v>78</v>
      </c>
      <c r="E1" s="136" t="s">
        <v>79</v>
      </c>
      <c r="F1" s="136" t="s">
        <v>80</v>
      </c>
      <c r="G1" s="137" t="s">
        <v>81</v>
      </c>
      <c r="H1" s="137" t="s">
        <v>82</v>
      </c>
    </row>
    <row r="2" spans="1:8">
      <c r="A2" s="138" t="s">
        <v>83</v>
      </c>
      <c r="B2" s="139">
        <v>1</v>
      </c>
      <c r="C2" s="140"/>
      <c r="D2" s="141"/>
      <c r="E2" s="141"/>
      <c r="F2" s="141"/>
      <c r="G2" s="141"/>
      <c r="H2" s="141"/>
    </row>
    <row r="3" spans="1:8">
      <c r="A3" s="138" t="s">
        <v>83</v>
      </c>
      <c r="B3" s="139">
        <v>2</v>
      </c>
      <c r="C3" s="140"/>
      <c r="D3" s="141"/>
      <c r="E3" s="141"/>
      <c r="F3" s="141"/>
      <c r="G3" s="141"/>
      <c r="H3" s="141"/>
    </row>
    <row r="4" spans="1:8">
      <c r="A4" s="138" t="s">
        <v>83</v>
      </c>
      <c r="B4" s="139">
        <v>3</v>
      </c>
      <c r="C4" s="140"/>
      <c r="D4" s="141"/>
      <c r="E4" s="141"/>
      <c r="F4" s="141"/>
      <c r="G4" s="141"/>
      <c r="H4" s="141"/>
    </row>
    <row r="5" spans="1:8">
      <c r="A5" s="138" t="s">
        <v>83</v>
      </c>
      <c r="B5" s="139">
        <v>4</v>
      </c>
      <c r="C5" s="140"/>
      <c r="D5" s="141"/>
      <c r="E5" s="141"/>
      <c r="F5" s="141"/>
      <c r="G5" s="141"/>
      <c r="H5" s="141"/>
    </row>
  </sheetData>
  <sheetProtection formatColumns="0" formatRows="0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87A182EA97443B90A2BDFFA16B9B8" ma:contentTypeVersion="16" ma:contentTypeDescription="Een nieuw document maken." ma:contentTypeScope="" ma:versionID="140254658b1eaa11aad41d99be283f7b">
  <xsd:schema xmlns:xsd="http://www.w3.org/2001/XMLSchema" xmlns:xs="http://www.w3.org/2001/XMLSchema" xmlns:p="http://schemas.microsoft.com/office/2006/metadata/properties" xmlns:ns2="8641d731-8d82-4025-94ac-f81355cd7152" xmlns:ns3="746fbf30-322b-40ed-bd2b-2342a9dc1d58" targetNamespace="http://schemas.microsoft.com/office/2006/metadata/properties" ma:root="true" ma:fieldsID="952ba593066e89b2df400521c1aed1e2" ns2:_="" ns3:_="">
    <xsd:import namespace="8641d731-8d82-4025-94ac-f81355cd7152"/>
    <xsd:import namespace="746fbf30-322b-40ed-bd2b-2342a9dc1d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d731-8d82-4025-94ac-f81355cd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fbf30-322b-40ed-bd2b-2342a9dc1d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8c787a-7046-42a0-954b-325867d18381}" ma:internalName="TaxCatchAll" ma:showField="CatchAllData" ma:web="746fbf30-322b-40ed-bd2b-2342a9dc1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fbf30-322b-40ed-bd2b-2342a9dc1d58" xsi:nil="true"/>
    <lcf76f155ced4ddcb4097134ff3c332f xmlns="8641d731-8d82-4025-94ac-f81355cd71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558AE-E38A-4CA0-890C-B42725C5E6DE}"/>
</file>

<file path=customXml/itemProps2.xml><?xml version="1.0" encoding="utf-8"?>
<ds:datastoreItem xmlns:ds="http://schemas.openxmlformats.org/officeDocument/2006/customXml" ds:itemID="{507916F4-DC56-4608-9DFD-AD3D147CCCE6}"/>
</file>

<file path=customXml/itemProps3.xml><?xml version="1.0" encoding="utf-8"?>
<ds:datastoreItem xmlns:ds="http://schemas.openxmlformats.org/officeDocument/2006/customXml" ds:itemID="{49402834-842C-4E7F-997D-838A73FBF6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info@heleco.net</dc:creator>
  <cp:keywords/>
  <dc:description/>
  <cp:lastModifiedBy>Wim Noordhoff</cp:lastModifiedBy>
  <cp:revision/>
  <dcterms:created xsi:type="dcterms:W3CDTF">1996-10-14T23:33:28Z</dcterms:created>
  <dcterms:modified xsi:type="dcterms:W3CDTF">2026-01-14T11:53:52Z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0x0101002F387A182EA97443B90A2BDFFA16B9B8</vt:lpwstr>
  </property>
  <property fmtid="{D5CDD505-2E9C-101B-9397-08002B2CF9AE}" pid="3" name="TaxKeyword">
    <vt:lpwstr/>
  </property>
  <property fmtid="{D5CDD505-2E9C-101B-9397-08002B2CF9AE}" pid="4" name="TaxKeywordTaxHTField">
    <vt:lpwstr/>
  </property>
  <property fmtid="{D5CDD505-2E9C-101B-9397-08002B2CF9AE}" pid="5" name="MediaServiceImageTags">
    <vt:lpwstr/>
  </property>
</Properties>
</file>