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EAschoonmaakWIIS/Gedeelde documenten/EA Schoonmaak WIIS/Aanbestedingsdocumenten/Definitief/"/>
    </mc:Choice>
  </mc:AlternateContent>
  <xr:revisionPtr revIDLastSave="82" documentId="13_ncr:1_{BABA8E88-2404-6142-89EC-34510CF4577D}" xr6:coauthVersionLast="47" xr6:coauthVersionMax="47" xr10:uidLastSave="{FF680346-C515-A84D-9E2D-21C338FD6A30}"/>
  <bookViews>
    <workbookView xWindow="0" yWindow="600" windowWidth="51200" windowHeight="19200" xr2:uid="{26A0E56A-9CA4-EB40-BF12-5B4691CBE874}"/>
  </bookViews>
  <sheets>
    <sheet name="Waard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C4" i="2"/>
  <c r="D4" i="2"/>
  <c r="E4" i="2"/>
  <c r="F4" i="2"/>
  <c r="G4" i="2"/>
  <c r="H4" i="2"/>
  <c r="I3" i="2"/>
  <c r="B5" i="2"/>
  <c r="C5" i="2"/>
  <c r="D5" i="2"/>
  <c r="E5" i="2"/>
  <c r="F5" i="2"/>
  <c r="G5" i="2"/>
  <c r="H5" i="2"/>
  <c r="I5" i="2"/>
  <c r="F7" i="2"/>
  <c r="H7" i="2"/>
  <c r="G7" i="2"/>
  <c r="E7" i="2"/>
  <c r="D7" i="2"/>
  <c r="C7" i="2"/>
  <c r="B10" i="2"/>
  <c r="B7" i="2"/>
</calcChain>
</file>

<file path=xl/sharedStrings.xml><?xml version="1.0" encoding="utf-8"?>
<sst xmlns="http://schemas.openxmlformats.org/spreadsheetml/2006/main" count="26" uniqueCount="19">
  <si>
    <t>OPEN VRAGEN + bijbehorende waarde beoordeling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</si>
  <si>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</si>
  <si>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</si>
  <si>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</si>
  <si>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</si>
  <si>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</si>
  <si>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</si>
  <si>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</si>
  <si>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Totaal kwaliteit</t>
  </si>
  <si>
    <t xml:space="preserve"> </t>
  </si>
  <si>
    <t xml:space="preserve">Open vraag 1 – Beleving schone scholen en IKC’s </t>
  </si>
  <si>
    <t>Open vraag 2 – Goed werkgeverschap en management</t>
  </si>
  <si>
    <t>Open vraag 3 – Invulling werkzaamheden leidinggevende</t>
  </si>
  <si>
    <t>Open vraag 4 – Kwaliteitsverbetering</t>
  </si>
  <si>
    <t>Open vraag 5 – MVO, milieu en duurzaamheid</t>
  </si>
  <si>
    <t>Open vraag 6 – Wijze van rapporteren</t>
  </si>
  <si>
    <t>Open vraag 7 – Werkwijze in geval van ziekte</t>
  </si>
  <si>
    <t>Indien inschrijver driemaal of meer een negatieve waarde scoort zal zij worden uitgesloten van verdere deelname.</t>
  </si>
  <si>
    <t>Knock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</si>
</sst>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11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20"/>
      <color theme="0"/>
      <name val="Verdana"/>
      <family val="2"/>
    </font>
    <font>
      <i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6" fillId="3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7" fillId="0" borderId="0" xfId="0" applyFont="1"/>
    <xf numFmtId="0" fontId="8" fillId="4" borderId="1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 wrapText="1"/>
    </xf>
    <xf numFmtId="9" fontId="3" fillId="0" borderId="1" xfId="1" applyFont="1" applyBorder="1"/>
    <xf numFmtId="0" fontId="4" fillId="6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  <xf numFmtId="164" fontId="0" fillId="0" borderId="0" xfId="0" applyNumberFormat="1"/>
    <xf numFmtId="165" fontId="1" fillId="4" borderId="1" xfId="1" applyNumberFormat="1" applyFont="1" applyFill="1" applyBorder="1" applyAlignment="1">
      <alignment horizontal="center" vertical="center" wrapText="1"/>
    </xf>
    <xf numFmtId="0" fontId="10" fillId="0" borderId="0" xfId="0" applyFont="1"/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8" fillId="3" borderId="3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76200</xdr:rowOff>
    </xdr:from>
    <xdr:to>
      <xdr:col>10</xdr:col>
      <xdr:colOff>750570</xdr:colOff>
      <xdr:row>0</xdr:row>
      <xdr:rowOff>610870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7A57B389-543F-6A40-8255-40C3D7034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96800" y="76200"/>
          <a:ext cx="1588770" cy="534670"/>
        </a:xfrm>
        <a:prstGeom prst="rect">
          <a:avLst/>
        </a:prstGeom>
      </xdr:spPr>
    </xdr:pic>
    <xdr:clientData/>
  </xdr:twoCellAnchor>
  <xdr:twoCellAnchor editAs="oneCell">
    <xdr:from>
      <xdr:col>10</xdr:col>
      <xdr:colOff>749300</xdr:colOff>
      <xdr:row>0</xdr:row>
      <xdr:rowOff>0</xdr:rowOff>
    </xdr:from>
    <xdr:to>
      <xdr:col>12</xdr:col>
      <xdr:colOff>381000</xdr:colOff>
      <xdr:row>0</xdr:row>
      <xdr:rowOff>700199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8B2A483-DB91-4E46-8D97-A0C6609D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84300" y="0"/>
          <a:ext cx="1308100" cy="70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13"/>
  <sheetViews>
    <sheetView showGridLines="0" tabSelected="1" zoomScale="150" zoomScaleNormal="150" workbookViewId="0">
      <selection activeCell="M2" sqref="M2"/>
    </sheetView>
  </sheetViews>
  <sheetFormatPr baseColWidth="10" defaultColWidth="11" defaultRowHeight="16" x14ac:dyDescent="0.2"/>
  <cols>
    <col min="1" max="1" width="15.83203125" customWidth="1"/>
    <col min="2" max="8" width="18.83203125" customWidth="1"/>
    <col min="9" max="9" width="15.83203125" customWidth="1"/>
  </cols>
  <sheetData>
    <row r="1" spans="1:10" ht="80" customHeight="1" thickBo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3"/>
    </row>
    <row r="2" spans="1:10" ht="57" thickBot="1" x14ac:dyDescent="0.25">
      <c r="A2" s="16"/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2" t="s">
        <v>1</v>
      </c>
      <c r="J2" s="3"/>
    </row>
    <row r="3" spans="1:10" ht="17" thickBot="1" x14ac:dyDescent="0.25">
      <c r="A3" s="4" t="s">
        <v>2</v>
      </c>
      <c r="B3" s="11">
        <v>0.25</v>
      </c>
      <c r="C3" s="11">
        <v>0.1</v>
      </c>
      <c r="D3" s="11">
        <v>0.25</v>
      </c>
      <c r="E3" s="11">
        <v>0.1</v>
      </c>
      <c r="F3" s="11">
        <v>0.05</v>
      </c>
      <c r="G3" s="11">
        <v>0.1</v>
      </c>
      <c r="H3" s="11">
        <v>0.15</v>
      </c>
      <c r="I3" s="6">
        <f>SUM(B3:H3)</f>
        <v>1</v>
      </c>
      <c r="J3" s="3"/>
    </row>
    <row r="4" spans="1:10" ht="17" thickBot="1" x14ac:dyDescent="0.25">
      <c r="A4" s="5" t="s">
        <v>3</v>
      </c>
      <c r="B4" s="13">
        <f t="shared" ref="B4:H4" si="0">$I$4*B3</f>
        <v>17500</v>
      </c>
      <c r="C4" s="13">
        <f t="shared" si="0"/>
        <v>7000</v>
      </c>
      <c r="D4" s="13">
        <f t="shared" si="0"/>
        <v>17500</v>
      </c>
      <c r="E4" s="13">
        <f t="shared" si="0"/>
        <v>7000</v>
      </c>
      <c r="F4" s="13">
        <f t="shared" si="0"/>
        <v>3500</v>
      </c>
      <c r="G4" s="13">
        <f t="shared" si="0"/>
        <v>7000</v>
      </c>
      <c r="H4" s="13">
        <f t="shared" si="0"/>
        <v>10500</v>
      </c>
      <c r="I4" s="8">
        <v>70000</v>
      </c>
      <c r="J4" s="15"/>
    </row>
    <row r="5" spans="1:10" ht="17" thickBot="1" x14ac:dyDescent="0.25">
      <c r="A5" s="5" t="s">
        <v>4</v>
      </c>
      <c r="B5" s="13">
        <f>B4*0.9</f>
        <v>15750</v>
      </c>
      <c r="C5" s="13">
        <f t="shared" ref="C5:H5" si="1">C4*0.9</f>
        <v>6300</v>
      </c>
      <c r="D5" s="13">
        <f t="shared" si="1"/>
        <v>15750</v>
      </c>
      <c r="E5" s="13">
        <f t="shared" si="1"/>
        <v>6300</v>
      </c>
      <c r="F5" s="13">
        <f t="shared" si="1"/>
        <v>3150</v>
      </c>
      <c r="G5" s="13">
        <f t="shared" si="1"/>
        <v>6300</v>
      </c>
      <c r="H5" s="13">
        <f t="shared" si="1"/>
        <v>9450</v>
      </c>
      <c r="I5" s="8">
        <f>SUM(B5:H5)</f>
        <v>63000</v>
      </c>
      <c r="J5" s="3"/>
    </row>
    <row r="6" spans="1:10" ht="17" thickBot="1" x14ac:dyDescent="0.25">
      <c r="A6" s="5" t="s">
        <v>5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2"/>
      <c r="J6" s="3"/>
    </row>
    <row r="7" spans="1:10" ht="17" customHeight="1" thickBot="1" x14ac:dyDescent="0.25">
      <c r="A7" s="5" t="s">
        <v>6</v>
      </c>
      <c r="B7" s="14">
        <f>0-(B4*3)</f>
        <v>-52500</v>
      </c>
      <c r="C7" s="14">
        <f t="shared" ref="C7:H7" si="2">0-(C4)</f>
        <v>-7000</v>
      </c>
      <c r="D7" s="14">
        <f t="shared" si="2"/>
        <v>-17500</v>
      </c>
      <c r="E7" s="14">
        <f t="shared" si="2"/>
        <v>-7000</v>
      </c>
      <c r="F7" s="14">
        <f t="shared" si="2"/>
        <v>-3500</v>
      </c>
      <c r="G7" s="14">
        <f t="shared" si="2"/>
        <v>-7000</v>
      </c>
      <c r="H7" s="14">
        <f t="shared" si="2"/>
        <v>-10500</v>
      </c>
      <c r="I7" s="2"/>
      <c r="J7" s="3"/>
    </row>
    <row r="8" spans="1:10" ht="17" customHeight="1" thickBot="1" x14ac:dyDescent="0.25">
      <c r="A8" s="5" t="s">
        <v>7</v>
      </c>
      <c r="B8" s="14" t="s">
        <v>18</v>
      </c>
      <c r="C8" s="14" t="s">
        <v>18</v>
      </c>
      <c r="D8" s="14" t="s">
        <v>18</v>
      </c>
      <c r="E8" s="14" t="s">
        <v>18</v>
      </c>
      <c r="F8" s="14" t="s">
        <v>18</v>
      </c>
      <c r="G8" s="14" t="s">
        <v>18</v>
      </c>
      <c r="H8" s="14" t="s">
        <v>18</v>
      </c>
      <c r="I8" s="2"/>
      <c r="J8" s="3"/>
    </row>
    <row r="9" spans="1:10" ht="17" thickBot="1" x14ac:dyDescent="0.25">
      <c r="A9" s="3"/>
      <c r="B9" s="3"/>
      <c r="C9" s="3"/>
      <c r="D9" s="3"/>
      <c r="E9" s="12" t="s">
        <v>17</v>
      </c>
      <c r="F9" s="3"/>
      <c r="G9" s="3"/>
      <c r="H9" s="3"/>
      <c r="I9" s="3"/>
      <c r="J9" s="3"/>
    </row>
    <row r="10" spans="1:10" ht="25" customHeight="1" thickBot="1" x14ac:dyDescent="0.25">
      <c r="A10" s="1" t="s">
        <v>8</v>
      </c>
      <c r="B10" s="9">
        <f>I4</f>
        <v>70000</v>
      </c>
      <c r="C10" s="3"/>
      <c r="D10" s="3"/>
      <c r="F10" s="3"/>
      <c r="G10" s="3"/>
      <c r="H10" s="3"/>
      <c r="I10" s="3"/>
      <c r="J10" s="3"/>
    </row>
    <row r="11" spans="1:10" x14ac:dyDescent="0.2">
      <c r="A11" s="3"/>
      <c r="B11" s="3"/>
      <c r="C11" s="3"/>
      <c r="I11" s="3"/>
      <c r="J11" s="3"/>
    </row>
    <row r="12" spans="1:10" x14ac:dyDescent="0.2">
      <c r="I12" s="10" t="s">
        <v>9</v>
      </c>
    </row>
    <row r="13" spans="1:10" x14ac:dyDescent="0.2">
      <c r="I13" s="10" t="s">
        <v>9</v>
      </c>
    </row>
  </sheetData>
  <sheetProtection algorithmName="SHA-512" hashValue="ZPFkatkfTmAn1nWJDrt4DLJ4WVKWnqG2U/V+Xok3YJD5UQFPEoge/ovXiDBooDcrZ7wyv+Z1DPfdVTDxaEF6CQ==" saltValue="9cgp2P3zaJelmJuYQmtC6g==" spinCount="100000" sheet="1" objects="1" scenarios="1"/>
  <mergeCells count="2">
    <mergeCell ref="A2"/>
    <mergeCell ref="A1:I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CF08B-10E6-4817-A0C9-69254509BA8D}"/>
</file>

<file path=customXml/itemProps2.xml><?xml version="1.0" encoding="utf-8"?>
<ds:datastoreItem xmlns:ds="http://schemas.openxmlformats.org/officeDocument/2006/customXml" ds:itemID="{1AE0503B-7150-4388-926C-08C6B6E07B25}">
  <ds:schemaRefs>
    <ds:schemaRef ds:uri="http://schemas.microsoft.com/office/2006/documentManagement/types"/>
    <ds:schemaRef ds:uri="http://purl.org/dc/elements/1.1/"/>
    <ds:schemaRef ds:uri="da8baea6-5e57-4679-bc0c-199f62b17ea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557ACD-235C-4AB6-A118-610EBD375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inkoopadviesbureau BiC</dc:description>
  <cp:lastModifiedBy>Cher Kramers</cp:lastModifiedBy>
  <cp:revision/>
  <dcterms:created xsi:type="dcterms:W3CDTF">2020-03-23T12:24:07Z</dcterms:created>
  <dcterms:modified xsi:type="dcterms:W3CDTF">2026-06-05T08:36:19Z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