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S:\Cateringdienstverlening\Meubilair\Nota van inlichtingen\"/>
    </mc:Choice>
  </mc:AlternateContent>
  <xr:revisionPtr revIDLastSave="0" documentId="13_ncr:1_{BF5E1BA6-5890-41FD-8DB1-0B6C7C8727D3}" xr6:coauthVersionLast="47" xr6:coauthVersionMax="47" xr10:uidLastSave="{00000000-0000-0000-0000-000000000000}"/>
  <bookViews>
    <workbookView xWindow="-120" yWindow="-120" windowWidth="29040" windowHeight="15720" activeTab="1" xr2:uid="{8A21C9C7-3788-45BF-97A3-6FA8D81B2685}"/>
  </bookViews>
  <sheets>
    <sheet name="Toelichting" sheetId="2" r:id="rId1"/>
    <sheet name="Prijzenblad"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3" l="1"/>
  <c r="E26" i="3" s="1"/>
  <c r="E5" i="3"/>
  <c r="E6" i="3"/>
  <c r="E7" i="3"/>
  <c r="E8" i="3"/>
  <c r="E9" i="3"/>
  <c r="E10" i="3"/>
  <c r="E11" i="3"/>
  <c r="E12" i="3"/>
  <c r="E13" i="3"/>
  <c r="E14" i="3"/>
  <c r="E15" i="3"/>
  <c r="E16" i="3"/>
  <c r="E17" i="3"/>
  <c r="E18" i="3"/>
  <c r="E19" i="3"/>
  <c r="E20" i="3"/>
  <c r="E21" i="3"/>
  <c r="E22" i="3"/>
  <c r="E23" i="3"/>
  <c r="E24" i="3"/>
  <c r="E25" i="3"/>
  <c r="E28" i="3"/>
  <c r="E29" i="3"/>
  <c r="E30" i="3"/>
  <c r="E31" i="3"/>
  <c r="E32" i="3"/>
  <c r="E33" i="3"/>
  <c r="E34" i="3"/>
  <c r="F23" i="3" l="1"/>
  <c r="H23" i="3" s="1"/>
  <c r="F24" i="3"/>
  <c r="F25" i="3"/>
  <c r="H25" i="3" s="1"/>
  <c r="F27" i="3"/>
  <c r="H27" i="3" s="1"/>
  <c r="F33" i="3"/>
  <c r="H33" i="3" s="1"/>
  <c r="F31" i="3"/>
  <c r="H31" i="3" s="1"/>
  <c r="F30" i="3"/>
  <c r="H30" i="3" s="1"/>
  <c r="F22" i="3"/>
  <c r="H22" i="3" s="1"/>
  <c r="F21" i="3"/>
  <c r="H21" i="3" s="1"/>
  <c r="F20" i="3"/>
  <c r="H20" i="3" s="1"/>
  <c r="F19" i="3"/>
  <c r="H19" i="3" s="1"/>
  <c r="F18" i="3"/>
  <c r="H18" i="3" s="1"/>
  <c r="F15" i="3"/>
  <c r="H15" i="3" s="1"/>
  <c r="F14" i="3"/>
  <c r="H14" i="3" s="1"/>
  <c r="F12" i="3"/>
  <c r="H12" i="3" s="1"/>
  <c r="F11" i="3"/>
  <c r="H11" i="3" s="1"/>
  <c r="F9" i="3"/>
  <c r="H9" i="3" s="1"/>
  <c r="F34" i="3" l="1"/>
  <c r="H34" i="3" s="1"/>
  <c r="F32" i="3"/>
  <c r="H32" i="3" s="1"/>
  <c r="F29" i="3"/>
  <c r="H29" i="3" s="1"/>
  <c r="F28" i="3"/>
  <c r="H28" i="3" s="1"/>
  <c r="H24" i="3"/>
  <c r="F17" i="3"/>
  <c r="H17" i="3" s="1"/>
  <c r="F16" i="3"/>
  <c r="H16" i="3" s="1"/>
  <c r="F13" i="3"/>
  <c r="H13" i="3" s="1"/>
  <c r="F10" i="3"/>
  <c r="H10" i="3" s="1"/>
  <c r="F8" i="3"/>
  <c r="H8" i="3" s="1"/>
  <c r="F7" i="3"/>
  <c r="H7" i="3" s="1"/>
  <c r="F6" i="3"/>
  <c r="H6" i="3" s="1"/>
  <c r="F5" i="3"/>
  <c r="H5" i="3" s="1"/>
  <c r="F4" i="3"/>
  <c r="F26" i="3" l="1"/>
  <c r="H26" i="3" s="1"/>
  <c r="H4" i="3" l="1"/>
  <c r="H35" i="3" s="1"/>
</calcChain>
</file>

<file path=xl/sharedStrings.xml><?xml version="1.0" encoding="utf-8"?>
<sst xmlns="http://schemas.openxmlformats.org/spreadsheetml/2006/main" count="116" uniqueCount="106">
  <si>
    <t>Vergaderstoel refurbish</t>
  </si>
  <si>
    <t>ST2</t>
  </si>
  <si>
    <t>B200 x D80</t>
  </si>
  <si>
    <t>n.v.t.</t>
  </si>
  <si>
    <t xml:space="preserve">Vermelde prijzen en tarieven in euro's, excl. BTW, de prijzen afgerond op twee decimalen. </t>
  </si>
  <si>
    <t>Hanteer marktconforme prijzen.</t>
  </si>
  <si>
    <t>Neem alle in deze offerte aanvraag omschreven dienstverlening of te leveren producten op in het tarief. Opdrachtgever vergoedt geen kosten die niet zijn opgenomen in het Prijzenblad, tenzij uitdrukkelijk anders is vermeld/ overeengekomen.</t>
  </si>
  <si>
    <t xml:space="preserve">Hanteer geen tarieven die de beoordelingssystematiek misbruiken of het gebruik onmogelijk maken. </t>
  </si>
  <si>
    <t>Voeg geen aanvullende informatie toe aan het Prijzenblad, stel vragen in de Nota van inlichtingen.</t>
  </si>
  <si>
    <t>Zorg voor ondertekening van het Prijzenblad (hieronder) door een persoon die daartoe volgens het KVK rechtsgeldig bevoegd is.</t>
  </si>
  <si>
    <t>Inschrijver verklaart dat deze aanbieding overeenkomstig is met de bepalingen zoals deze zijn omschreven in de aanbestedingsdocumenten en nota ('s) van inlichtingen.</t>
  </si>
  <si>
    <t>Gegevens inschrijver</t>
  </si>
  <si>
    <t>Naam onderneming</t>
  </si>
  <si>
    <t>Naam contactpersoon</t>
  </si>
  <si>
    <t>Functie</t>
  </si>
  <si>
    <t>Ondertekening rechtsgeldig vertegenwoordiger</t>
  </si>
  <si>
    <t>Plaats en datum</t>
  </si>
  <si>
    <t>Artikel</t>
  </si>
  <si>
    <t>Specificaties</t>
  </si>
  <si>
    <t>Kortings%</t>
  </si>
  <si>
    <t>Prijs per stuk incl. korting</t>
  </si>
  <si>
    <t>Totaal excl. BTW</t>
  </si>
  <si>
    <t>Totale fictieve prijs excl. BTW</t>
  </si>
  <si>
    <t>Vul alle Blauwe velden volledig in.</t>
  </si>
  <si>
    <t xml:space="preserve">De aan gemeente Nissewaard te factureren tarieven zijn vast en gelden als all-in tarief. Dit betekent dat er geen enkele additionele kosten (reis/verblijf/parkeerkosten, teken, aflever-, advieskosten etc.) in rekening gebracht kunnen worden en zullen gehanteerd worden voor de overeengekomen periode zoals beschreven in de Overeenkomst. </t>
  </si>
  <si>
    <t>Code Beelddocument*</t>
  </si>
  <si>
    <t>* Het beelddocument is te vinden onder bijlage J.</t>
  </si>
  <si>
    <t>Vergadertafel refurbish</t>
  </si>
  <si>
    <t xml:space="preserve">Invulinstructie Prijzenblad </t>
  </si>
  <si>
    <t>Toelichting</t>
  </si>
  <si>
    <t>Uurtarief onderhoudswerkzaamheden</t>
  </si>
  <si>
    <t>De lichtgroene velden worden automatisch doorberekend.</t>
  </si>
  <si>
    <t>Uurtarief all-in</t>
  </si>
  <si>
    <t>Gunning vindt plaats op basis van  de in groen aangemerkte Totale fictieve prijs excl. BTW.</t>
  </si>
  <si>
    <t>Prijs per stuk (€) excl. BTW</t>
  </si>
  <si>
    <t>Standaard kortingspercentage gehele assortiment**</t>
  </si>
  <si>
    <t>Fictief aantal***</t>
  </si>
  <si>
    <t>Bureau vast frame</t>
  </si>
  <si>
    <t>Zit-sta bureau vast frame</t>
  </si>
  <si>
    <t xml:space="preserve">Bureaustoel </t>
  </si>
  <si>
    <t xml:space="preserve">Vergaderstoel </t>
  </si>
  <si>
    <t xml:space="preserve">Vergadertafel </t>
  </si>
  <si>
    <t xml:space="preserve">Kast </t>
  </si>
  <si>
    <t xml:space="preserve">Kantine tafel </t>
  </si>
  <si>
    <t>Kantine stoelen</t>
  </si>
  <si>
    <t xml:space="preserve">Belcel </t>
  </si>
  <si>
    <t>K1C</t>
  </si>
  <si>
    <t>Bel1</t>
  </si>
  <si>
    <t>K2</t>
  </si>
  <si>
    <t>H 203x B115x D44</t>
  </si>
  <si>
    <t xml:space="preserve">Fauteuil </t>
  </si>
  <si>
    <t>ST3a</t>
  </si>
  <si>
    <t>ST4A</t>
  </si>
  <si>
    <t>Stoel lounge</t>
  </si>
  <si>
    <t>S8</t>
  </si>
  <si>
    <t xml:space="preserve">Kruk </t>
  </si>
  <si>
    <t>Ladeblok</t>
  </si>
  <si>
    <t>B160 x D80, melamine, handslinger</t>
  </si>
  <si>
    <t>B160 x D80, melamine, elektrisch</t>
  </si>
  <si>
    <t>Roldeurkast</t>
  </si>
  <si>
    <t>H195 x B120 x D45</t>
  </si>
  <si>
    <t>Vergaderstoel</t>
  </si>
  <si>
    <t>2 x 230 V en 2 x usb</t>
  </si>
  <si>
    <t>Console/cablecubby</t>
  </si>
  <si>
    <t>Focus werkplek</t>
  </si>
  <si>
    <t>WP1</t>
  </si>
  <si>
    <t>K1A</t>
  </si>
  <si>
    <t xml:space="preserve">Bank </t>
  </si>
  <si>
    <t>BA1</t>
  </si>
  <si>
    <t>H75 x B80 x D80</t>
  </si>
  <si>
    <t>****</t>
  </si>
  <si>
    <t>Stofsoort Hallingdal</t>
  </si>
  <si>
    <t>Stofsoort Camira</t>
  </si>
  <si>
    <t>Zitting cura 68186 groen
Rugleuning netwave kleur groen</t>
  </si>
  <si>
    <t>Refurbish blad B160 x D80, Melamine eiken decor</t>
  </si>
  <si>
    <t>B160-D80, elektrisch verstelbaar zit-sta, Melamine eiken decor, scherm -	Stoffering Kvadrat Floyd met knopen</t>
  </si>
  <si>
    <t>Stofsoort Camira Main Line Flax</t>
  </si>
  <si>
    <t>Vilten zitkuip, stoffering zitting Blazer Abertay</t>
  </si>
  <si>
    <t>8B</t>
  </si>
  <si>
    <t>9B</t>
  </si>
  <si>
    <t>9A</t>
  </si>
  <si>
    <t>Vilten kuip, stoffering Steelcut Trio</t>
  </si>
  <si>
    <t>H 57 x B 40 x D 75, staal met opdekblad melamine</t>
  </si>
  <si>
    <t>8A</t>
  </si>
  <si>
    <t>****Op basis van voorstel Inschrijver Gunningscriterium 2.</t>
  </si>
  <si>
    <r>
      <t xml:space="preserve">***De in het Prijzenblad genoemde artikelen en gestelde aantallen zijn </t>
    </r>
    <r>
      <rPr>
        <u/>
        <sz val="10"/>
        <color theme="1"/>
        <rFont val="Aptos Narrow"/>
        <family val="2"/>
        <scheme val="minor"/>
      </rPr>
      <t>fictief, deze zijn bedoeld voor een objectief vergelijk en komen derhalve niet strikt overeen met de aantallen in de Casus Gunningsciterium 2</t>
    </r>
    <r>
      <rPr>
        <sz val="10"/>
        <color theme="1"/>
        <rFont val="Aptos Narrow"/>
        <family val="2"/>
        <scheme val="minor"/>
      </rPr>
      <t>. Aan de gestelde artikelen en aantallen kunnen geen rechten worden ontleend.</t>
    </r>
  </si>
  <si>
    <t>280x120, Melamine, zit-sta, elektrisch in hoogte verstelbaar</t>
  </si>
  <si>
    <t>ST1A</t>
  </si>
  <si>
    <t>Vilt met opdekstoffering Main Line Flax</t>
  </si>
  <si>
    <t xml:space="preserve">Vilt met gestoffeerde zitting-	 Melange Nap </t>
  </si>
  <si>
    <r>
      <t>**Het in te vullen standaard kortingspercentage is van toepassing op de cataloguswaarde van het</t>
    </r>
    <r>
      <rPr>
        <b/>
        <u/>
        <sz val="10"/>
        <color theme="1"/>
        <rFont val="Aptos Narrow"/>
        <family val="2"/>
        <scheme val="minor"/>
      </rPr>
      <t xml:space="preserve"> gehele assortimen</t>
    </r>
    <r>
      <rPr>
        <b/>
        <sz val="10"/>
        <color theme="1"/>
        <rFont val="Aptos Narrow"/>
        <family val="2"/>
        <scheme val="minor"/>
      </rPr>
      <t>t</t>
    </r>
    <r>
      <rPr>
        <sz val="10"/>
        <color theme="1"/>
        <rFont val="Aptos Narrow"/>
        <family val="2"/>
        <scheme val="minor"/>
      </rPr>
      <t xml:space="preserve"> van Inschrijver.</t>
    </r>
  </si>
  <si>
    <t>K1B</t>
  </si>
  <si>
    <t>Geen plantenbank, H130 x B100 x D45</t>
  </si>
  <si>
    <t xml:space="preserve">Met plantenbak, H167 x B100 x D45 </t>
  </si>
  <si>
    <t>Met plantenbak, H167xB100xD45</t>
  </si>
  <si>
    <t>K1D</t>
  </si>
  <si>
    <t xml:space="preserve">Geen plantenbak, H206 x B100 x D45 </t>
  </si>
  <si>
    <t>Refurbish herstofferen, stofsoort Camira, Main Line Flax</t>
  </si>
  <si>
    <t>Bureau uitschuifbaar/modulair frame</t>
  </si>
  <si>
    <t>Zit-sta bureau uitschuifbaar/modulair frame</t>
  </si>
  <si>
    <t>B120-180 x D80, maat B160, melamine, handslinger</t>
  </si>
  <si>
    <t>B120-180 x D80, maat B160, melamine, elektrisch</t>
  </si>
  <si>
    <r>
      <t xml:space="preserve">H 75 </t>
    </r>
    <r>
      <rPr>
        <sz val="10"/>
        <color theme="1"/>
        <rFont val="Aptos Narrow"/>
        <family val="2"/>
      </rPr>
      <t xml:space="preserve">Ø </t>
    </r>
    <r>
      <rPr>
        <sz val="10"/>
        <color theme="1"/>
        <rFont val="Aptos Narrow"/>
        <family val="2"/>
        <scheme val="minor"/>
      </rPr>
      <t xml:space="preserve">120, </t>
    </r>
    <r>
      <rPr>
        <b/>
        <sz val="10"/>
        <color theme="1"/>
        <rFont val="Aptos Narrow"/>
        <family val="2"/>
        <scheme val="minor"/>
      </rPr>
      <t>dikte 4 cm</t>
    </r>
    <r>
      <rPr>
        <sz val="10"/>
        <color theme="1"/>
        <rFont val="Aptos Narrow"/>
        <family val="2"/>
        <scheme val="minor"/>
      </rPr>
      <t xml:space="preserve">  Massief eikenblad </t>
    </r>
  </si>
  <si>
    <r>
      <t xml:space="preserve">H 75 </t>
    </r>
    <r>
      <rPr>
        <sz val="10"/>
        <color theme="1"/>
        <rFont val="Aptos Narrow"/>
        <family val="2"/>
      </rPr>
      <t xml:space="preserve">Ø </t>
    </r>
    <r>
      <rPr>
        <sz val="10"/>
        <color theme="1"/>
        <rFont val="Aptos Narrow"/>
        <family val="2"/>
        <scheme val="minor"/>
      </rPr>
      <t>150,</t>
    </r>
    <r>
      <rPr>
        <b/>
        <sz val="10"/>
        <color theme="1"/>
        <rFont val="Aptos Narrow"/>
        <family val="2"/>
        <scheme val="minor"/>
      </rPr>
      <t xml:space="preserve"> dikte 4 cm</t>
    </r>
    <r>
      <rPr>
        <sz val="10"/>
        <color theme="1"/>
        <rFont val="Aptos Narrow"/>
        <family val="2"/>
        <scheme val="minor"/>
      </rPr>
      <t xml:space="preserve"> Massief eikenblad </t>
    </r>
  </si>
  <si>
    <t>Bijlage B Inschrijfformulier (Kantoor) Meubilair- na nvi1</t>
  </si>
  <si>
    <t>Bijlage B Prijzenblad (Kantoor) Meubilair- na nvi1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</si>
</sst>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Aptos Narrow"/>
      <family val="2"/>
      <scheme val="minor"/>
    </font>
    <font>
      <sz val="11"/>
      <color theme="1"/>
      <name val="Aptos Narrow"/>
      <family val="2"/>
      <scheme val="minor"/>
    </font>
    <font>
      <sz val="10"/>
      <color theme="1"/>
      <name val="Aptos Narrow"/>
      <family val="2"/>
      <scheme val="minor"/>
    </font>
    <font>
      <b/>
      <sz val="10"/>
      <color theme="1"/>
      <name val="Aptos Narrow"/>
      <family val="2"/>
      <scheme val="minor"/>
    </font>
    <font>
      <b/>
      <u/>
      <sz val="10"/>
      <color theme="1"/>
      <name val="Aptos Narrow"/>
      <family val="2"/>
      <scheme val="minor"/>
    </font>
    <font>
      <u/>
      <sz val="10"/>
      <color theme="1"/>
      <name val="Aptos Narrow"/>
      <family val="2"/>
      <scheme val="minor"/>
    </font>
    <font>
      <b/>
      <sz val="10"/>
      <name val="Aptos Narrow"/>
      <family val="2"/>
      <scheme val="minor"/>
    </font>
    <font>
      <sz val="10"/>
      <name val="Aptos Narrow"/>
      <family val="2"/>
      <scheme val="minor"/>
    </font>
    <font>
      <sz val="10"/>
      <color rgb="FFFF0000"/>
      <name val="Aptos Narrow"/>
      <family val="2"/>
      <scheme val="minor"/>
    </font>
    <font>
      <sz val="10"/>
      <color theme="1"/>
      <name val="Aptos Narrow"/>
      <family val="2"/>
    </font>
  </fonts>
  <fills count="7">
    <fill>
      <patternFill patternType="none"/>
    </fill>
    <fill>
      <patternFill patternType="gray125"/>
    </fill>
    <fill>
      <patternFill patternType="solid">
        <fgColor theme="9" tint="0.79998168889431442"/>
        <bgColor indexed="64"/>
      </patternFill>
    </fill>
    <fill>
      <patternFill patternType="solid">
        <fgColor rgb="FF00B050"/>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2">
    <xf numFmtId="0" fontId="0" fillId="0" borderId="0" xfId="0"/>
    <xf numFmtId="0" fontId="2" fillId="0" borderId="0" xfId="0" applyFont="1" applyAlignment="1" applyProtection="1">
      <alignment vertical="top"/>
      <protection locked="0"/>
    </xf>
    <xf numFmtId="0" fontId="3" fillId="0" borderId="1" xfId="0" applyFont="1" applyBorder="1" applyAlignment="1" applyProtection="1">
      <alignment vertical="top"/>
      <protection locked="0"/>
    </xf>
    <xf numFmtId="0" fontId="2" fillId="0" borderId="1" xfId="0" applyFont="1" applyBorder="1" applyAlignment="1" applyProtection="1">
      <alignment vertical="top" wrapText="1"/>
      <protection locked="0"/>
    </xf>
    <xf numFmtId="0" fontId="2" fillId="0" borderId="1" xfId="0" applyFont="1" applyBorder="1" applyAlignment="1" applyProtection="1">
      <alignment vertical="top"/>
      <protection locked="0"/>
    </xf>
    <xf numFmtId="0" fontId="2" fillId="4" borderId="1" xfId="0" applyFont="1" applyFill="1" applyBorder="1" applyAlignment="1" applyProtection="1">
      <alignment vertical="top" wrapText="1"/>
      <protection locked="0"/>
    </xf>
    <xf numFmtId="0" fontId="2" fillId="4" borderId="3" xfId="0" applyFont="1" applyFill="1" applyBorder="1" applyAlignment="1" applyProtection="1">
      <alignment vertical="top"/>
      <protection locked="0"/>
    </xf>
    <xf numFmtId="0" fontId="2" fillId="4" borderId="4" xfId="0" applyFont="1" applyFill="1" applyBorder="1" applyAlignment="1" applyProtection="1">
      <alignment vertical="top" wrapText="1"/>
      <protection locked="0"/>
    </xf>
    <xf numFmtId="0" fontId="2" fillId="4" borderId="5" xfId="0" applyFont="1" applyFill="1" applyBorder="1" applyAlignment="1" applyProtection="1">
      <alignment vertical="top"/>
      <protection locked="0"/>
    </xf>
    <xf numFmtId="0" fontId="2" fillId="4" borderId="6" xfId="0" applyFont="1" applyFill="1" applyBorder="1" applyAlignment="1" applyProtection="1">
      <alignment vertical="top" wrapText="1"/>
      <protection locked="0"/>
    </xf>
    <xf numFmtId="0" fontId="2" fillId="4" borderId="7" xfId="0" applyFont="1" applyFill="1" applyBorder="1" applyAlignment="1" applyProtection="1">
      <alignment vertical="top"/>
      <protection locked="0"/>
    </xf>
    <xf numFmtId="0" fontId="2" fillId="4" borderId="8" xfId="0" applyFont="1" applyFill="1" applyBorder="1" applyAlignment="1" applyProtection="1">
      <alignment vertical="top" wrapText="1"/>
      <protection locked="0"/>
    </xf>
    <xf numFmtId="0" fontId="2" fillId="0" borderId="0" xfId="0" applyFont="1" applyAlignment="1" applyProtection="1">
      <alignment vertical="top" wrapText="1"/>
      <protection locked="0"/>
    </xf>
    <xf numFmtId="0" fontId="2" fillId="3" borderId="1" xfId="0" applyFont="1" applyFill="1" applyBorder="1" applyAlignment="1" applyProtection="1">
      <alignment vertical="top" wrapText="1"/>
      <protection locked="0"/>
    </xf>
    <xf numFmtId="0" fontId="2" fillId="2" borderId="1" xfId="0" applyFont="1" applyFill="1" applyBorder="1" applyAlignment="1" applyProtection="1">
      <alignment vertical="top" wrapText="1"/>
      <protection locked="0"/>
    </xf>
    <xf numFmtId="0" fontId="2" fillId="0" borderId="0" xfId="0" applyFont="1" applyAlignment="1" applyProtection="1">
      <alignment vertical="center"/>
      <protection locked="0"/>
    </xf>
    <xf numFmtId="0" fontId="6" fillId="5" borderId="12" xfId="0" applyFont="1" applyFill="1" applyBorder="1" applyAlignment="1" applyProtection="1">
      <alignment horizontal="left" vertical="center" wrapText="1"/>
      <protection locked="0"/>
    </xf>
    <xf numFmtId="0" fontId="6" fillId="5" borderId="13" xfId="0" applyFont="1" applyFill="1" applyBorder="1" applyAlignment="1" applyProtection="1">
      <alignment horizontal="center" vertical="center" wrapText="1"/>
      <protection locked="0"/>
    </xf>
    <xf numFmtId="1" fontId="6" fillId="5" borderId="13" xfId="0" applyNumberFormat="1" applyFont="1" applyFill="1" applyBorder="1" applyAlignment="1" applyProtection="1">
      <alignment horizontal="center" vertical="center"/>
      <protection locked="0"/>
    </xf>
    <xf numFmtId="44" fontId="6" fillId="5" borderId="14" xfId="0" applyNumberFormat="1" applyFont="1" applyFill="1" applyBorder="1" applyAlignment="1" applyProtection="1">
      <alignment horizontal="center" vertical="center"/>
      <protection locked="0"/>
    </xf>
    <xf numFmtId="9" fontId="3" fillId="4" borderId="9" xfId="1" applyFont="1" applyFill="1" applyBorder="1" applyAlignment="1" applyProtection="1">
      <alignment horizontal="center" vertical="center"/>
      <protection locked="0"/>
    </xf>
    <xf numFmtId="0" fontId="2" fillId="0" borderId="1" xfId="0" applyFont="1" applyBorder="1" applyAlignment="1">
      <alignment vertical="top"/>
    </xf>
    <xf numFmtId="0" fontId="7" fillId="0" borderId="1" xfId="0" applyFont="1" applyBorder="1" applyAlignment="1">
      <alignment horizontal="center" vertical="top" wrapText="1"/>
    </xf>
    <xf numFmtId="2" fontId="2" fillId="2" borderId="1" xfId="0" applyNumberFormat="1" applyFont="1" applyFill="1" applyBorder="1" applyAlignment="1">
      <alignment horizontal="center" vertical="center" wrapText="1"/>
    </xf>
    <xf numFmtId="0" fontId="2" fillId="0" borderId="1" xfId="0" applyFont="1" applyBorder="1"/>
    <xf numFmtId="0" fontId="7" fillId="0" borderId="1" xfId="0" applyFont="1" applyBorder="1"/>
    <xf numFmtId="0" fontId="2" fillId="0" borderId="10" xfId="0" applyFont="1" applyBorder="1"/>
    <xf numFmtId="0" fontId="2" fillId="0" borderId="0" xfId="0" applyFont="1" applyProtection="1">
      <protection locked="0"/>
    </xf>
    <xf numFmtId="44" fontId="3" fillId="2" borderId="1" xfId="0" applyNumberFormat="1" applyFont="1" applyFill="1" applyBorder="1" applyAlignment="1">
      <alignment horizontal="center" vertical="center"/>
    </xf>
    <xf numFmtId="0" fontId="2" fillId="0" borderId="0" xfId="0" applyFont="1" applyAlignment="1" applyProtection="1">
      <alignment horizontal="left" vertical="top"/>
      <protection locked="0"/>
    </xf>
    <xf numFmtId="0" fontId="8" fillId="0" borderId="0" xfId="0" applyFont="1" applyAlignment="1" applyProtection="1">
      <alignment wrapText="1"/>
      <protection locked="0"/>
    </xf>
    <xf numFmtId="0" fontId="2" fillId="0" borderId="0" xfId="0" applyFont="1" applyAlignment="1" applyProtection="1">
      <alignment wrapText="1"/>
      <protection locked="0"/>
    </xf>
    <xf numFmtId="0" fontId="2" fillId="0" borderId="0" xfId="0" applyFont="1" applyAlignment="1" applyProtection="1">
      <alignment horizontal="center" vertical="center"/>
      <protection locked="0"/>
    </xf>
    <xf numFmtId="1" fontId="2" fillId="0" borderId="0" xfId="0" applyNumberFormat="1" applyFont="1" applyProtection="1">
      <protection locked="0"/>
    </xf>
    <xf numFmtId="44" fontId="2" fillId="0" borderId="0" xfId="0" applyNumberFormat="1" applyFont="1" applyProtection="1">
      <protection locked="0"/>
    </xf>
    <xf numFmtId="0" fontId="7" fillId="0" borderId="10" xfId="0" applyFont="1" applyBorder="1" applyAlignment="1">
      <alignment horizontal="center" vertical="top"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0" xfId="0" applyFont="1" applyBorder="1" applyAlignment="1">
      <alignment horizontal="center" vertical="center" wrapText="1"/>
    </xf>
    <xf numFmtId="9" fontId="3" fillId="2" borderId="1" xfId="1" applyFont="1" applyFill="1" applyBorder="1" applyAlignment="1" applyProtection="1">
      <alignment horizontal="center" vertical="center"/>
      <protection locked="0"/>
    </xf>
    <xf numFmtId="9" fontId="3" fillId="2" borderId="15" xfId="1" applyFont="1" applyFill="1" applyBorder="1" applyAlignment="1" applyProtection="1">
      <alignment horizontal="center" vertical="center"/>
      <protection locked="0"/>
    </xf>
    <xf numFmtId="0" fontId="2" fillId="0" borderId="1" xfId="0" applyFont="1" applyBorder="1" applyAlignment="1">
      <alignment horizontal="center" vertical="top" wrapText="1"/>
    </xf>
    <xf numFmtId="9" fontId="3" fillId="2" borderId="1" xfId="1" applyFont="1" applyFill="1" applyBorder="1" applyAlignment="1" applyProtection="1">
      <alignment horizontal="center" vertical="top"/>
      <protection locked="0"/>
    </xf>
    <xf numFmtId="2" fontId="2" fillId="4" borderId="1" xfId="0" applyNumberFormat="1" applyFont="1" applyFill="1" applyBorder="1" applyAlignment="1" applyProtection="1">
      <alignment horizontal="center" vertical="center"/>
      <protection locked="0"/>
    </xf>
    <xf numFmtId="0" fontId="7" fillId="0" borderId="1" xfId="0" applyFont="1" applyBorder="1" applyAlignment="1">
      <alignment vertical="top"/>
    </xf>
    <xf numFmtId="0" fontId="6" fillId="5" borderId="13" xfId="0" applyFont="1" applyFill="1" applyBorder="1" applyAlignment="1" applyProtection="1">
      <alignment horizontal="left" vertical="center" wrapText="1"/>
      <protection locked="0"/>
    </xf>
    <xf numFmtId="44" fontId="3" fillId="3" borderId="9" xfId="0" applyNumberFormat="1" applyFont="1" applyFill="1" applyBorder="1" applyAlignment="1">
      <alignment horizontal="left" vertical="top"/>
    </xf>
    <xf numFmtId="9" fontId="3" fillId="2" borderId="10" xfId="1" applyFont="1" applyFill="1" applyBorder="1" applyAlignment="1" applyProtection="1">
      <alignment horizontal="center" vertical="center"/>
      <protection locked="0"/>
    </xf>
    <xf numFmtId="0" fontId="6" fillId="5" borderId="13" xfId="0" applyFont="1" applyFill="1" applyBorder="1" applyAlignment="1" applyProtection="1">
      <alignment horizontal="center"/>
      <protection locked="0"/>
    </xf>
    <xf numFmtId="0" fontId="7" fillId="0" borderId="1" xfId="0" applyFont="1" applyBorder="1" applyAlignment="1">
      <alignment horizontal="center"/>
    </xf>
    <xf numFmtId="0" fontId="7" fillId="0" borderId="0" xfId="0" applyFont="1" applyAlignment="1" applyProtection="1">
      <alignment horizontal="center"/>
      <protection locked="0"/>
    </xf>
    <xf numFmtId="0" fontId="6" fillId="0" borderId="0" xfId="0" applyFont="1" applyAlignment="1" applyProtection="1">
      <alignment horizontal="center"/>
      <protection locked="0"/>
    </xf>
    <xf numFmtId="0" fontId="2" fillId="0" borderId="1" xfId="0" applyFont="1" applyBorder="1" applyAlignment="1">
      <alignment horizontal="left" vertical="top"/>
    </xf>
    <xf numFmtId="0" fontId="7" fillId="0" borderId="1" xfId="0" applyFont="1" applyBorder="1" applyAlignment="1">
      <alignment horizontal="center" vertical="center"/>
    </xf>
    <xf numFmtId="0" fontId="2" fillId="6" borderId="1" xfId="0" applyFont="1" applyFill="1" applyBorder="1" applyAlignment="1">
      <alignment vertical="top"/>
    </xf>
    <xf numFmtId="0" fontId="7" fillId="6" borderId="1" xfId="0" applyFont="1" applyFill="1" applyBorder="1" applyAlignment="1">
      <alignment horizontal="center" vertical="top" wrapText="1"/>
    </xf>
    <xf numFmtId="0" fontId="2" fillId="6" borderId="1" xfId="0" applyFont="1" applyFill="1" applyBorder="1" applyAlignment="1">
      <alignment horizontal="center" vertical="top" wrapText="1"/>
    </xf>
    <xf numFmtId="0" fontId="2" fillId="6" borderId="1" xfId="0" applyFont="1" applyFill="1" applyBorder="1"/>
    <xf numFmtId="0" fontId="2" fillId="6" borderId="1" xfId="0" applyFont="1" applyFill="1" applyBorder="1" applyAlignment="1" applyProtection="1">
      <alignment horizontal="center" vertical="center" wrapText="1"/>
      <protection locked="0"/>
    </xf>
    <xf numFmtId="0" fontId="2" fillId="6" borderId="1" xfId="0" applyFont="1" applyFill="1" applyBorder="1" applyAlignment="1">
      <alignment horizontal="center" vertical="center" wrapText="1"/>
    </xf>
    <xf numFmtId="0" fontId="7" fillId="6" borderId="1" xfId="0" applyFont="1" applyFill="1" applyBorder="1"/>
    <xf numFmtId="0" fontId="3" fillId="5" borderId="15"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3" fillId="0" borderId="17"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5" borderId="12" xfId="0" applyFont="1" applyFill="1" applyBorder="1" applyAlignment="1" applyProtection="1">
      <alignment horizontal="left" vertical="top" wrapText="1"/>
      <protection locked="0"/>
    </xf>
    <xf numFmtId="0" fontId="3" fillId="5" borderId="13" xfId="0" applyFont="1" applyFill="1" applyBorder="1" applyAlignment="1" applyProtection="1">
      <alignment horizontal="left" vertical="top" wrapText="1"/>
      <protection locked="0"/>
    </xf>
    <xf numFmtId="0" fontId="3" fillId="5" borderId="14" xfId="0" applyFont="1" applyFill="1" applyBorder="1" applyAlignment="1" applyProtection="1">
      <alignment horizontal="left" vertical="top" wrapText="1"/>
      <protection locked="0"/>
    </xf>
    <xf numFmtId="0" fontId="6" fillId="5" borderId="10" xfId="0" applyFont="1" applyFill="1" applyBorder="1" applyAlignment="1" applyProtection="1">
      <alignment vertical="center" wrapText="1"/>
      <protection locked="0"/>
    </xf>
    <xf numFmtId="0" fontId="6" fillId="5" borderId="11" xfId="0" applyFont="1" applyFill="1" applyBorder="1" applyAlignment="1" applyProtection="1">
      <alignment vertical="top"/>
      <protection locked="0"/>
    </xf>
    <xf numFmtId="0" fontId="6" fillId="5" borderId="2" xfId="0" applyFont="1" applyFill="1" applyBorder="1" applyAlignment="1" applyProtection="1">
      <alignment vertical="top"/>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5632449</xdr:colOff>
      <xdr:row>1</xdr:row>
      <xdr:rowOff>50800</xdr:rowOff>
    </xdr:from>
    <xdr:to>
      <xdr:col>1</xdr:col>
      <xdr:colOff>7350124</xdr:colOff>
      <xdr:row>3</xdr:row>
      <xdr:rowOff>26948</xdr:rowOff>
    </xdr:to>
    <xdr:pic>
      <xdr:nvPicPr>
        <xdr:cNvPr id="3" name="Afbeelding 2" descr="Nissewaard_logo_RGB (2)">
          <a:extLst>
            <a:ext uri="{FF2B5EF4-FFF2-40B4-BE49-F238E27FC236}">
              <a16:creationId xmlns:a16="http://schemas.microsoft.com/office/drawing/2014/main" id="{B3259647-B6A5-4616-99E4-1CEA7DF9D21C}"/>
            </a:ext>
          </a:extLst>
        </xdr:cNvPr>
        <xdr:cNvPicPr>
          <a:picLocks noChangeAspect="1"/>
        </xdr:cNvPicPr>
      </xdr:nvPicPr>
      <xdr:blipFill>
        <a:blip xmlns:r="http://schemas.openxmlformats.org/officeDocument/2006/relationships" r:embed="rId1"/>
        <a:srcRect/>
        <a:stretch>
          <a:fillRect/>
        </a:stretch>
      </xdr:blipFill>
      <xdr:spPr bwMode="auto">
        <a:xfrm>
          <a:off x="7067549" y="355600"/>
          <a:ext cx="1717675" cy="306348"/>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B20A7-A359-4980-B035-3B862D64427D}">
  <dimension ref="A1:B27"/>
  <sheetViews>
    <sheetView workbookViewId="0">
      <selection activeCell="E6" sqref="E6"/>
    </sheetView>
  </sheetViews>
  <sheetFormatPr defaultColWidth="9.140625" defaultRowHeight="13.5" x14ac:dyDescent="0.25"/>
  <cols>
    <col min="1" max="1" width="20.5703125" style="1" customWidth="1"/>
    <col min="2" max="2" width="107.42578125" style="12" customWidth="1"/>
    <col min="3" max="16384" width="9.140625" style="1"/>
  </cols>
  <sheetData>
    <row r="1" spans="1:2" ht="24" customHeight="1" x14ac:dyDescent="0.25">
      <c r="A1" s="70" t="s">
        <v>104</v>
      </c>
      <c r="B1" s="71"/>
    </row>
    <row r="5" spans="1:2" x14ac:dyDescent="0.25">
      <c r="A5" s="70" t="s">
        <v>28</v>
      </c>
      <c r="B5" s="71"/>
    </row>
    <row r="6" spans="1:2" x14ac:dyDescent="0.25">
      <c r="A6" s="2" t="s">
        <v>29</v>
      </c>
      <c r="B6" s="3"/>
    </row>
    <row r="7" spans="1:2" ht="18.95" customHeight="1" x14ac:dyDescent="0.25">
      <c r="A7" s="4"/>
      <c r="B7" s="5" t="s">
        <v>23</v>
      </c>
    </row>
    <row r="8" spans="1:2" ht="21.6" customHeight="1" x14ac:dyDescent="0.25">
      <c r="A8" s="4"/>
      <c r="B8" s="14" t="s">
        <v>31</v>
      </c>
    </row>
    <row r="9" spans="1:2" ht="19.5" customHeight="1" x14ac:dyDescent="0.25">
      <c r="A9" s="4"/>
      <c r="B9" s="13" t="s">
        <v>33</v>
      </c>
    </row>
    <row r="10" spans="1:2" ht="17.100000000000001" customHeight="1" x14ac:dyDescent="0.25">
      <c r="A10" s="4"/>
      <c r="B10" s="3" t="s">
        <v>4</v>
      </c>
    </row>
    <row r="11" spans="1:2" ht="15.95" customHeight="1" x14ac:dyDescent="0.25">
      <c r="A11" s="4"/>
      <c r="B11" s="3" t="s">
        <v>5</v>
      </c>
    </row>
    <row r="12" spans="1:2" ht="27" x14ac:dyDescent="0.25">
      <c r="A12" s="4"/>
      <c r="B12" s="3" t="s">
        <v>6</v>
      </c>
    </row>
    <row r="13" spans="1:2" ht="15.95" customHeight="1" x14ac:dyDescent="0.25">
      <c r="A13" s="4"/>
      <c r="B13" s="3" t="s">
        <v>7</v>
      </c>
    </row>
    <row r="14" spans="1:2" ht="20.45" customHeight="1" x14ac:dyDescent="0.25">
      <c r="A14" s="4"/>
      <c r="B14" s="3" t="s">
        <v>8</v>
      </c>
    </row>
    <row r="15" spans="1:2" ht="40.5" x14ac:dyDescent="0.25">
      <c r="A15" s="4"/>
      <c r="B15" s="3" t="s">
        <v>24</v>
      </c>
    </row>
    <row r="16" spans="1:2" x14ac:dyDescent="0.25">
      <c r="A16" s="4"/>
      <c r="B16" s="3" t="s">
        <v>26</v>
      </c>
    </row>
    <row r="17" spans="1:2" ht="21.6" customHeight="1" x14ac:dyDescent="0.25">
      <c r="B17" s="3" t="s">
        <v>90</v>
      </c>
    </row>
    <row r="18" spans="1:2" ht="27.95" customHeight="1" x14ac:dyDescent="0.25">
      <c r="A18" s="4"/>
      <c r="B18" s="3" t="s">
        <v>85</v>
      </c>
    </row>
    <row r="19" spans="1:2" x14ac:dyDescent="0.25">
      <c r="A19" s="4"/>
      <c r="B19" s="3" t="s">
        <v>84</v>
      </c>
    </row>
    <row r="20" spans="1:2" ht="21.6" customHeight="1" thickBot="1" x14ac:dyDescent="0.3">
      <c r="A20" s="4"/>
      <c r="B20" s="3" t="s">
        <v>9</v>
      </c>
    </row>
    <row r="21" spans="1:2" x14ac:dyDescent="0.25">
      <c r="A21" s="6" t="s">
        <v>10</v>
      </c>
      <c r="B21" s="7"/>
    </row>
    <row r="22" spans="1:2" ht="20.45" customHeight="1" x14ac:dyDescent="0.25">
      <c r="A22" s="8" t="s">
        <v>11</v>
      </c>
      <c r="B22" s="9"/>
    </row>
    <row r="23" spans="1:2" ht="21" customHeight="1" x14ac:dyDescent="0.25">
      <c r="A23" s="8" t="s">
        <v>12</v>
      </c>
      <c r="B23" s="9"/>
    </row>
    <row r="24" spans="1:2" ht="21.95" customHeight="1" x14ac:dyDescent="0.25">
      <c r="A24" s="8" t="s">
        <v>13</v>
      </c>
      <c r="B24" s="9"/>
    </row>
    <row r="25" spans="1:2" ht="21.6" customHeight="1" x14ac:dyDescent="0.25">
      <c r="A25" s="8" t="s">
        <v>14</v>
      </c>
      <c r="B25" s="9"/>
    </row>
    <row r="26" spans="1:2" ht="58.5" customHeight="1" x14ac:dyDescent="0.25">
      <c r="A26" s="8" t="s">
        <v>15</v>
      </c>
      <c r="B26" s="9"/>
    </row>
    <row r="27" spans="1:2" ht="20.100000000000001" customHeight="1" thickBot="1" x14ac:dyDescent="0.3">
      <c r="A27" s="10" t="s">
        <v>16</v>
      </c>
      <c r="B27" s="11"/>
    </row>
  </sheetData>
  <mergeCells count="2">
    <mergeCell ref="A5:B5"/>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8C5A-83A8-4BBD-9D75-E75835A332A1}">
  <dimension ref="A1:H38"/>
  <sheetViews>
    <sheetView tabSelected="1" workbookViewId="0">
      <selection activeCell="M6" sqref="M6"/>
    </sheetView>
  </sheetViews>
  <sheetFormatPr defaultColWidth="9.140625" defaultRowHeight="13.5" x14ac:dyDescent="0.25"/>
  <cols>
    <col min="1" max="1" width="34" style="31" bestFit="1" customWidth="1"/>
    <col min="2" max="2" width="13.5703125" style="31" customWidth="1"/>
    <col min="3" max="3" width="27.42578125" style="31" customWidth="1"/>
    <col min="4" max="4" width="13.5703125" style="32" customWidth="1"/>
    <col min="5" max="5" width="9.140625" style="33"/>
    <col min="6" max="6" width="13.5703125" style="31" customWidth="1"/>
    <col min="7" max="7" width="13.42578125" style="52" customWidth="1"/>
    <col min="8" max="8" width="13.42578125" style="34" customWidth="1"/>
    <col min="9" max="9" width="18.5703125" style="27" customWidth="1"/>
    <col min="10" max="16384" width="9.140625" style="27"/>
  </cols>
  <sheetData>
    <row r="1" spans="1:8" s="15" customFormat="1" ht="21.6" customHeight="1" thickBot="1" x14ac:dyDescent="0.3">
      <c r="A1" s="69" t="s">
        <v>105</v>
      </c>
      <c r="B1" s="69"/>
      <c r="C1" s="69"/>
      <c r="D1" s="69"/>
      <c r="E1" s="69"/>
      <c r="F1" s="69"/>
      <c r="G1" s="69"/>
      <c r="H1" s="69"/>
    </row>
    <row r="2" spans="1:8" s="15" customFormat="1" ht="41.25" thickBot="1" x14ac:dyDescent="0.3">
      <c r="A2" s="16" t="s">
        <v>17</v>
      </c>
      <c r="B2" s="46" t="s">
        <v>25</v>
      </c>
      <c r="C2" s="17" t="s">
        <v>18</v>
      </c>
      <c r="D2" s="17" t="s">
        <v>34</v>
      </c>
      <c r="E2" s="18" t="s">
        <v>19</v>
      </c>
      <c r="F2" s="17" t="s">
        <v>20</v>
      </c>
      <c r="G2" s="49" t="s">
        <v>36</v>
      </c>
      <c r="H2" s="19" t="s">
        <v>21</v>
      </c>
    </row>
    <row r="3" spans="1:8" s="15" customFormat="1" ht="16.5" customHeight="1" thickBot="1" x14ac:dyDescent="0.3">
      <c r="A3" s="62" t="s">
        <v>35</v>
      </c>
      <c r="B3" s="62"/>
      <c r="C3" s="62"/>
      <c r="D3" s="63"/>
      <c r="E3" s="20"/>
      <c r="F3" s="64"/>
      <c r="G3" s="65"/>
      <c r="H3" s="65"/>
    </row>
    <row r="4" spans="1:8" s="15" customFormat="1" ht="27" x14ac:dyDescent="0.25">
      <c r="A4" s="25" t="s">
        <v>37</v>
      </c>
      <c r="B4" s="22">
        <v>5</v>
      </c>
      <c r="C4" s="36" t="s">
        <v>57</v>
      </c>
      <c r="D4" s="44"/>
      <c r="E4" s="41">
        <f>SUM(E3)</f>
        <v>0</v>
      </c>
      <c r="F4" s="23">
        <f>SUM(D4)-(D4*E4)</f>
        <v>0</v>
      </c>
      <c r="G4" s="50">
        <v>20</v>
      </c>
      <c r="H4" s="28">
        <f t="shared" ref="H4:H34" si="0">SUM(F4*G4)</f>
        <v>0</v>
      </c>
    </row>
    <row r="5" spans="1:8" s="15" customFormat="1" ht="27" x14ac:dyDescent="0.25">
      <c r="A5" s="61" t="s">
        <v>98</v>
      </c>
      <c r="B5" s="22">
        <v>5</v>
      </c>
      <c r="C5" s="36" t="s">
        <v>100</v>
      </c>
      <c r="D5" s="44"/>
      <c r="E5" s="40">
        <f>SUM(E3)</f>
        <v>0</v>
      </c>
      <c r="F5" s="23">
        <f t="shared" ref="F5:F34" si="1">SUM(D5)-(D5*E5)</f>
        <v>0</v>
      </c>
      <c r="G5" s="50">
        <v>20</v>
      </c>
      <c r="H5" s="28">
        <f t="shared" si="0"/>
        <v>0</v>
      </c>
    </row>
    <row r="6" spans="1:8" s="15" customFormat="1" ht="19.5" customHeight="1" x14ac:dyDescent="0.25">
      <c r="A6" s="25" t="s">
        <v>38</v>
      </c>
      <c r="B6" s="22" t="s">
        <v>83</v>
      </c>
      <c r="C6" s="36" t="s">
        <v>58</v>
      </c>
      <c r="D6" s="44"/>
      <c r="E6" s="40">
        <f>SUM(E3)</f>
        <v>0</v>
      </c>
      <c r="F6" s="23">
        <f t="shared" si="1"/>
        <v>0</v>
      </c>
      <c r="G6" s="50">
        <v>20</v>
      </c>
      <c r="H6" s="28">
        <f t="shared" si="0"/>
        <v>0</v>
      </c>
    </row>
    <row r="7" spans="1:8" s="15" customFormat="1" ht="27" x14ac:dyDescent="0.25">
      <c r="A7" s="61" t="s">
        <v>99</v>
      </c>
      <c r="B7" s="22" t="s">
        <v>83</v>
      </c>
      <c r="C7" s="36" t="s">
        <v>101</v>
      </c>
      <c r="D7" s="44"/>
      <c r="E7" s="40">
        <f>SUM(E3)</f>
        <v>0</v>
      </c>
      <c r="F7" s="23">
        <f t="shared" si="1"/>
        <v>0</v>
      </c>
      <c r="G7" s="50">
        <v>20</v>
      </c>
      <c r="H7" s="28">
        <f t="shared" si="0"/>
        <v>0</v>
      </c>
    </row>
    <row r="8" spans="1:8" s="15" customFormat="1" ht="27" x14ac:dyDescent="0.25">
      <c r="A8" s="21" t="s">
        <v>39</v>
      </c>
      <c r="B8" s="22">
        <v>1</v>
      </c>
      <c r="C8" s="37" t="s">
        <v>73</v>
      </c>
      <c r="D8" s="44"/>
      <c r="E8" s="40">
        <f>SUM(E3)</f>
        <v>0</v>
      </c>
      <c r="F8" s="23">
        <f t="shared" si="1"/>
        <v>0</v>
      </c>
      <c r="G8" s="50">
        <v>50</v>
      </c>
      <c r="H8" s="28">
        <f t="shared" si="0"/>
        <v>0</v>
      </c>
    </row>
    <row r="9" spans="1:8" s="32" customFormat="1" ht="54" x14ac:dyDescent="0.25">
      <c r="A9" s="53" t="s">
        <v>64</v>
      </c>
      <c r="B9" s="36" t="s">
        <v>65</v>
      </c>
      <c r="C9" s="37" t="s">
        <v>75</v>
      </c>
      <c r="D9" s="44"/>
      <c r="E9" s="40">
        <f>SUM(E3)</f>
        <v>0</v>
      </c>
      <c r="F9" s="23">
        <f t="shared" si="1"/>
        <v>0</v>
      </c>
      <c r="G9" s="54">
        <v>5</v>
      </c>
      <c r="H9" s="28">
        <f t="shared" si="0"/>
        <v>0</v>
      </c>
    </row>
    <row r="10" spans="1:8" s="15" customFormat="1" ht="27" x14ac:dyDescent="0.25">
      <c r="A10" s="21" t="s">
        <v>0</v>
      </c>
      <c r="B10" s="22">
        <v>7</v>
      </c>
      <c r="C10" s="60" t="s">
        <v>97</v>
      </c>
      <c r="D10" s="44"/>
      <c r="E10" s="40">
        <f>SUM(E3)</f>
        <v>0</v>
      </c>
      <c r="F10" s="23">
        <f t="shared" si="1"/>
        <v>0</v>
      </c>
      <c r="G10" s="50">
        <v>75</v>
      </c>
      <c r="H10" s="28">
        <f t="shared" si="0"/>
        <v>0</v>
      </c>
    </row>
    <row r="11" spans="1:8" s="15" customFormat="1" ht="21" customHeight="1" x14ac:dyDescent="0.25">
      <c r="A11" s="21" t="s">
        <v>61</v>
      </c>
      <c r="B11" s="22">
        <v>7</v>
      </c>
      <c r="C11" s="37" t="s">
        <v>72</v>
      </c>
      <c r="D11" s="44"/>
      <c r="E11" s="40">
        <f>SUM(E3)</f>
        <v>0</v>
      </c>
      <c r="F11" s="23">
        <f t="shared" si="1"/>
        <v>0</v>
      </c>
      <c r="G11" s="50">
        <v>75</v>
      </c>
      <c r="H11" s="28">
        <f t="shared" si="0"/>
        <v>0</v>
      </c>
    </row>
    <row r="12" spans="1:8" s="15" customFormat="1" ht="18.600000000000001" customHeight="1" x14ac:dyDescent="0.25">
      <c r="A12" s="21" t="s">
        <v>40</v>
      </c>
      <c r="B12" s="22" t="s">
        <v>87</v>
      </c>
      <c r="C12" s="37" t="s">
        <v>71</v>
      </c>
      <c r="D12" s="44"/>
      <c r="E12" s="40">
        <f>SUM(E3)</f>
        <v>0</v>
      </c>
      <c r="F12" s="23">
        <f t="shared" si="1"/>
        <v>0</v>
      </c>
      <c r="G12" s="50">
        <v>30</v>
      </c>
      <c r="H12" s="28">
        <f t="shared" si="0"/>
        <v>0</v>
      </c>
    </row>
    <row r="13" spans="1:8" s="15" customFormat="1" ht="19.5" customHeight="1" x14ac:dyDescent="0.25">
      <c r="A13" s="24" t="s">
        <v>40</v>
      </c>
      <c r="B13" s="22" t="s">
        <v>1</v>
      </c>
      <c r="C13" s="36" t="s">
        <v>76</v>
      </c>
      <c r="D13" s="44"/>
      <c r="E13" s="40">
        <f>SUM(E3)</f>
        <v>0</v>
      </c>
      <c r="F13" s="23">
        <f t="shared" si="1"/>
        <v>0</v>
      </c>
      <c r="G13" s="50">
        <v>30</v>
      </c>
      <c r="H13" s="28">
        <f t="shared" si="0"/>
        <v>0</v>
      </c>
    </row>
    <row r="14" spans="1:8" s="15" customFormat="1" ht="27" x14ac:dyDescent="0.25">
      <c r="A14" s="24" t="s">
        <v>40</v>
      </c>
      <c r="B14" s="22" t="s">
        <v>54</v>
      </c>
      <c r="C14" s="36" t="s">
        <v>77</v>
      </c>
      <c r="D14" s="44"/>
      <c r="E14" s="40">
        <f>SUM(E3)</f>
        <v>0</v>
      </c>
      <c r="F14" s="23">
        <f t="shared" si="1"/>
        <v>0</v>
      </c>
      <c r="G14" s="50">
        <v>30</v>
      </c>
      <c r="H14" s="28">
        <f t="shared" si="0"/>
        <v>0</v>
      </c>
    </row>
    <row r="15" spans="1:8" s="15" customFormat="1" ht="26.25" customHeight="1" x14ac:dyDescent="0.25">
      <c r="A15" s="24" t="s">
        <v>41</v>
      </c>
      <c r="B15" s="22" t="s">
        <v>78</v>
      </c>
      <c r="C15" s="37" t="s">
        <v>102</v>
      </c>
      <c r="D15" s="44"/>
      <c r="E15" s="40">
        <f>SUM(E3)</f>
        <v>0</v>
      </c>
      <c r="F15" s="23">
        <f t="shared" si="1"/>
        <v>0</v>
      </c>
      <c r="G15" s="50">
        <v>5</v>
      </c>
      <c r="H15" s="28">
        <f t="shared" si="0"/>
        <v>0</v>
      </c>
    </row>
    <row r="16" spans="1:8" s="15" customFormat="1" ht="27.95" customHeight="1" x14ac:dyDescent="0.25">
      <c r="A16" s="21" t="s">
        <v>41</v>
      </c>
      <c r="B16" s="22" t="s">
        <v>79</v>
      </c>
      <c r="C16" s="37" t="s">
        <v>103</v>
      </c>
      <c r="D16" s="44"/>
      <c r="E16" s="40">
        <f>SUM(E3)</f>
        <v>0</v>
      </c>
      <c r="F16" s="23">
        <f t="shared" si="1"/>
        <v>0</v>
      </c>
      <c r="G16" s="50">
        <v>5</v>
      </c>
      <c r="H16" s="28">
        <f t="shared" si="0"/>
        <v>0</v>
      </c>
    </row>
    <row r="17" spans="1:8" s="1" customFormat="1" ht="27" x14ac:dyDescent="0.25">
      <c r="A17" s="21" t="s">
        <v>27</v>
      </c>
      <c r="B17" s="22" t="s">
        <v>80</v>
      </c>
      <c r="C17" s="42" t="s">
        <v>74</v>
      </c>
      <c r="D17" s="44"/>
      <c r="E17" s="43">
        <f>SUM(E3)</f>
        <v>0</v>
      </c>
      <c r="F17" s="23">
        <f t="shared" si="1"/>
        <v>0</v>
      </c>
      <c r="G17" s="50">
        <v>25</v>
      </c>
      <c r="H17" s="28">
        <f t="shared" si="0"/>
        <v>0</v>
      </c>
    </row>
    <row r="18" spans="1:8" s="1" customFormat="1" ht="29.45" customHeight="1" x14ac:dyDescent="0.25">
      <c r="A18" s="21" t="s">
        <v>41</v>
      </c>
      <c r="B18" s="22">
        <v>14</v>
      </c>
      <c r="C18" s="42" t="s">
        <v>86</v>
      </c>
      <c r="D18" s="44"/>
      <c r="E18" s="43">
        <f>SUM(E3)</f>
        <v>0</v>
      </c>
      <c r="F18" s="23">
        <f t="shared" si="1"/>
        <v>0</v>
      </c>
      <c r="G18" s="50">
        <v>5</v>
      </c>
      <c r="H18" s="28">
        <f t="shared" si="0"/>
        <v>0</v>
      </c>
    </row>
    <row r="19" spans="1:8" s="1" customFormat="1" ht="27" x14ac:dyDescent="0.25">
      <c r="A19" s="21" t="s">
        <v>50</v>
      </c>
      <c r="B19" s="22" t="s">
        <v>51</v>
      </c>
      <c r="C19" s="42" t="s">
        <v>88</v>
      </c>
      <c r="D19" s="44"/>
      <c r="E19" s="43">
        <f>SUM(E3)</f>
        <v>0</v>
      </c>
      <c r="F19" s="23">
        <f t="shared" si="1"/>
        <v>0</v>
      </c>
      <c r="G19" s="50">
        <v>10</v>
      </c>
      <c r="H19" s="28">
        <f t="shared" si="0"/>
        <v>0</v>
      </c>
    </row>
    <row r="20" spans="1:8" s="1" customFormat="1" ht="27" x14ac:dyDescent="0.25">
      <c r="A20" s="21" t="s">
        <v>53</v>
      </c>
      <c r="B20" s="22" t="s">
        <v>52</v>
      </c>
      <c r="C20" s="42" t="s">
        <v>89</v>
      </c>
      <c r="D20" s="44"/>
      <c r="E20" s="43">
        <f>SUM(E3)</f>
        <v>0</v>
      </c>
      <c r="F20" s="23">
        <f t="shared" si="1"/>
        <v>0</v>
      </c>
      <c r="G20" s="50">
        <v>10</v>
      </c>
      <c r="H20" s="28">
        <f t="shared" si="0"/>
        <v>0</v>
      </c>
    </row>
    <row r="21" spans="1:8" s="1" customFormat="1" x14ac:dyDescent="0.25">
      <c r="A21" s="21" t="s">
        <v>55</v>
      </c>
      <c r="B21" s="22">
        <v>2</v>
      </c>
      <c r="C21" s="42" t="s">
        <v>81</v>
      </c>
      <c r="D21" s="44"/>
      <c r="E21" s="43">
        <f>SUM(E3)</f>
        <v>0</v>
      </c>
      <c r="F21" s="23">
        <f t="shared" si="1"/>
        <v>0</v>
      </c>
      <c r="G21" s="50">
        <v>10</v>
      </c>
      <c r="H21" s="28">
        <f t="shared" si="0"/>
        <v>0</v>
      </c>
    </row>
    <row r="22" spans="1:8" s="1" customFormat="1" ht="27" x14ac:dyDescent="0.25">
      <c r="A22" s="55" t="s">
        <v>42</v>
      </c>
      <c r="B22" s="56" t="s">
        <v>66</v>
      </c>
      <c r="C22" s="57" t="s">
        <v>92</v>
      </c>
      <c r="D22" s="44"/>
      <c r="E22" s="43">
        <f>SUM(E3)</f>
        <v>0</v>
      </c>
      <c r="F22" s="23">
        <f t="shared" si="1"/>
        <v>0</v>
      </c>
      <c r="G22" s="50">
        <v>10</v>
      </c>
      <c r="H22" s="28">
        <f t="shared" si="0"/>
        <v>0</v>
      </c>
    </row>
    <row r="23" spans="1:8" s="1" customFormat="1" ht="27" x14ac:dyDescent="0.25">
      <c r="A23" s="55" t="s">
        <v>42</v>
      </c>
      <c r="B23" s="56" t="s">
        <v>91</v>
      </c>
      <c r="C23" s="57" t="s">
        <v>93</v>
      </c>
      <c r="D23" s="44"/>
      <c r="E23" s="43">
        <f>SUM(E3)</f>
        <v>0</v>
      </c>
      <c r="F23" s="23">
        <f t="shared" si="1"/>
        <v>0</v>
      </c>
      <c r="G23" s="50">
        <v>10</v>
      </c>
      <c r="H23" s="28">
        <f t="shared" si="0"/>
        <v>0</v>
      </c>
    </row>
    <row r="24" spans="1:8" s="15" customFormat="1" x14ac:dyDescent="0.25">
      <c r="A24" s="58" t="s">
        <v>42</v>
      </c>
      <c r="B24" s="56" t="s">
        <v>46</v>
      </c>
      <c r="C24" s="59" t="s">
        <v>94</v>
      </c>
      <c r="D24" s="44"/>
      <c r="E24" s="40">
        <f>SUM(E3)</f>
        <v>0</v>
      </c>
      <c r="F24" s="23">
        <f t="shared" si="1"/>
        <v>0</v>
      </c>
      <c r="G24" s="50">
        <v>10</v>
      </c>
      <c r="H24" s="28">
        <f t="shared" si="0"/>
        <v>0</v>
      </c>
    </row>
    <row r="25" spans="1:8" s="15" customFormat="1" ht="27" x14ac:dyDescent="0.25">
      <c r="A25" s="58" t="s">
        <v>42</v>
      </c>
      <c r="B25" s="56" t="s">
        <v>95</v>
      </c>
      <c r="C25" s="59" t="s">
        <v>96</v>
      </c>
      <c r="D25" s="44"/>
      <c r="E25" s="40">
        <f>SUM(E3)</f>
        <v>0</v>
      </c>
      <c r="F25" s="23">
        <f t="shared" si="1"/>
        <v>0</v>
      </c>
      <c r="G25" s="50">
        <v>10</v>
      </c>
      <c r="H25" s="28">
        <f t="shared" si="0"/>
        <v>0</v>
      </c>
    </row>
    <row r="26" spans="1:8" s="15" customFormat="1" x14ac:dyDescent="0.25">
      <c r="A26" s="24" t="s">
        <v>42</v>
      </c>
      <c r="B26" s="22" t="s">
        <v>48</v>
      </c>
      <c r="C26" s="37" t="s">
        <v>49</v>
      </c>
      <c r="D26" s="44"/>
      <c r="E26" s="40">
        <f>SUM(E4)</f>
        <v>0</v>
      </c>
      <c r="F26" s="23">
        <f t="shared" si="1"/>
        <v>0</v>
      </c>
      <c r="G26" s="50">
        <v>10</v>
      </c>
      <c r="H26" s="28">
        <f t="shared" si="0"/>
        <v>0</v>
      </c>
    </row>
    <row r="27" spans="1:8" s="15" customFormat="1" x14ac:dyDescent="0.25">
      <c r="A27" s="24" t="s">
        <v>59</v>
      </c>
      <c r="B27" s="22">
        <v>6</v>
      </c>
      <c r="C27" s="37" t="s">
        <v>60</v>
      </c>
      <c r="D27" s="44"/>
      <c r="E27" s="40"/>
      <c r="F27" s="23">
        <f t="shared" si="1"/>
        <v>0</v>
      </c>
      <c r="G27" s="50">
        <v>10</v>
      </c>
      <c r="H27" s="28">
        <f t="shared" si="0"/>
        <v>0</v>
      </c>
    </row>
    <row r="28" spans="1:8" s="15" customFormat="1" x14ac:dyDescent="0.25">
      <c r="A28" s="25" t="s">
        <v>43</v>
      </c>
      <c r="B28" s="22" t="s">
        <v>70</v>
      </c>
      <c r="C28" s="36" t="s">
        <v>2</v>
      </c>
      <c r="D28" s="44"/>
      <c r="E28" s="40">
        <f>SUM(E3)</f>
        <v>0</v>
      </c>
      <c r="F28" s="23">
        <f t="shared" si="1"/>
        <v>0</v>
      </c>
      <c r="G28" s="50">
        <v>10</v>
      </c>
      <c r="H28" s="28">
        <f t="shared" si="0"/>
        <v>0</v>
      </c>
    </row>
    <row r="29" spans="1:8" s="15" customFormat="1" x14ac:dyDescent="0.25">
      <c r="A29" s="25" t="s">
        <v>44</v>
      </c>
      <c r="B29" s="22" t="s">
        <v>70</v>
      </c>
      <c r="C29" s="38"/>
      <c r="D29" s="44"/>
      <c r="E29" s="40">
        <f>SUM(E3)</f>
        <v>0</v>
      </c>
      <c r="F29" s="23">
        <f t="shared" si="1"/>
        <v>0</v>
      </c>
      <c r="G29" s="50">
        <v>30</v>
      </c>
      <c r="H29" s="28">
        <f t="shared" si="0"/>
        <v>0</v>
      </c>
    </row>
    <row r="30" spans="1:8" s="1" customFormat="1" ht="27" x14ac:dyDescent="0.25">
      <c r="A30" s="45" t="s">
        <v>56</v>
      </c>
      <c r="B30" s="22">
        <v>4</v>
      </c>
      <c r="C30" s="22" t="s">
        <v>82</v>
      </c>
      <c r="D30" s="44"/>
      <c r="E30" s="43">
        <f>SUM(E3)</f>
        <v>0</v>
      </c>
      <c r="F30" s="23">
        <f t="shared" si="1"/>
        <v>0</v>
      </c>
      <c r="G30" s="50">
        <v>5</v>
      </c>
      <c r="H30" s="28">
        <f t="shared" si="0"/>
        <v>0</v>
      </c>
    </row>
    <row r="31" spans="1:8" s="15" customFormat="1" x14ac:dyDescent="0.25">
      <c r="A31" s="25" t="s">
        <v>63</v>
      </c>
      <c r="B31" s="22">
        <v>10</v>
      </c>
      <c r="C31" s="36" t="s">
        <v>62</v>
      </c>
      <c r="D31" s="44"/>
      <c r="E31" s="40">
        <f>SUM(E3)</f>
        <v>0</v>
      </c>
      <c r="F31" s="23">
        <f t="shared" si="1"/>
        <v>0</v>
      </c>
      <c r="G31" s="50">
        <v>50</v>
      </c>
      <c r="H31" s="28">
        <f t="shared" si="0"/>
        <v>0</v>
      </c>
    </row>
    <row r="32" spans="1:8" x14ac:dyDescent="0.25">
      <c r="A32" s="24" t="s">
        <v>45</v>
      </c>
      <c r="B32" s="22" t="s">
        <v>47</v>
      </c>
      <c r="C32" s="36"/>
      <c r="D32" s="44"/>
      <c r="E32" s="40">
        <f>SUM(E3)</f>
        <v>0</v>
      </c>
      <c r="F32" s="23">
        <f t="shared" si="1"/>
        <v>0</v>
      </c>
      <c r="G32" s="51">
        <v>2</v>
      </c>
      <c r="H32" s="28">
        <f t="shared" si="0"/>
        <v>0</v>
      </c>
    </row>
    <row r="33" spans="1:8" x14ac:dyDescent="0.25">
      <c r="A33" s="24" t="s">
        <v>67</v>
      </c>
      <c r="B33" s="22" t="s">
        <v>68</v>
      </c>
      <c r="C33" s="37" t="s">
        <v>69</v>
      </c>
      <c r="D33" s="44"/>
      <c r="E33" s="40">
        <f>SUM(E3)</f>
        <v>0</v>
      </c>
      <c r="F33" s="23">
        <f t="shared" si="1"/>
        <v>0</v>
      </c>
      <c r="G33" s="50">
        <v>1</v>
      </c>
      <c r="H33" s="28">
        <f t="shared" si="0"/>
        <v>0</v>
      </c>
    </row>
    <row r="34" spans="1:8" ht="14.25" thickBot="1" x14ac:dyDescent="0.3">
      <c r="A34" s="26" t="s">
        <v>30</v>
      </c>
      <c r="B34" s="35" t="s">
        <v>3</v>
      </c>
      <c r="C34" s="39" t="s">
        <v>32</v>
      </c>
      <c r="D34" s="44"/>
      <c r="E34" s="48">
        <f>SUM(E3)</f>
        <v>0</v>
      </c>
      <c r="F34" s="23">
        <f t="shared" si="1"/>
        <v>0</v>
      </c>
      <c r="G34" s="51">
        <v>20</v>
      </c>
      <c r="H34" s="28">
        <f t="shared" si="0"/>
        <v>0</v>
      </c>
    </row>
    <row r="35" spans="1:8" s="29" customFormat="1" ht="24.6" customHeight="1" thickBot="1" x14ac:dyDescent="0.3">
      <c r="A35" s="66" t="s">
        <v>22</v>
      </c>
      <c r="B35" s="67"/>
      <c r="C35" s="67"/>
      <c r="D35" s="67"/>
      <c r="E35" s="67"/>
      <c r="F35" s="67"/>
      <c r="G35" s="68"/>
      <c r="H35" s="47">
        <f>SUM(H4:H34)</f>
        <v>0</v>
      </c>
    </row>
    <row r="37" spans="1:8" x14ac:dyDescent="0.25">
      <c r="A37" s="30"/>
    </row>
    <row r="38" spans="1:8" x14ac:dyDescent="0.25">
      <c r="A38" s="30"/>
    </row>
  </sheetData>
  <mergeCells count="4">
    <mergeCell ref="A3:D3"/>
    <mergeCell ref="F3:H3"/>
    <mergeCell ref="A35:G35"/>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Assenberg, Gerard</dc:creator>
  <cp:lastModifiedBy>Pacevicius, Dorothée</cp:lastModifiedBy>
  <cp:lastPrinted>2026-05-28T12:49:08Z</cp:lastPrinted>
  <dcterms:created xsi:type="dcterms:W3CDTF">2025-12-04T13:35:55Z</dcterms:created>
  <dcterms:modified xsi:type="dcterms:W3CDTF">2026-07-01T15:06:28Z</dcterms:modified>
</cp:coreProperties>
</file>