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xis.sharepoint.com/sites/SWO-020620250/Besloten documenten/04 Inkoop/03 - Aanbestedingsdocumenten/"/>
    </mc:Choice>
  </mc:AlternateContent>
  <xr:revisionPtr revIDLastSave="477" documentId="8_{B4AD1A30-B2A2-4CE4-9844-E6C103FE81FF}" xr6:coauthVersionLast="47" xr6:coauthVersionMax="47" xr10:uidLastSave="{652FFC44-73AF-44AA-AD9C-08E02614DBD7}"/>
  <workbookProtection workbookAlgorithmName="SHA-512" workbookHashValue="49PxM/A3giE4Wvpvu3qB4lFJ3i8eds3NmwsSsN8yZlHoem3QCvXV8paOW95A40umMCuHv8MQ33A5TI7/LfQJNg==" workbookSaltValue="UYfGGG7nzIt4nHPZwFye5g==" workbookSpinCount="100000" lockStructure="1"/>
  <bookViews>
    <workbookView xWindow="-110" yWindow="-110" windowWidth="19420" windowHeight="11500" activeTab="2" xr2:uid="{00000000-000D-0000-FFFF-FFFF00000000}"/>
  </bookViews>
  <sheets>
    <sheet name="Voorblad" sheetId="10" r:id="rId1"/>
    <sheet name="Begrippen" sheetId="11" r:id="rId2"/>
    <sheet name="Prijstabel" sheetId="8" r:id="rId3"/>
  </sheets>
  <definedNames>
    <definedName name="_xlnm._FilterDatabase" localSheetId="2" hidden="1">Prijstabel!$B$1:$L$101</definedName>
    <definedName name="Coding" localSheetId="2">#REF!</definedName>
    <definedName name="Cod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8" l="1"/>
  <c r="I8" i="8"/>
  <c r="I13" i="8"/>
  <c r="L11" i="8"/>
  <c r="I23" i="8"/>
  <c r="I85" i="8"/>
  <c r="E101" i="8"/>
  <c r="E98" i="8"/>
  <c r="E90" i="8"/>
  <c r="E71" i="8"/>
  <c r="E70" i="8"/>
  <c r="E68" i="8"/>
  <c r="E47" i="8"/>
  <c r="E46" i="8"/>
  <c r="E40" i="8"/>
  <c r="E36" i="8"/>
  <c r="E17" i="8"/>
  <c r="I3" i="8"/>
  <c r="I4" i="8"/>
  <c r="I5" i="8"/>
  <c r="I6" i="8"/>
  <c r="I7" i="8"/>
  <c r="I9" i="8"/>
  <c r="I10" i="8"/>
  <c r="I11" i="8"/>
  <c r="I12" i="8"/>
  <c r="I14" i="8"/>
  <c r="I15" i="8"/>
  <c r="I16" i="8"/>
  <c r="I17" i="8"/>
  <c r="I18" i="8"/>
  <c r="I19" i="8"/>
  <c r="I20" i="8"/>
  <c r="I21" i="8"/>
  <c r="I22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2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L68" i="8" l="1"/>
  <c r="L70" i="8"/>
  <c r="L99" i="8"/>
  <c r="L3" i="8"/>
  <c r="L67" i="8"/>
  <c r="L61" i="8"/>
  <c r="L75" i="8"/>
  <c r="L63" i="8"/>
  <c r="L50" i="8"/>
  <c r="L81" i="8"/>
  <c r="L49" i="8"/>
  <c r="L80" i="8"/>
  <c r="L95" i="8"/>
  <c r="L31" i="8"/>
  <c r="L82" i="8"/>
  <c r="L18" i="8"/>
  <c r="L65" i="8"/>
  <c r="L64" i="8"/>
  <c r="L79" i="8"/>
  <c r="L15" i="8"/>
  <c r="L34" i="8"/>
  <c r="L96" i="8"/>
  <c r="L66" i="8"/>
  <c r="L97" i="8"/>
  <c r="L48" i="8"/>
  <c r="L94" i="8"/>
  <c r="L14" i="8"/>
  <c r="L45" i="8"/>
  <c r="L78" i="8"/>
  <c r="L46" i="8"/>
  <c r="L30" i="8"/>
  <c r="L93" i="8"/>
  <c r="L77" i="8"/>
  <c r="L92" i="8"/>
  <c r="L76" i="8"/>
  <c r="L60" i="8"/>
  <c r="L62" i="8"/>
  <c r="L73" i="8"/>
  <c r="L9" i="8"/>
  <c r="L39" i="8"/>
  <c r="L7" i="8"/>
  <c r="L86" i="8"/>
  <c r="L54" i="8"/>
  <c r="L38" i="8"/>
  <c r="L22" i="8"/>
  <c r="L6" i="8"/>
  <c r="L69" i="8"/>
  <c r="L53" i="8"/>
  <c r="L37" i="8"/>
  <c r="L21" i="8"/>
  <c r="L5" i="8"/>
  <c r="L52" i="8"/>
  <c r="L36" i="8"/>
  <c r="L20" i="8"/>
  <c r="L4" i="8"/>
  <c r="L35" i="8"/>
  <c r="L19" i="8"/>
  <c r="L72" i="8"/>
  <c r="L40" i="8"/>
  <c r="L74" i="8"/>
  <c r="L71" i="8"/>
  <c r="L41" i="8"/>
  <c r="L8" i="8"/>
  <c r="L98" i="8"/>
  <c r="L33" i="8"/>
  <c r="L32" i="8"/>
  <c r="L13" i="8"/>
  <c r="L12" i="8"/>
  <c r="L91" i="8"/>
  <c r="L59" i="8"/>
  <c r="L43" i="8"/>
  <c r="L27" i="8"/>
  <c r="L44" i="8"/>
  <c r="L16" i="8"/>
  <c r="L47" i="8"/>
  <c r="L29" i="8"/>
  <c r="L28" i="8"/>
  <c r="L89" i="8"/>
  <c r="L57" i="8"/>
  <c r="L25" i="8"/>
  <c r="L17" i="8"/>
  <c r="L88" i="8"/>
  <c r="L56" i="8"/>
  <c r="L24" i="8"/>
  <c r="L87" i="8"/>
  <c r="L55" i="8"/>
  <c r="L23" i="8"/>
  <c r="L101" i="8"/>
  <c r="L85" i="8"/>
  <c r="L100" i="8"/>
  <c r="L84" i="8"/>
  <c r="L83" i="8"/>
  <c r="L51" i="8"/>
  <c r="L26" i="8"/>
  <c r="L58" i="8"/>
  <c r="L90" i="8"/>
  <c r="L10" i="8"/>
  <c r="L42" i="8"/>
  <c r="K103" i="8" l="1"/>
  <c r="J2" i="8"/>
  <c r="L2" i="8" s="1"/>
  <c r="L103" i="8" l="1"/>
</calcChain>
</file>

<file path=xl/sharedStrings.xml><?xml version="1.0" encoding="utf-8"?>
<sst xmlns="http://schemas.openxmlformats.org/spreadsheetml/2006/main" count="388" uniqueCount="206">
  <si>
    <t>Europese aanbesteding Broker gascomponenten</t>
  </si>
  <si>
    <t>Naam Leverancier</t>
  </si>
  <si>
    <t>Naam ondertekenaar UEA</t>
  </si>
  <si>
    <t>Akkoord namens ondertekenaar UEA</t>
  </si>
  <si>
    <t>Datum</t>
  </si>
  <si>
    <t>Inschrijver dient alléén de groen gearceerde cellen in te vullen</t>
  </si>
  <si>
    <t>Tabblad "Prijstabel Perceel 1</t>
  </si>
  <si>
    <t>De  tabel omvat een greep uit het assortiment. Dit gaat over het actuele materieelassortiment dat door Enexis gestandaardiseerd is. Van de Leverancier wordt verwacht al dit materieel te kunnen leveren.</t>
  </si>
  <si>
    <t>In Kolom 'G' vult u de netto aanschafprijs voor het betreffende artikel in. Dit is de nettoprijs die u betaalt aan uw toeleveranciers.</t>
  </si>
  <si>
    <r>
      <t xml:space="preserve">In cel </t>
    </r>
    <r>
      <rPr>
        <b/>
        <sz val="11"/>
        <color rgb="FF635D63"/>
        <rFont val="Arial"/>
        <family val="2"/>
      </rPr>
      <t>I105</t>
    </r>
    <r>
      <rPr>
        <sz val="11"/>
        <color rgb="FF635D63"/>
        <rFont val="Arial"/>
        <family val="2"/>
      </rPr>
      <t>, geeft het percentage overhead &amp; handling op per stuk. Overhead betreffen de indirecte kosten.</t>
    </r>
  </si>
  <si>
    <r>
      <t xml:space="preserve">In cel </t>
    </r>
    <r>
      <rPr>
        <b/>
        <sz val="11"/>
        <color rgb="FF635D63"/>
        <rFont val="Arial"/>
        <family val="2"/>
      </rPr>
      <t>I106</t>
    </r>
    <r>
      <rPr>
        <sz val="11"/>
        <color rgb="FF635D63"/>
        <rFont val="Arial"/>
        <family val="2"/>
      </rPr>
      <t>, geeft de winstmarge aan in procenten.</t>
    </r>
  </si>
  <si>
    <r>
      <t xml:space="preserve">Cel </t>
    </r>
    <r>
      <rPr>
        <b/>
        <sz val="11"/>
        <color rgb="FF635D63"/>
        <rFont val="Arial"/>
        <family val="2"/>
      </rPr>
      <t>L103</t>
    </r>
    <r>
      <rPr>
        <sz val="11"/>
        <color rgb="FF635D63"/>
        <rFont val="Arial"/>
        <family val="2"/>
      </rPr>
      <t xml:space="preserve"> toont de totale Inschrijfprijs. Deze prijs wordt gebruikt om de verschillende Inschrijvingen met elkaar te vergelijken.</t>
    </r>
  </si>
  <si>
    <t>Algemeen</t>
  </si>
  <si>
    <r>
      <t xml:space="preserve">De Leverancier vult </t>
    </r>
    <r>
      <rPr>
        <u/>
        <sz val="11"/>
        <color rgb="FF635D63"/>
        <rFont val="Arial"/>
        <family val="2"/>
      </rPr>
      <t>alle groene cellen in</t>
    </r>
    <r>
      <rPr>
        <sz val="11"/>
        <color rgb="FF635D63"/>
        <rFont val="Arial"/>
        <family val="2"/>
      </rPr>
      <t>. Overige berekeningen vinden automatisch plaats. In elke groene cel moet een bedrag of percentage ingevuld worden.</t>
    </r>
  </si>
  <si>
    <t>Het is de Leverancier absoluut niet toegestaan om cellen, rijen of kolommen toe te voegen of verwijderen en/of inhoud te wijzigen met uitzondering van de groene cellen. Aanpassingen kunnen leiden tot uitsluiting!</t>
  </si>
  <si>
    <t>Onderdeel</t>
  </si>
  <si>
    <t>Omschrijving</t>
  </si>
  <si>
    <t>In te vullen door inschrijver</t>
  </si>
  <si>
    <t>1. Handling Fee</t>
  </si>
  <si>
    <t>Vaste vergoeding per orderregel voor alle logistieke handelingen (ontvangst, ingangscontrole, ompakken, transport naar Enexis).</t>
  </si>
  <si>
    <t>€ [ , ] per orderregel</t>
  </si>
  <si>
    <t>2. Winstopslag</t>
  </si>
  <si>
    <t>Vaste profit-fee (percentage) ter dekking van uw overheadkosten, risico en winst. Dit percentage wordt berekend over de (Netto inkoopprijs + Handling Fee).</t>
  </si>
  <si>
    <t>[ ] %</t>
  </si>
  <si>
    <t>3. Spoedlevering</t>
  </si>
  <si>
    <t>Vaste extra toeslag per spoedzending (bovenop de standaard handling fee).</t>
  </si>
  <si>
    <t>€ [ , ] per zending</t>
  </si>
  <si>
    <t>4. Kit-verpakking</t>
  </si>
  <si>
    <t>Vaste toeslag per samengestelde kit-verpakking (zoals gevraagd in PvE).</t>
  </si>
  <si>
    <t>€ [ , ] per kit</t>
  </si>
  <si>
    <t>Leverancier</t>
  </si>
  <si>
    <t>Leverancier nr</t>
  </si>
  <si>
    <t>Enexis Artikelnummer</t>
  </si>
  <si>
    <t>Artikelnummer leverancier</t>
  </si>
  <si>
    <t>Omschrijving artikel</t>
  </si>
  <si>
    <t>Meeteenheid</t>
  </si>
  <si>
    <t>Netto Aanschafprijs (directe kosten) per stuk  [EUR]</t>
  </si>
  <si>
    <t>Overhead &amp; Handling (indirecte kosten)  [%]</t>
  </si>
  <si>
    <t>Winstmarge [%]</t>
  </si>
  <si>
    <t>aantal t.b.v. prijscalculatie</t>
  </si>
  <si>
    <t>Prijs (excl. BTW)</t>
  </si>
  <si>
    <t>Tremco CPG Netherlands BV</t>
  </si>
  <si>
    <t>FM791327930</t>
  </si>
  <si>
    <t>Snelschuim 2k PUR doos a 14 kokers 210ml</t>
  </si>
  <si>
    <t>DS</t>
  </si>
  <si>
    <t>Teunis Industrietechniek BV</t>
  </si>
  <si>
    <t>OFFERTE 21112PD01</t>
  </si>
  <si>
    <t>Folie UV-bestend. wt 14×4m "Enexis"</t>
  </si>
  <si>
    <t>ST</t>
  </si>
  <si>
    <t>AA281340866</t>
  </si>
  <si>
    <t>Lijmpistool tbv snelschuim 2k PUR</t>
  </si>
  <si>
    <t>Stopaq BV</t>
  </si>
  <si>
    <t>Vulkit/pasta koker 620gr StopAQ FN2100</t>
  </si>
  <si>
    <t>Flowserve B.V.</t>
  </si>
  <si>
    <t>UNIT-16153</t>
  </si>
  <si>
    <t>Afsl.kogel 2W 32PE100 spie +inbgarn</t>
  </si>
  <si>
    <t>Mastermate Brink</t>
  </si>
  <si>
    <t>C-2524573</t>
  </si>
  <si>
    <t>Cilinderslot enk DOA, 29mm</t>
  </si>
  <si>
    <t>Lankhorst Engineered Products</t>
  </si>
  <si>
    <t>Stempelpaal kst 5× 5× 75cm (zwart)</t>
  </si>
  <si>
    <t>Schamppaal kst 15×15×140cm reflect.band</t>
  </si>
  <si>
    <t>Oogink Trilbeton</t>
  </si>
  <si>
    <t>Markeringspaal beton z uitsparing GL</t>
  </si>
  <si>
    <t>Ipco BV</t>
  </si>
  <si>
    <t xml:space="preserve"> 06BOSTOPPLUG ¾"</t>
  </si>
  <si>
    <t>Verl.Bostop 3/4" 22CU/25PE-PVC</t>
  </si>
  <si>
    <t>C-2524767</t>
  </si>
  <si>
    <t>Hangslot Gas G&gt;10 3 sleut</t>
  </si>
  <si>
    <t>Bergslot BV</t>
  </si>
  <si>
    <t>Sticker "GAS" 15×165mm op rol</t>
  </si>
  <si>
    <t>ROL</t>
  </si>
  <si>
    <t>Paavo International B.V.</t>
  </si>
  <si>
    <t>Puntpaal hout 100×7cm rond stempelpaal</t>
  </si>
  <si>
    <t>Eriks B.V.</t>
  </si>
  <si>
    <t>Naaldlager NATV10 tbv Capitoleschk</t>
  </si>
  <si>
    <t>C-2524572</t>
  </si>
  <si>
    <t>Cilinderslot enk G&gt;10 31mm</t>
  </si>
  <si>
    <t>Sticker storingsnr Gasstation 14×10cm</t>
  </si>
  <si>
    <t>UNIT-11682</t>
  </si>
  <si>
    <t>Afs.kogelafsl.+bedien.cil DN50 Argus</t>
  </si>
  <si>
    <t>Naaldlager NATR8 tbv Capitoleschk</t>
  </si>
  <si>
    <t>Technisch Bureau Magema</t>
  </si>
  <si>
    <t>Dichtmiddel Loctite 577 tube 50ml</t>
  </si>
  <si>
    <t>Afdichtkit StopAQ koker 330gr</t>
  </si>
  <si>
    <t>C-2524766</t>
  </si>
  <si>
    <t>Hangslot Gas DOA</t>
  </si>
  <si>
    <t>Tegel GRS beton 30×30×4,5cm</t>
  </si>
  <si>
    <t>Naaldlager v IC4 schakel NATR15-PP-A</t>
  </si>
  <si>
    <t>Stempelpaal 70x70x800MM GRIJS PE/PP</t>
  </si>
  <si>
    <t>Schamppaal 140x140x1400MM V2+2 - ZWART</t>
  </si>
  <si>
    <t>Stempelpaal kst 5×10×120cm (zwart)</t>
  </si>
  <si>
    <t>C-2524919</t>
  </si>
  <si>
    <t>Cilinderslot knop MKGOS</t>
  </si>
  <si>
    <t>Oliekeerring 40x68x10mm tbv Capitoleschk</t>
  </si>
  <si>
    <t>C-2524916</t>
  </si>
  <si>
    <t>Cilinderslot knop GOS</t>
  </si>
  <si>
    <t xml:space="preserve"> 06BOSTOPPLUG1"XS</t>
  </si>
  <si>
    <t>Verl.Bostop 1"    28CU/32PE</t>
  </si>
  <si>
    <t>C-2524769</t>
  </si>
  <si>
    <t>Cilinderslot knop GP</t>
  </si>
  <si>
    <t>369210/ES4</t>
  </si>
  <si>
    <t>Label GL v afsluitermarkering</t>
  </si>
  <si>
    <t>Eindkap 32PE sdr11 knl Primo +stnbs</t>
  </si>
  <si>
    <t>C-2524575.</t>
  </si>
  <si>
    <t>Cilinderslot enk G&gt;10 41mm</t>
  </si>
  <si>
    <t>Sticker "vuur/vlam/rook" P801 Ø 150mm</t>
  </si>
  <si>
    <t>MAG120933</t>
  </si>
  <si>
    <t>Zinkcoating spray 400ml</t>
  </si>
  <si>
    <t>C-2524918</t>
  </si>
  <si>
    <t>Cilinderslot knop MKDOA</t>
  </si>
  <si>
    <t>C-2524770</t>
  </si>
  <si>
    <t>Cilinderslot knop GPD</t>
  </si>
  <si>
    <t>Sticker "ROKEN+VUUR VERBODEN" Ø 200mm</t>
  </si>
  <si>
    <t>C-2524917</t>
  </si>
  <si>
    <t>Cil.slot knop DOA 29mm verl.</t>
  </si>
  <si>
    <t>C-2524</t>
  </si>
  <si>
    <t>Cilinderslot enk DOA, 41mm</t>
  </si>
  <si>
    <t>MAG121309</t>
  </si>
  <si>
    <t>Schroefdraadafdichtkoord Loctite 55</t>
  </si>
  <si>
    <t>Manometer membr 250mbar D100 OA½" rvs</t>
  </si>
  <si>
    <t>06BOSTOPPLUG½"</t>
  </si>
  <si>
    <t>Verl.Bostop 1/2" 15CU</t>
  </si>
  <si>
    <t>Sticker storingsnr Gasstation 30×15cm</t>
  </si>
  <si>
    <t>Sticker Storing gastoevoer [pak a 20]</t>
  </si>
  <si>
    <t>PA</t>
  </si>
  <si>
    <t>Cilinderslot knop G&gt;10 +3 monosleu</t>
  </si>
  <si>
    <t>Coltrane B.V.</t>
  </si>
  <si>
    <t>B-klep recht inl.22Cu × uitl.22Cu knel</t>
  </si>
  <si>
    <t>Laspartners Multiweld BV</t>
  </si>
  <si>
    <t>MD32.13.100010</t>
  </si>
  <si>
    <t>Laselektrode OK 53.16 2,5 ×350</t>
  </si>
  <si>
    <t>KG</t>
  </si>
  <si>
    <t>06BOSTOPPLUG1½"</t>
  </si>
  <si>
    <t>Verl.Bostop 1.1/2" 42CU/50PE-PVC UITPAND</t>
  </si>
  <si>
    <t>Kogellager Insch.mechanisme 6008 2Z</t>
  </si>
  <si>
    <t>45WPC-C30-06625X17</t>
  </si>
  <si>
    <t>Lasnaad krimpmanchet open DN 150 L=605</t>
  </si>
  <si>
    <t>Manometer membr 250mbar D 63 OA¼" rvs</t>
  </si>
  <si>
    <t>Eindkap 40PE sdr11 knl Primo +stnbs</t>
  </si>
  <si>
    <t>Geotextiel B= 1m rol 100m StopAQ 1070</t>
  </si>
  <si>
    <t>Nefit Industrial</t>
  </si>
  <si>
    <t>Schroefplug Gy ¾" 4kt nr.290</t>
  </si>
  <si>
    <t>P80104</t>
  </si>
  <si>
    <t>Sticker "vuur/vlam/rook" P801 Ø 300mm</t>
  </si>
  <si>
    <t>Verloopring Gy bi×bu ¾"×1" nr.241</t>
  </si>
  <si>
    <t>Pakkingring NBR 27x33x2 (1gasm.kop)</t>
  </si>
  <si>
    <t>MD32.13.100027</t>
  </si>
  <si>
    <t>Laselectrode OK 53.05 2.5 x 350</t>
  </si>
  <si>
    <t>Naaldlager Insch.mechanisme NATV 20</t>
  </si>
  <si>
    <t>Naaldlager Gaffel RNA2200</t>
  </si>
  <si>
    <t>Onderplaat 50×50×5cm beton (tegel)</t>
  </si>
  <si>
    <t>MD10.02.53053</t>
  </si>
  <si>
    <t>Laselectrode OK 53.05 3.2 x 350</t>
  </si>
  <si>
    <t>Naaldlager Insch.mechanisme RNA2204</t>
  </si>
  <si>
    <t>06BOSTOPPLUG1¼"</t>
  </si>
  <si>
    <t>Verl.Bostop 1.1/4" 35CU/40PE-PVC UITPAND</t>
  </si>
  <si>
    <t>Sticker Uit UV bescherming vel=15 stuks</t>
  </si>
  <si>
    <t>Flenspakk DN 50 107× 61×2 Nova</t>
  </si>
  <si>
    <t>Label Lek binneninstallatie [pak a 10]</t>
  </si>
  <si>
    <t>Plakcijfer "0" GL/ZWT vel 32st</t>
  </si>
  <si>
    <t>Stempelpaal 115x40x1350MM ZWART PE/PP</t>
  </si>
  <si>
    <t>Lasdraad OK Tigrod 2,4 636A (Koker 5kg)</t>
  </si>
  <si>
    <t>Manometerafsluiter ½" + ontl.schroef</t>
  </si>
  <si>
    <t>MD10.02.53163</t>
  </si>
  <si>
    <t>Laselektrode OK 53.16 3,2 ×350</t>
  </si>
  <si>
    <t>45WPC-C30-16000X17</t>
  </si>
  <si>
    <t>Lasnaad krimpmanchet open DN 400 L=1420</t>
  </si>
  <si>
    <t>Pakking 2 " tbv G meter G25</t>
  </si>
  <si>
    <t>T24T005R1S00</t>
  </si>
  <si>
    <t>Lasdraad LNT 25 2,4 636A (Koker 5kg)</t>
  </si>
  <si>
    <t>Flenspakk DN100 162×115×2 Nova</t>
  </si>
  <si>
    <t>Manometer membr 250mbar D 63 AA¼" rvs</t>
  </si>
  <si>
    <t>Flenspakk DN150 218×169×2 Nova</t>
  </si>
  <si>
    <t>Schroefkap Gy ¾" nr.300</t>
  </si>
  <si>
    <t>Schroefkap Gy 1" nr.300</t>
  </si>
  <si>
    <t>Schroefsok Gy bi ¾" nr.270</t>
  </si>
  <si>
    <t>45WPC-C30-04500X17</t>
  </si>
  <si>
    <t>Lasnaad krimpmanchet open DN 100 L=460</t>
  </si>
  <si>
    <t>Flenspakk DN 80 142× 90×2 Nova</t>
  </si>
  <si>
    <t>45WPC-C30-08625X17</t>
  </si>
  <si>
    <t>Lasnaad krimpmanchet open DN 200 L=800</t>
  </si>
  <si>
    <t>Flenspakk DN200 270×200×2 Nova</t>
  </si>
  <si>
    <t>Schroefplug Gy 1" 4kt nr.290</t>
  </si>
  <si>
    <t>Plakcijfer "1" GL/ZWT vel 32st</t>
  </si>
  <si>
    <t>Verloopring Gy bi×bu ¾"×1¼" nr.241</t>
  </si>
  <si>
    <t>Kogellager Hoofdas 6008</t>
  </si>
  <si>
    <t>Manometer buisv 2½bar D 40 AA1/8" rvs</t>
  </si>
  <si>
    <t>Schroefknie Gy 90° bi×bu ¾" nr.92</t>
  </si>
  <si>
    <t>Soknippel Gy bi×bu 1" × ¾" nr.246</t>
  </si>
  <si>
    <t>Schroefnippel Gy bu 1" nr.280</t>
  </si>
  <si>
    <t>Schroefnippel Gy bu ¾" nr.280</t>
  </si>
  <si>
    <t>Plakcijfer "5" GL/ZWT vel 32st</t>
  </si>
  <si>
    <t>Smeervet Molyk Multilub Bus=1kg</t>
  </si>
  <si>
    <t>Schroefplug Gy 1½" 4kt nr.290</t>
  </si>
  <si>
    <t>Plakcijfer "9" GL/ZWT vel 32st</t>
  </si>
  <si>
    <t>Totaal</t>
  </si>
  <si>
    <t>Overhead &amp; handling</t>
  </si>
  <si>
    <t>Uniform voor elk product</t>
  </si>
  <si>
    <t>Winstmarge</t>
  </si>
  <si>
    <t>Spoedlevering</t>
  </si>
  <si>
    <t>Kosten voor een spoedlevering</t>
  </si>
  <si>
    <t>MAG168926</t>
  </si>
  <si>
    <t>MAG367385</t>
  </si>
  <si>
    <t>MD13.13.200002</t>
  </si>
  <si>
    <t>Bijlage 3.2 - Prijsformulier Enexis Netbeheer B.V.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</si>
</sst>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€-2]\ * #,##0.00_-;\-[$€-2]\ * #,##0.00_-;_-[$€-2]\ * &quot;-&quot;??_-;_-@_-"/>
    <numFmt numFmtId="165" formatCode="[$€-813]\ #,##0.00"/>
    <numFmt numFmtId="166" formatCode="#,##0.00\ &quot;€&quot;"/>
    <numFmt numFmtId="167" formatCode="&quot;€&quot;\ 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b/>
      <sz val="22"/>
      <color rgb="FF04296C"/>
      <name val="Trebuchet MS"/>
      <family val="2"/>
    </font>
    <font>
      <sz val="11"/>
      <color rgb="FF635D63"/>
      <name val="Arial"/>
      <family val="2"/>
    </font>
    <font>
      <sz val="11"/>
      <color theme="1"/>
      <name val="Calibri"/>
      <family val="2"/>
      <scheme val="minor"/>
    </font>
    <font>
      <sz val="14"/>
      <color theme="0"/>
      <name val="Trebuchet MS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theme="0"/>
      <name val="Arial"/>
      <family val="2"/>
    </font>
    <font>
      <u/>
      <sz val="11"/>
      <color rgb="FF635D63"/>
      <name val="Arial"/>
      <family val="2"/>
    </font>
    <font>
      <b/>
      <sz val="11"/>
      <color rgb="FF635D63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BDDB00"/>
        <bgColor indexed="64"/>
      </patternFill>
    </fill>
    <fill>
      <patternFill patternType="solid">
        <fgColor rgb="FF04296C"/>
        <bgColor indexed="64"/>
      </patternFill>
    </fill>
    <fill>
      <patternFill patternType="solid">
        <fgColor rgb="FFDE00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BDDA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04296C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64" fontId="9" fillId="7" borderId="1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166" fontId="0" fillId="0" borderId="0" xfId="0" applyNumberFormat="1"/>
    <xf numFmtId="9" fontId="0" fillId="0" borderId="0" xfId="1" applyFont="1"/>
    <xf numFmtId="166" fontId="1" fillId="9" borderId="8" xfId="1" applyNumberFormat="1" applyFont="1" applyFill="1" applyBorder="1" applyAlignment="1">
      <alignment horizontal="center" vertical="center" wrapText="1"/>
    </xf>
    <xf numFmtId="3" fontId="1" fillId="9" borderId="8" xfId="1" applyNumberFormat="1" applyFont="1" applyFill="1" applyBorder="1" applyAlignment="1">
      <alignment horizontal="center" vertical="center" wrapText="1"/>
    </xf>
    <xf numFmtId="164" fontId="1" fillId="9" borderId="8" xfId="1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vertical="center" wrapText="1"/>
    </xf>
    <xf numFmtId="0" fontId="8" fillId="11" borderId="10" xfId="0" applyFont="1" applyFill="1" applyBorder="1" applyAlignment="1">
      <alignment vertical="center" wrapText="1"/>
    </xf>
    <xf numFmtId="9" fontId="9" fillId="7" borderId="15" xfId="1" applyFont="1" applyFill="1" applyBorder="1" applyAlignment="1" applyProtection="1">
      <alignment vertical="center"/>
      <protection locked="0"/>
    </xf>
    <xf numFmtId="9" fontId="9" fillId="7" borderId="16" xfId="1" applyFont="1" applyFill="1" applyBorder="1" applyAlignment="1" applyProtection="1">
      <alignment vertical="center"/>
      <protection locked="0"/>
    </xf>
    <xf numFmtId="0" fontId="8" fillId="6" borderId="4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 wrapText="1"/>
    </xf>
    <xf numFmtId="3" fontId="1" fillId="5" borderId="0" xfId="1" applyNumberFormat="1" applyFont="1" applyFill="1" applyBorder="1" applyAlignment="1">
      <alignment horizontal="center" vertical="center" wrapText="1"/>
    </xf>
    <xf numFmtId="164" fontId="1" fillId="5" borderId="0" xfId="1" applyNumberFormat="1" applyFont="1" applyFill="1" applyBorder="1" applyAlignment="1">
      <alignment horizontal="center" vertical="center" wrapText="1"/>
    </xf>
    <xf numFmtId="166" fontId="1" fillId="5" borderId="19" xfId="1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wrapText="1"/>
    </xf>
    <xf numFmtId="0" fontId="8" fillId="11" borderId="10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67" fontId="9" fillId="7" borderId="16" xfId="1" applyNumberFormat="1" applyFont="1" applyFill="1" applyBorder="1" applyAlignment="1" applyProtection="1">
      <alignment vertical="center"/>
      <protection locked="0"/>
    </xf>
    <xf numFmtId="0" fontId="0" fillId="5" borderId="0" xfId="0" applyFill="1"/>
    <xf numFmtId="0" fontId="0" fillId="5" borderId="0" xfId="0" applyFill="1" applyAlignment="1">
      <alignment wrapText="1"/>
    </xf>
    <xf numFmtId="0" fontId="10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4" fillId="0" borderId="0" xfId="0" applyFont="1"/>
    <xf numFmtId="0" fontId="14" fillId="11" borderId="10" xfId="0" applyFont="1" applyFill="1" applyBorder="1" applyAlignment="1">
      <alignment horizontal="right" wrapText="1"/>
    </xf>
    <xf numFmtId="0" fontId="14" fillId="11" borderId="9" xfId="0" applyFont="1" applyFill="1" applyBorder="1" applyAlignment="1">
      <alignment vertical="center" wrapText="1"/>
    </xf>
    <xf numFmtId="0" fontId="14" fillId="11" borderId="10" xfId="0" applyFont="1" applyFill="1" applyBorder="1" applyAlignment="1">
      <alignment vertical="center" wrapText="1"/>
    </xf>
    <xf numFmtId="164" fontId="16" fillId="7" borderId="11" xfId="0" applyNumberFormat="1" applyFont="1" applyFill="1" applyBorder="1" applyAlignment="1" applyProtection="1">
      <alignment vertical="center"/>
      <protection locked="0"/>
    </xf>
    <xf numFmtId="0" fontId="15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9" fontId="9" fillId="10" borderId="11" xfId="1" applyFont="1" applyFill="1" applyBorder="1" applyAlignment="1" applyProtection="1">
      <alignment vertical="center"/>
    </xf>
    <xf numFmtId="1" fontId="9" fillId="8" borderId="14" xfId="0" applyNumberFormat="1" applyFont="1" applyFill="1" applyBorder="1" applyAlignment="1" applyProtection="1">
      <alignment vertical="center"/>
    </xf>
    <xf numFmtId="165" fontId="9" fillId="8" borderId="14" xfId="0" applyNumberFormat="1" applyFont="1" applyFill="1" applyBorder="1" applyAlignment="1" applyProtection="1">
      <alignment vertical="center"/>
    </xf>
    <xf numFmtId="165" fontId="9" fillId="8" borderId="12" xfId="0" applyNumberFormat="1" applyFont="1" applyFill="1" applyBorder="1" applyAlignment="1" applyProtection="1">
      <alignment vertical="center"/>
    </xf>
    <xf numFmtId="9" fontId="16" fillId="10" borderId="11" xfId="1" applyFont="1" applyFill="1" applyBorder="1" applyAlignment="1" applyProtection="1">
      <alignment vertical="center"/>
    </xf>
    <xf numFmtId="1" fontId="16" fillId="8" borderId="14" xfId="0" applyNumberFormat="1" applyFont="1" applyFill="1" applyBorder="1" applyAlignment="1" applyProtection="1">
      <alignment vertical="center"/>
    </xf>
    <xf numFmtId="165" fontId="16" fillId="8" borderId="12" xfId="0" applyNumberFormat="1" applyFont="1" applyFill="1" applyBorder="1" applyAlignment="1" applyProtection="1">
      <alignment vertical="center"/>
    </xf>
  </cellXfs>
  <cellStyles count="2">
    <cellStyle name="Percent 2" xfId="1" xr:uid="{5685BC06-38C5-4F57-A8B3-2BB33E64C9F5}"/>
    <cellStyle name="Standaard" xfId="0" builtinId="0"/>
  </cellStyles>
  <dxfs count="0"/>
  <tableStyles count="0" defaultTableStyle="TableStyleMedium2" defaultPivotStyle="PivotStyleLight16"/>
  <colors>
    <mruColors>
      <color rgb="FFBDDB00"/>
      <color rgb="FF04296C"/>
      <color rgb="FFDE0073"/>
      <color rgb="FF635D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9B49-6AD2-4B2E-9629-3E652691CEFB}">
  <sheetPr>
    <tabColor theme="6"/>
  </sheetPr>
  <dimension ref="B1:D17"/>
  <sheetViews>
    <sheetView zoomScale="85" zoomScaleNormal="85" workbookViewId="0">
      <selection activeCell="F11" sqref="F11"/>
    </sheetView>
  </sheetViews>
  <sheetFormatPr defaultColWidth="8.6328125" defaultRowHeight="14.5" x14ac:dyDescent="0.35"/>
  <cols>
    <col min="1" max="1" width="8.6328125" style="29"/>
    <col min="2" max="2" width="82.6328125" style="30" customWidth="1"/>
    <col min="3" max="3" width="8.6328125" style="29"/>
    <col min="4" max="4" width="24.90625" style="29" customWidth="1"/>
    <col min="5" max="16384" width="8.6328125" style="29"/>
  </cols>
  <sheetData>
    <row r="1" spans="2:4" ht="28.5" x14ac:dyDescent="0.65">
      <c r="B1" s="33" t="s">
        <v>205</v>
      </c>
    </row>
    <row r="2" spans="2:4" x14ac:dyDescent="0.35">
      <c r="B2" s="29" t="s">
        <v>0</v>
      </c>
    </row>
    <row r="3" spans="2:4" x14ac:dyDescent="0.35">
      <c r="B3" s="1" t="s">
        <v>1</v>
      </c>
      <c r="C3" s="39"/>
      <c r="D3" s="39"/>
    </row>
    <row r="4" spans="2:4" x14ac:dyDescent="0.35">
      <c r="B4" s="1" t="s">
        <v>2</v>
      </c>
      <c r="C4" s="39"/>
      <c r="D4" s="39"/>
    </row>
    <row r="5" spans="2:4" x14ac:dyDescent="0.35">
      <c r="B5" s="1" t="s">
        <v>3</v>
      </c>
      <c r="C5" s="26"/>
      <c r="D5" s="27"/>
    </row>
    <row r="6" spans="2:4" x14ac:dyDescent="0.35">
      <c r="B6" s="1" t="s">
        <v>4</v>
      </c>
      <c r="C6" s="40"/>
      <c r="D6" s="41"/>
    </row>
    <row r="7" spans="2:4" x14ac:dyDescent="0.35">
      <c r="B7" s="29" t="s">
        <v>5</v>
      </c>
    </row>
    <row r="8" spans="2:4" x14ac:dyDescent="0.35">
      <c r="B8" s="29"/>
    </row>
    <row r="9" spans="2:4" x14ac:dyDescent="0.35">
      <c r="B9" s="31" t="s">
        <v>6</v>
      </c>
    </row>
    <row r="10" spans="2:4" ht="42" x14ac:dyDescent="0.35">
      <c r="B10" s="32" t="s">
        <v>7</v>
      </c>
    </row>
    <row r="11" spans="2:4" ht="28" x14ac:dyDescent="0.35">
      <c r="B11" s="32" t="s">
        <v>8</v>
      </c>
    </row>
    <row r="12" spans="2:4" ht="28" x14ac:dyDescent="0.35">
      <c r="B12" s="32" t="s">
        <v>9</v>
      </c>
    </row>
    <row r="13" spans="2:4" x14ac:dyDescent="0.35">
      <c r="B13" s="32" t="s">
        <v>10</v>
      </c>
    </row>
    <row r="14" spans="2:4" ht="28" x14ac:dyDescent="0.35">
      <c r="B14" s="32" t="s">
        <v>11</v>
      </c>
    </row>
    <row r="15" spans="2:4" x14ac:dyDescent="0.35">
      <c r="B15" s="31" t="s">
        <v>12</v>
      </c>
    </row>
    <row r="16" spans="2:4" ht="28" x14ac:dyDescent="0.35">
      <c r="B16" s="32" t="s">
        <v>13</v>
      </c>
    </row>
    <row r="17" spans="2:2" ht="48" customHeight="1" x14ac:dyDescent="0.35">
      <c r="B17" s="32" t="s">
        <v>14</v>
      </c>
    </row>
  </sheetData>
  <mergeCells count="3">
    <mergeCell ref="C3:D3"/>
    <mergeCell ref="C4:D4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4A42-7348-4344-895D-825D8C1EBBCD}">
  <sheetPr>
    <tabColor rgb="FF00B050"/>
  </sheetPr>
  <dimension ref="A1:C5"/>
  <sheetViews>
    <sheetView workbookViewId="0">
      <selection activeCell="E4" sqref="E4"/>
    </sheetView>
  </sheetViews>
  <sheetFormatPr defaultRowHeight="14.5" x14ac:dyDescent="0.35"/>
  <cols>
    <col min="1" max="1" width="18.08984375" customWidth="1"/>
    <col min="2" max="2" width="58.90625" customWidth="1"/>
    <col min="3" max="3" width="22.453125" customWidth="1"/>
  </cols>
  <sheetData>
    <row r="1" spans="1:3" ht="38" x14ac:dyDescent="0.35">
      <c r="A1" s="2" t="s">
        <v>15</v>
      </c>
      <c r="B1" s="2" t="s">
        <v>16</v>
      </c>
      <c r="C1" s="2" t="s">
        <v>17</v>
      </c>
    </row>
    <row r="2" spans="1:3" ht="29" x14ac:dyDescent="0.35">
      <c r="A2" s="15" t="s">
        <v>18</v>
      </c>
      <c r="B2" s="15" t="s">
        <v>19</v>
      </c>
      <c r="C2" s="6" t="s">
        <v>20</v>
      </c>
    </row>
    <row r="3" spans="1:3" ht="43.5" x14ac:dyDescent="0.35">
      <c r="A3" s="15" t="s">
        <v>21</v>
      </c>
      <c r="B3" s="15" t="s">
        <v>22</v>
      </c>
      <c r="C3" s="6" t="s">
        <v>23</v>
      </c>
    </row>
    <row r="4" spans="1:3" ht="29" x14ac:dyDescent="0.35">
      <c r="A4" s="15" t="s">
        <v>24</v>
      </c>
      <c r="B4" s="15" t="s">
        <v>25</v>
      </c>
      <c r="C4" s="6" t="s">
        <v>26</v>
      </c>
    </row>
    <row r="5" spans="1:3" ht="29" x14ac:dyDescent="0.35">
      <c r="A5" s="15" t="s">
        <v>27</v>
      </c>
      <c r="B5" s="15" t="s">
        <v>28</v>
      </c>
      <c r="C5" s="6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910A-FC4A-4105-A555-6E892C1BB63D}">
  <sheetPr>
    <tabColor rgb="FFBDDB00"/>
  </sheetPr>
  <dimension ref="B1:L957"/>
  <sheetViews>
    <sheetView tabSelected="1" zoomScale="40" zoomScaleNormal="40" workbookViewId="0">
      <selection activeCell="J107" sqref="J107"/>
    </sheetView>
  </sheetViews>
  <sheetFormatPr defaultColWidth="8.6328125" defaultRowHeight="15" customHeight="1" x14ac:dyDescent="0.35"/>
  <cols>
    <col min="2" max="2" width="60.6328125" style="7" bestFit="1" customWidth="1"/>
    <col min="3" max="3" width="18.453125" style="7" bestFit="1" customWidth="1"/>
    <col min="4" max="4" width="20.54296875" style="7" customWidth="1"/>
    <col min="5" max="5" width="23.54296875" style="7" bestFit="1" customWidth="1"/>
    <col min="6" max="6" width="47.453125" style="7" customWidth="1"/>
    <col min="7" max="7" width="17.6328125" customWidth="1"/>
    <col min="8" max="8" width="25" customWidth="1"/>
    <col min="9" max="9" width="41.08984375" style="8" customWidth="1"/>
    <col min="10" max="10" width="20.36328125" style="8" customWidth="1"/>
    <col min="11" max="12" width="27.90625" style="8" customWidth="1"/>
  </cols>
  <sheetData>
    <row r="1" spans="2:12" ht="57" x14ac:dyDescent="0.35">
      <c r="B1" s="2" t="s">
        <v>30</v>
      </c>
      <c r="C1" s="3" t="s">
        <v>31</v>
      </c>
      <c r="D1" s="3" t="s">
        <v>32</v>
      </c>
      <c r="E1" s="3" t="s">
        <v>33</v>
      </c>
      <c r="F1" s="4" t="s">
        <v>34</v>
      </c>
      <c r="G1" s="4" t="s">
        <v>35</v>
      </c>
      <c r="H1" s="4" t="s">
        <v>36</v>
      </c>
      <c r="I1" s="13" t="s">
        <v>37</v>
      </c>
      <c r="J1" s="13" t="s">
        <v>38</v>
      </c>
      <c r="K1" s="2" t="s">
        <v>39</v>
      </c>
      <c r="L1" s="5" t="s">
        <v>40</v>
      </c>
    </row>
    <row r="2" spans="2:12" ht="14.5" x14ac:dyDescent="0.35">
      <c r="B2" s="14" t="s">
        <v>41</v>
      </c>
      <c r="C2" s="15">
        <v>1006620</v>
      </c>
      <c r="D2" s="15">
        <v>78100056</v>
      </c>
      <c r="E2" s="25" t="s">
        <v>42</v>
      </c>
      <c r="F2" s="15" t="s">
        <v>43</v>
      </c>
      <c r="G2" s="15" t="s">
        <v>44</v>
      </c>
      <c r="H2" s="6">
        <v>0</v>
      </c>
      <c r="I2" s="42">
        <f>$J$105</f>
        <v>0</v>
      </c>
      <c r="J2" s="42">
        <f t="shared" ref="J2:J65" si="0">$J$106</f>
        <v>0</v>
      </c>
      <c r="K2" s="43">
        <v>25597</v>
      </c>
      <c r="L2" s="44">
        <f>((H2+(H2*I2)+(H2*J2)))*K2</f>
        <v>0</v>
      </c>
    </row>
    <row r="3" spans="2:12" ht="14.5" x14ac:dyDescent="0.35">
      <c r="B3" s="14" t="s">
        <v>45</v>
      </c>
      <c r="C3" s="15">
        <v>1003990</v>
      </c>
      <c r="D3" s="15">
        <v>93071</v>
      </c>
      <c r="E3" s="34" t="s">
        <v>46</v>
      </c>
      <c r="F3" s="15" t="s">
        <v>47</v>
      </c>
      <c r="G3" s="15" t="s">
        <v>48</v>
      </c>
      <c r="H3" s="6">
        <v>0</v>
      </c>
      <c r="I3" s="42">
        <f t="shared" ref="I3:I66" si="1">$J$105</f>
        <v>0</v>
      </c>
      <c r="J3" s="42">
        <f t="shared" si="0"/>
        <v>0</v>
      </c>
      <c r="K3" s="43">
        <v>9111</v>
      </c>
      <c r="L3" s="45">
        <f t="shared" ref="L3:L33" si="2">((H3+(H3*I3)+(H3*J3)))*K3</f>
        <v>0</v>
      </c>
    </row>
    <row r="4" spans="2:12" ht="14.5" x14ac:dyDescent="0.35">
      <c r="B4" s="14" t="s">
        <v>41</v>
      </c>
      <c r="C4" s="15">
        <v>1006620</v>
      </c>
      <c r="D4" s="15">
        <v>78100058</v>
      </c>
      <c r="E4" s="25" t="s">
        <v>49</v>
      </c>
      <c r="F4" s="15" t="s">
        <v>50</v>
      </c>
      <c r="G4" s="15" t="s">
        <v>48</v>
      </c>
      <c r="H4" s="6">
        <v>0</v>
      </c>
      <c r="I4" s="42">
        <f t="shared" si="1"/>
        <v>0</v>
      </c>
      <c r="J4" s="42">
        <f t="shared" si="0"/>
        <v>0</v>
      </c>
      <c r="K4" s="43">
        <v>2404</v>
      </c>
      <c r="L4" s="45">
        <f t="shared" si="2"/>
        <v>0</v>
      </c>
    </row>
    <row r="5" spans="2:12" ht="14.5" x14ac:dyDescent="0.35">
      <c r="B5" s="14" t="s">
        <v>51</v>
      </c>
      <c r="C5" s="15">
        <v>1003580</v>
      </c>
      <c r="D5" s="15">
        <v>78100052</v>
      </c>
      <c r="E5" s="25">
        <v>2010</v>
      </c>
      <c r="F5" s="15" t="s">
        <v>52</v>
      </c>
      <c r="G5" s="15" t="s">
        <v>48</v>
      </c>
      <c r="H5" s="6">
        <v>0</v>
      </c>
      <c r="I5" s="42">
        <f t="shared" si="1"/>
        <v>0</v>
      </c>
      <c r="J5" s="42">
        <f t="shared" si="0"/>
        <v>0</v>
      </c>
      <c r="K5" s="43">
        <v>8012</v>
      </c>
      <c r="L5" s="45">
        <f t="shared" si="2"/>
        <v>0</v>
      </c>
    </row>
    <row r="6" spans="2:12" ht="14.5" x14ac:dyDescent="0.35">
      <c r="B6" s="14" t="s">
        <v>53</v>
      </c>
      <c r="C6" s="15">
        <v>1005199</v>
      </c>
      <c r="D6" s="15">
        <v>90025164</v>
      </c>
      <c r="E6" s="25" t="s">
        <v>54</v>
      </c>
      <c r="F6" s="15" t="s">
        <v>55</v>
      </c>
      <c r="G6" s="15" t="s">
        <v>48</v>
      </c>
      <c r="H6" s="6">
        <v>0</v>
      </c>
      <c r="I6" s="42">
        <f t="shared" si="1"/>
        <v>0</v>
      </c>
      <c r="J6" s="42">
        <f t="shared" si="0"/>
        <v>0</v>
      </c>
      <c r="K6" s="43">
        <v>1312</v>
      </c>
      <c r="L6" s="45">
        <f t="shared" si="2"/>
        <v>0</v>
      </c>
    </row>
    <row r="7" spans="2:12" ht="14.5" x14ac:dyDescent="0.35">
      <c r="B7" s="14" t="s">
        <v>56</v>
      </c>
      <c r="C7" s="15">
        <v>1003525</v>
      </c>
      <c r="D7" s="15">
        <v>78180310</v>
      </c>
      <c r="E7" s="25" t="s">
        <v>57</v>
      </c>
      <c r="F7" s="15" t="s">
        <v>58</v>
      </c>
      <c r="G7" s="15" t="s">
        <v>48</v>
      </c>
      <c r="H7" s="6">
        <v>0</v>
      </c>
      <c r="I7" s="42">
        <f t="shared" si="1"/>
        <v>0</v>
      </c>
      <c r="J7" s="42">
        <f t="shared" si="0"/>
        <v>0</v>
      </c>
      <c r="K7" s="43">
        <v>982</v>
      </c>
      <c r="L7" s="45">
        <f t="shared" si="2"/>
        <v>0</v>
      </c>
    </row>
    <row r="8" spans="2:12" ht="14.5" x14ac:dyDescent="0.35">
      <c r="B8" s="14" t="s">
        <v>59</v>
      </c>
      <c r="C8" s="15">
        <v>1004321</v>
      </c>
      <c r="D8" s="15">
        <v>90003110</v>
      </c>
      <c r="E8" s="25">
        <v>240986</v>
      </c>
      <c r="F8" s="15" t="s">
        <v>60</v>
      </c>
      <c r="G8" s="15" t="s">
        <v>48</v>
      </c>
      <c r="H8" s="6">
        <v>0</v>
      </c>
      <c r="I8" s="42">
        <f>$J$105</f>
        <v>0</v>
      </c>
      <c r="J8" s="42">
        <f t="shared" si="0"/>
        <v>0</v>
      </c>
      <c r="K8" s="43">
        <v>19095</v>
      </c>
      <c r="L8" s="45">
        <f t="shared" si="2"/>
        <v>0</v>
      </c>
    </row>
    <row r="9" spans="2:12" ht="14.5" x14ac:dyDescent="0.35">
      <c r="B9" s="14" t="s">
        <v>59</v>
      </c>
      <c r="C9" s="15">
        <v>1004321</v>
      </c>
      <c r="D9" s="15">
        <v>41625</v>
      </c>
      <c r="E9" s="25">
        <v>243807</v>
      </c>
      <c r="F9" s="15" t="s">
        <v>61</v>
      </c>
      <c r="G9" s="15" t="s">
        <v>48</v>
      </c>
      <c r="H9" s="6">
        <v>0</v>
      </c>
      <c r="I9" s="42">
        <f t="shared" si="1"/>
        <v>0</v>
      </c>
      <c r="J9" s="42">
        <f t="shared" si="0"/>
        <v>0</v>
      </c>
      <c r="K9" s="43">
        <v>2213</v>
      </c>
      <c r="L9" s="45">
        <f t="shared" si="2"/>
        <v>0</v>
      </c>
    </row>
    <row r="10" spans="2:12" ht="14.5" x14ac:dyDescent="0.35">
      <c r="B10" s="14" t="s">
        <v>62</v>
      </c>
      <c r="C10" s="15">
        <v>1003670</v>
      </c>
      <c r="D10" s="15">
        <v>90030112</v>
      </c>
      <c r="E10" s="25">
        <v>10240</v>
      </c>
      <c r="F10" s="15" t="s">
        <v>63</v>
      </c>
      <c r="G10" s="15" t="s">
        <v>48</v>
      </c>
      <c r="H10" s="6">
        <v>0</v>
      </c>
      <c r="I10" s="42">
        <f t="shared" si="1"/>
        <v>0</v>
      </c>
      <c r="J10" s="42">
        <f t="shared" si="0"/>
        <v>0</v>
      </c>
      <c r="K10" s="43">
        <v>6037</v>
      </c>
      <c r="L10" s="45">
        <f t="shared" si="2"/>
        <v>0</v>
      </c>
    </row>
    <row r="11" spans="2:12" ht="14.5" x14ac:dyDescent="0.35">
      <c r="B11" s="14" t="s">
        <v>64</v>
      </c>
      <c r="C11" s="15">
        <v>1005376</v>
      </c>
      <c r="D11" s="15">
        <v>20451</v>
      </c>
      <c r="E11" s="25" t="s">
        <v>65</v>
      </c>
      <c r="F11" s="15" t="s">
        <v>66</v>
      </c>
      <c r="G11" s="15" t="s">
        <v>48</v>
      </c>
      <c r="H11" s="6">
        <v>0</v>
      </c>
      <c r="I11" s="42">
        <f t="shared" si="1"/>
        <v>0</v>
      </c>
      <c r="J11" s="42">
        <f t="shared" si="0"/>
        <v>0</v>
      </c>
      <c r="K11" s="43">
        <v>4442</v>
      </c>
      <c r="L11" s="45">
        <f>((H11+(H11*I11)+(H11*J11)))*K11</f>
        <v>0</v>
      </c>
    </row>
    <row r="12" spans="2:12" ht="14.5" x14ac:dyDescent="0.35">
      <c r="B12" s="14" t="s">
        <v>56</v>
      </c>
      <c r="C12" s="15">
        <v>1003525</v>
      </c>
      <c r="D12" s="15">
        <v>78180335</v>
      </c>
      <c r="E12" s="25" t="s">
        <v>67</v>
      </c>
      <c r="F12" s="15" t="s">
        <v>68</v>
      </c>
      <c r="G12" s="15" t="s">
        <v>48</v>
      </c>
      <c r="H12" s="6">
        <v>0</v>
      </c>
      <c r="I12" s="42">
        <f t="shared" si="1"/>
        <v>0</v>
      </c>
      <c r="J12" s="42">
        <f t="shared" si="0"/>
        <v>0</v>
      </c>
      <c r="K12" s="43">
        <v>385</v>
      </c>
      <c r="L12" s="45">
        <f t="shared" si="2"/>
        <v>0</v>
      </c>
    </row>
    <row r="13" spans="2:12" ht="14.5" x14ac:dyDescent="0.35">
      <c r="B13" s="14" t="s">
        <v>69</v>
      </c>
      <c r="C13" s="15">
        <v>1003643</v>
      </c>
      <c r="D13" s="15">
        <v>3971021</v>
      </c>
      <c r="E13" s="25">
        <v>125860</v>
      </c>
      <c r="F13" s="15" t="s">
        <v>70</v>
      </c>
      <c r="G13" s="15" t="s">
        <v>71</v>
      </c>
      <c r="H13" s="6">
        <v>0</v>
      </c>
      <c r="I13" s="42">
        <f t="shared" si="1"/>
        <v>0</v>
      </c>
      <c r="J13" s="42">
        <f t="shared" si="0"/>
        <v>0</v>
      </c>
      <c r="K13" s="43">
        <v>4745</v>
      </c>
      <c r="L13" s="45">
        <f t="shared" si="2"/>
        <v>0</v>
      </c>
    </row>
    <row r="14" spans="2:12" ht="14.5" x14ac:dyDescent="0.35">
      <c r="B14" s="14" t="s">
        <v>72</v>
      </c>
      <c r="C14" s="15">
        <v>1005898</v>
      </c>
      <c r="D14" s="15">
        <v>9900002</v>
      </c>
      <c r="E14" s="25">
        <v>816795</v>
      </c>
      <c r="F14" s="15" t="s">
        <v>73</v>
      </c>
      <c r="G14" s="15" t="s">
        <v>48</v>
      </c>
      <c r="H14" s="6">
        <v>0</v>
      </c>
      <c r="I14" s="42">
        <f t="shared" si="1"/>
        <v>0</v>
      </c>
      <c r="J14" s="42">
        <f t="shared" si="0"/>
        <v>0</v>
      </c>
      <c r="K14" s="43">
        <v>37364</v>
      </c>
      <c r="L14" s="45">
        <f t="shared" si="2"/>
        <v>0</v>
      </c>
    </row>
    <row r="15" spans="2:12" ht="14.5" x14ac:dyDescent="0.35">
      <c r="B15" s="14" t="s">
        <v>74</v>
      </c>
      <c r="C15" s="15">
        <v>1005402</v>
      </c>
      <c r="D15" s="15">
        <v>1532015</v>
      </c>
      <c r="E15" s="25">
        <v>11669585</v>
      </c>
      <c r="F15" s="15" t="s">
        <v>75</v>
      </c>
      <c r="G15" s="15" t="s">
        <v>48</v>
      </c>
      <c r="H15" s="6">
        <v>0</v>
      </c>
      <c r="I15" s="42">
        <f t="shared" si="1"/>
        <v>0</v>
      </c>
      <c r="J15" s="42">
        <f t="shared" si="0"/>
        <v>0</v>
      </c>
      <c r="K15" s="43">
        <v>2508</v>
      </c>
      <c r="L15" s="45">
        <f t="shared" si="2"/>
        <v>0</v>
      </c>
    </row>
    <row r="16" spans="2:12" ht="14.5" x14ac:dyDescent="0.35">
      <c r="B16" s="14" t="s">
        <v>56</v>
      </c>
      <c r="C16" s="15">
        <v>1003525</v>
      </c>
      <c r="D16" s="15">
        <v>78180315</v>
      </c>
      <c r="E16" s="34" t="s">
        <v>76</v>
      </c>
      <c r="F16" s="15" t="s">
        <v>77</v>
      </c>
      <c r="G16" s="15" t="s">
        <v>48</v>
      </c>
      <c r="H16" s="6">
        <v>0</v>
      </c>
      <c r="I16" s="42">
        <f t="shared" si="1"/>
        <v>0</v>
      </c>
      <c r="J16" s="42">
        <f t="shared" si="0"/>
        <v>0</v>
      </c>
      <c r="K16" s="43">
        <v>531</v>
      </c>
      <c r="L16" s="45">
        <f t="shared" si="2"/>
        <v>0</v>
      </c>
    </row>
    <row r="17" spans="2:12" ht="14.5" x14ac:dyDescent="0.35">
      <c r="B17" s="14" t="s">
        <v>69</v>
      </c>
      <c r="C17" s="15">
        <v>1003643</v>
      </c>
      <c r="D17" s="15">
        <v>90030010</v>
      </c>
      <c r="E17" s="34">
        <f>D17</f>
        <v>90030010</v>
      </c>
      <c r="F17" s="15" t="s">
        <v>78</v>
      </c>
      <c r="G17" s="15" t="s">
        <v>48</v>
      </c>
      <c r="H17" s="6">
        <v>0</v>
      </c>
      <c r="I17" s="42">
        <f t="shared" si="1"/>
        <v>0</v>
      </c>
      <c r="J17" s="42">
        <f t="shared" si="0"/>
        <v>0</v>
      </c>
      <c r="K17" s="43">
        <v>10330</v>
      </c>
      <c r="L17" s="45">
        <f t="shared" si="2"/>
        <v>0</v>
      </c>
    </row>
    <row r="18" spans="2:12" ht="14.5" x14ac:dyDescent="0.35">
      <c r="B18" s="14" t="s">
        <v>53</v>
      </c>
      <c r="C18" s="15">
        <v>1005199</v>
      </c>
      <c r="D18" s="15">
        <v>43300</v>
      </c>
      <c r="E18" s="34" t="s">
        <v>79</v>
      </c>
      <c r="F18" s="15" t="s">
        <v>80</v>
      </c>
      <c r="G18" s="15" t="s">
        <v>48</v>
      </c>
      <c r="H18" s="6">
        <v>0</v>
      </c>
      <c r="I18" s="42">
        <f t="shared" si="1"/>
        <v>0</v>
      </c>
      <c r="J18" s="42">
        <f t="shared" si="0"/>
        <v>0</v>
      </c>
      <c r="K18" s="43">
        <v>24</v>
      </c>
      <c r="L18" s="45">
        <f t="shared" si="2"/>
        <v>0</v>
      </c>
    </row>
    <row r="19" spans="2:12" ht="14.5" x14ac:dyDescent="0.35">
      <c r="B19" s="14" t="s">
        <v>74</v>
      </c>
      <c r="C19" s="15">
        <v>1005402</v>
      </c>
      <c r="D19" s="15">
        <v>1532005</v>
      </c>
      <c r="E19" s="34">
        <v>11669583</v>
      </c>
      <c r="F19" s="15" t="s">
        <v>81</v>
      </c>
      <c r="G19" s="15" t="s">
        <v>48</v>
      </c>
      <c r="H19" s="6">
        <v>0</v>
      </c>
      <c r="I19" s="42">
        <f t="shared" si="1"/>
        <v>0</v>
      </c>
      <c r="J19" s="42">
        <f t="shared" si="0"/>
        <v>0</v>
      </c>
      <c r="K19" s="43">
        <v>2900</v>
      </c>
      <c r="L19" s="45">
        <f t="shared" si="2"/>
        <v>0</v>
      </c>
    </row>
    <row r="20" spans="2:12" ht="14.5" x14ac:dyDescent="0.35">
      <c r="B20" s="14" t="s">
        <v>82</v>
      </c>
      <c r="C20" s="15">
        <v>1006668</v>
      </c>
      <c r="D20" s="15">
        <v>3692063</v>
      </c>
      <c r="E20" s="34" t="s">
        <v>203</v>
      </c>
      <c r="F20" s="15" t="s">
        <v>83</v>
      </c>
      <c r="G20" s="15" t="s">
        <v>48</v>
      </c>
      <c r="H20" s="6">
        <v>0</v>
      </c>
      <c r="I20" s="42">
        <f t="shared" si="1"/>
        <v>0</v>
      </c>
      <c r="J20" s="42">
        <f t="shared" si="0"/>
        <v>0</v>
      </c>
      <c r="K20" s="43">
        <v>2402</v>
      </c>
      <c r="L20" s="45">
        <f t="shared" si="2"/>
        <v>0</v>
      </c>
    </row>
    <row r="21" spans="2:12" ht="14.5" x14ac:dyDescent="0.35">
      <c r="B21" s="14" t="s">
        <v>51</v>
      </c>
      <c r="C21" s="15">
        <v>1003580</v>
      </c>
      <c r="D21" s="15">
        <v>97291</v>
      </c>
      <c r="E21" s="34">
        <v>2000</v>
      </c>
      <c r="F21" s="15" t="s">
        <v>84</v>
      </c>
      <c r="G21" s="15" t="s">
        <v>48</v>
      </c>
      <c r="H21" s="6">
        <v>0</v>
      </c>
      <c r="I21" s="42">
        <f t="shared" si="1"/>
        <v>0</v>
      </c>
      <c r="J21" s="42">
        <f t="shared" si="0"/>
        <v>0</v>
      </c>
      <c r="K21" s="43">
        <v>3592</v>
      </c>
      <c r="L21" s="45">
        <f t="shared" si="2"/>
        <v>0</v>
      </c>
    </row>
    <row r="22" spans="2:12" ht="14.5" x14ac:dyDescent="0.35">
      <c r="B22" s="14" t="s">
        <v>56</v>
      </c>
      <c r="C22" s="15">
        <v>1003525</v>
      </c>
      <c r="D22" s="15">
        <v>78180330</v>
      </c>
      <c r="E22" s="34" t="s">
        <v>85</v>
      </c>
      <c r="F22" s="15" t="s">
        <v>86</v>
      </c>
      <c r="G22" s="15" t="s">
        <v>48</v>
      </c>
      <c r="H22" s="6">
        <v>0</v>
      </c>
      <c r="I22" s="42">
        <f t="shared" si="1"/>
        <v>0</v>
      </c>
      <c r="J22" s="42">
        <f t="shared" si="0"/>
        <v>0</v>
      </c>
      <c r="K22" s="43">
        <v>204</v>
      </c>
      <c r="L22" s="45">
        <f t="shared" si="2"/>
        <v>0</v>
      </c>
    </row>
    <row r="23" spans="2:12" ht="14.5" x14ac:dyDescent="0.35">
      <c r="B23" s="14" t="s">
        <v>62</v>
      </c>
      <c r="C23" s="15">
        <v>1003670</v>
      </c>
      <c r="D23" s="15">
        <v>691030</v>
      </c>
      <c r="E23" s="34">
        <v>20013</v>
      </c>
      <c r="F23" s="15" t="s">
        <v>87</v>
      </c>
      <c r="G23" s="15" t="s">
        <v>48</v>
      </c>
      <c r="H23" s="6">
        <v>0</v>
      </c>
      <c r="I23" s="42">
        <f>$J$105</f>
        <v>0</v>
      </c>
      <c r="J23" s="42">
        <f t="shared" si="0"/>
        <v>0</v>
      </c>
      <c r="K23" s="43">
        <v>10380</v>
      </c>
      <c r="L23" s="45">
        <f t="shared" si="2"/>
        <v>0</v>
      </c>
    </row>
    <row r="24" spans="2:12" ht="14.5" x14ac:dyDescent="0.35">
      <c r="B24" s="14" t="s">
        <v>74</v>
      </c>
      <c r="C24" s="15">
        <v>1005402</v>
      </c>
      <c r="D24" s="15">
        <v>1532000</v>
      </c>
      <c r="E24" s="34">
        <v>11669570</v>
      </c>
      <c r="F24" s="15" t="s">
        <v>88</v>
      </c>
      <c r="G24" s="15" t="s">
        <v>48</v>
      </c>
      <c r="H24" s="6">
        <v>0</v>
      </c>
      <c r="I24" s="42">
        <f t="shared" si="1"/>
        <v>0</v>
      </c>
      <c r="J24" s="42">
        <f t="shared" si="0"/>
        <v>0</v>
      </c>
      <c r="K24" s="43">
        <v>1008</v>
      </c>
      <c r="L24" s="45">
        <f t="shared" si="2"/>
        <v>0</v>
      </c>
    </row>
    <row r="25" spans="2:12" ht="14.5" x14ac:dyDescent="0.35">
      <c r="B25" s="14" t="s">
        <v>72</v>
      </c>
      <c r="C25" s="15">
        <v>1005898</v>
      </c>
      <c r="D25" s="15">
        <v>20250006</v>
      </c>
      <c r="E25" s="34">
        <v>816788</v>
      </c>
      <c r="F25" s="15" t="s">
        <v>89</v>
      </c>
      <c r="G25" s="15" t="s">
        <v>48</v>
      </c>
      <c r="H25" s="6">
        <v>0</v>
      </c>
      <c r="I25" s="42">
        <f t="shared" si="1"/>
        <v>0</v>
      </c>
      <c r="J25" s="42">
        <f t="shared" si="0"/>
        <v>0</v>
      </c>
      <c r="K25" s="43">
        <v>6210</v>
      </c>
      <c r="L25" s="45">
        <f t="shared" si="2"/>
        <v>0</v>
      </c>
    </row>
    <row r="26" spans="2:12" ht="14.5" x14ac:dyDescent="0.35">
      <c r="B26" s="14" t="s">
        <v>72</v>
      </c>
      <c r="C26" s="15">
        <v>1005898</v>
      </c>
      <c r="D26" s="15">
        <v>20250010</v>
      </c>
      <c r="E26" s="34">
        <v>816750</v>
      </c>
      <c r="F26" s="15" t="s">
        <v>90</v>
      </c>
      <c r="G26" s="15" t="s">
        <v>48</v>
      </c>
      <c r="H26" s="6">
        <v>0</v>
      </c>
      <c r="I26" s="42">
        <f t="shared" si="1"/>
        <v>0</v>
      </c>
      <c r="J26" s="42">
        <f t="shared" si="0"/>
        <v>0</v>
      </c>
      <c r="K26" s="43">
        <v>987</v>
      </c>
      <c r="L26" s="45">
        <f t="shared" si="2"/>
        <v>0</v>
      </c>
    </row>
    <row r="27" spans="2:12" ht="14.5" x14ac:dyDescent="0.35">
      <c r="B27" s="14" t="s">
        <v>59</v>
      </c>
      <c r="C27" s="15">
        <v>1004321</v>
      </c>
      <c r="D27" s="15">
        <v>90003120</v>
      </c>
      <c r="E27" s="34">
        <v>240180</v>
      </c>
      <c r="F27" s="15" t="s">
        <v>91</v>
      </c>
      <c r="G27" s="15" t="s">
        <v>48</v>
      </c>
      <c r="H27" s="6">
        <v>0</v>
      </c>
      <c r="I27" s="42">
        <f t="shared" si="1"/>
        <v>0</v>
      </c>
      <c r="J27" s="42">
        <f t="shared" si="0"/>
        <v>0</v>
      </c>
      <c r="K27" s="43">
        <v>3010</v>
      </c>
      <c r="L27" s="45">
        <f t="shared" si="2"/>
        <v>0</v>
      </c>
    </row>
    <row r="28" spans="2:12" ht="14.5" x14ac:dyDescent="0.35">
      <c r="B28" s="14" t="s">
        <v>56</v>
      </c>
      <c r="C28" s="15">
        <v>1003525</v>
      </c>
      <c r="D28" s="15">
        <v>78180312</v>
      </c>
      <c r="E28" s="34" t="s">
        <v>92</v>
      </c>
      <c r="F28" s="15" t="s">
        <v>93</v>
      </c>
      <c r="G28" s="15" t="s">
        <v>48</v>
      </c>
      <c r="H28" s="6">
        <v>0</v>
      </c>
      <c r="I28" s="42">
        <f t="shared" si="1"/>
        <v>0</v>
      </c>
      <c r="J28" s="42">
        <f t="shared" si="0"/>
        <v>0</v>
      </c>
      <c r="K28" s="43">
        <v>233</v>
      </c>
      <c r="L28" s="45">
        <f t="shared" si="2"/>
        <v>0</v>
      </c>
    </row>
    <row r="29" spans="2:12" ht="14.5" x14ac:dyDescent="0.35">
      <c r="B29" s="14" t="s">
        <v>74</v>
      </c>
      <c r="C29" s="15">
        <v>1005402</v>
      </c>
      <c r="D29" s="15">
        <v>1532080</v>
      </c>
      <c r="E29" s="34">
        <v>10012638</v>
      </c>
      <c r="F29" s="15" t="s">
        <v>94</v>
      </c>
      <c r="G29" s="15" t="s">
        <v>48</v>
      </c>
      <c r="H29" s="6">
        <v>0</v>
      </c>
      <c r="I29" s="42">
        <f t="shared" si="1"/>
        <v>0</v>
      </c>
      <c r="J29" s="42">
        <f t="shared" si="0"/>
        <v>0</v>
      </c>
      <c r="K29" s="43">
        <v>1868</v>
      </c>
      <c r="L29" s="45">
        <f t="shared" si="2"/>
        <v>0</v>
      </c>
    </row>
    <row r="30" spans="2:12" ht="14.5" x14ac:dyDescent="0.35">
      <c r="B30" s="14" t="s">
        <v>56</v>
      </c>
      <c r="C30" s="15">
        <v>1003525</v>
      </c>
      <c r="D30" s="15">
        <v>78180308</v>
      </c>
      <c r="E30" s="34" t="s">
        <v>95</v>
      </c>
      <c r="F30" s="15" t="s">
        <v>96</v>
      </c>
      <c r="G30" s="15" t="s">
        <v>48</v>
      </c>
      <c r="H30" s="6">
        <v>0</v>
      </c>
      <c r="I30" s="42">
        <f t="shared" si="1"/>
        <v>0</v>
      </c>
      <c r="J30" s="42">
        <f t="shared" si="0"/>
        <v>0</v>
      </c>
      <c r="K30" s="43">
        <v>194</v>
      </c>
      <c r="L30" s="45">
        <f t="shared" si="2"/>
        <v>0</v>
      </c>
    </row>
    <row r="31" spans="2:12" ht="14.5" x14ac:dyDescent="0.35">
      <c r="B31" s="14" t="s">
        <v>64</v>
      </c>
      <c r="C31" s="15">
        <v>1005376</v>
      </c>
      <c r="D31" s="15">
        <v>20452</v>
      </c>
      <c r="E31" s="34" t="s">
        <v>97</v>
      </c>
      <c r="F31" s="15" t="s">
        <v>98</v>
      </c>
      <c r="G31" s="15" t="s">
        <v>48</v>
      </c>
      <c r="H31" s="6">
        <v>0</v>
      </c>
      <c r="I31" s="42">
        <f t="shared" si="1"/>
        <v>0</v>
      </c>
      <c r="J31" s="42">
        <f t="shared" si="0"/>
        <v>0</v>
      </c>
      <c r="K31" s="43">
        <v>1538</v>
      </c>
      <c r="L31" s="45">
        <f t="shared" si="2"/>
        <v>0</v>
      </c>
    </row>
    <row r="32" spans="2:12" ht="14.5" x14ac:dyDescent="0.35">
      <c r="B32" s="14" t="s">
        <v>56</v>
      </c>
      <c r="C32" s="15">
        <v>1003525</v>
      </c>
      <c r="D32" s="15">
        <v>78180309</v>
      </c>
      <c r="E32" s="34" t="s">
        <v>99</v>
      </c>
      <c r="F32" s="15" t="s">
        <v>100</v>
      </c>
      <c r="G32" s="15" t="s">
        <v>48</v>
      </c>
      <c r="H32" s="6">
        <v>0</v>
      </c>
      <c r="I32" s="42">
        <f t="shared" si="1"/>
        <v>0</v>
      </c>
      <c r="J32" s="42">
        <f t="shared" si="0"/>
        <v>0</v>
      </c>
      <c r="K32" s="43">
        <v>205</v>
      </c>
      <c r="L32" s="45">
        <f t="shared" si="2"/>
        <v>0</v>
      </c>
    </row>
    <row r="33" spans="2:12" ht="14.5" x14ac:dyDescent="0.35">
      <c r="B33" s="14" t="s">
        <v>69</v>
      </c>
      <c r="C33" s="15">
        <v>1003643</v>
      </c>
      <c r="D33" s="15">
        <v>90030025</v>
      </c>
      <c r="E33" s="34" t="s">
        <v>101</v>
      </c>
      <c r="F33" s="15" t="s">
        <v>102</v>
      </c>
      <c r="G33" s="15" t="s">
        <v>48</v>
      </c>
      <c r="H33" s="6">
        <v>0</v>
      </c>
      <c r="I33" s="42">
        <f t="shared" si="1"/>
        <v>0</v>
      </c>
      <c r="J33" s="42">
        <f t="shared" si="0"/>
        <v>0</v>
      </c>
      <c r="K33" s="43">
        <v>60063</v>
      </c>
      <c r="L33" s="45">
        <f t="shared" si="2"/>
        <v>0</v>
      </c>
    </row>
    <row r="34" spans="2:12" ht="14.5" x14ac:dyDescent="0.35">
      <c r="B34" s="14" t="s">
        <v>72</v>
      </c>
      <c r="C34" s="15">
        <v>1005898</v>
      </c>
      <c r="D34" s="15">
        <v>90024350</v>
      </c>
      <c r="E34" s="34">
        <v>8452203</v>
      </c>
      <c r="F34" s="15" t="s">
        <v>103</v>
      </c>
      <c r="G34" s="15" t="s">
        <v>48</v>
      </c>
      <c r="H34" s="6">
        <v>0</v>
      </c>
      <c r="I34" s="42">
        <f t="shared" si="1"/>
        <v>0</v>
      </c>
      <c r="J34" s="42">
        <f t="shared" si="0"/>
        <v>0</v>
      </c>
      <c r="K34" s="43">
        <v>269</v>
      </c>
      <c r="L34" s="45">
        <f t="shared" ref="L34:L65" si="3">((H34+(H34*I34)+(H34*J34)))*K34</f>
        <v>0</v>
      </c>
    </row>
    <row r="35" spans="2:12" ht="14.5" x14ac:dyDescent="0.35">
      <c r="B35" s="14" t="s">
        <v>56</v>
      </c>
      <c r="C35" s="15">
        <v>1003525</v>
      </c>
      <c r="D35" s="15">
        <v>78180325</v>
      </c>
      <c r="E35" s="34" t="s">
        <v>104</v>
      </c>
      <c r="F35" s="15" t="s">
        <v>105</v>
      </c>
      <c r="G35" s="15" t="s">
        <v>48</v>
      </c>
      <c r="H35" s="6">
        <v>0</v>
      </c>
      <c r="I35" s="42">
        <f t="shared" si="1"/>
        <v>0</v>
      </c>
      <c r="J35" s="42">
        <f t="shared" si="0"/>
        <v>0</v>
      </c>
      <c r="K35" s="43">
        <v>188</v>
      </c>
      <c r="L35" s="45">
        <f t="shared" si="3"/>
        <v>0</v>
      </c>
    </row>
    <row r="36" spans="2:12" ht="14.5" x14ac:dyDescent="0.35">
      <c r="B36" s="14" t="s">
        <v>69</v>
      </c>
      <c r="C36" s="15">
        <v>1003643</v>
      </c>
      <c r="D36" s="15">
        <v>90030107</v>
      </c>
      <c r="E36" s="34">
        <f>D36</f>
        <v>90030107</v>
      </c>
      <c r="F36" s="15" t="s">
        <v>106</v>
      </c>
      <c r="G36" s="15" t="s">
        <v>48</v>
      </c>
      <c r="H36" s="6">
        <v>0</v>
      </c>
      <c r="I36" s="42">
        <f t="shared" si="1"/>
        <v>0</v>
      </c>
      <c r="J36" s="42">
        <f t="shared" si="0"/>
        <v>0</v>
      </c>
      <c r="K36" s="43">
        <v>8313</v>
      </c>
      <c r="L36" s="45">
        <f t="shared" si="3"/>
        <v>0</v>
      </c>
    </row>
    <row r="37" spans="2:12" ht="14.5" x14ac:dyDescent="0.35">
      <c r="B37" s="14" t="s">
        <v>82</v>
      </c>
      <c r="C37" s="15">
        <v>1006668</v>
      </c>
      <c r="D37" s="15">
        <v>70060447</v>
      </c>
      <c r="E37" s="34" t="s">
        <v>107</v>
      </c>
      <c r="F37" s="15" t="s">
        <v>108</v>
      </c>
      <c r="G37" s="15" t="s">
        <v>48</v>
      </c>
      <c r="H37" s="6">
        <v>0</v>
      </c>
      <c r="I37" s="42">
        <f t="shared" si="1"/>
        <v>0</v>
      </c>
      <c r="J37" s="42">
        <f t="shared" si="0"/>
        <v>0</v>
      </c>
      <c r="K37" s="43">
        <v>1705</v>
      </c>
      <c r="L37" s="45">
        <f t="shared" si="3"/>
        <v>0</v>
      </c>
    </row>
    <row r="38" spans="2:12" ht="14.5" x14ac:dyDescent="0.35">
      <c r="B38" s="14" t="s">
        <v>56</v>
      </c>
      <c r="C38" s="15">
        <v>1003525</v>
      </c>
      <c r="D38" s="15">
        <v>78180313</v>
      </c>
      <c r="E38" s="34" t="s">
        <v>109</v>
      </c>
      <c r="F38" s="15" t="s">
        <v>110</v>
      </c>
      <c r="G38" s="15" t="s">
        <v>48</v>
      </c>
      <c r="H38" s="6">
        <v>0</v>
      </c>
      <c r="I38" s="42">
        <f t="shared" si="1"/>
        <v>0</v>
      </c>
      <c r="J38" s="42">
        <f t="shared" si="0"/>
        <v>0</v>
      </c>
      <c r="K38" s="43">
        <v>125</v>
      </c>
      <c r="L38" s="45">
        <f t="shared" si="3"/>
        <v>0</v>
      </c>
    </row>
    <row r="39" spans="2:12" ht="14.5" x14ac:dyDescent="0.35">
      <c r="B39" s="14" t="s">
        <v>56</v>
      </c>
      <c r="C39" s="15">
        <v>1003525</v>
      </c>
      <c r="D39" s="15">
        <v>78180311</v>
      </c>
      <c r="E39" s="34" t="s">
        <v>111</v>
      </c>
      <c r="F39" s="15" t="s">
        <v>112</v>
      </c>
      <c r="G39" s="15" t="s">
        <v>48</v>
      </c>
      <c r="H39" s="6">
        <v>0</v>
      </c>
      <c r="I39" s="42">
        <f t="shared" si="1"/>
        <v>0</v>
      </c>
      <c r="J39" s="42">
        <f t="shared" si="0"/>
        <v>0</v>
      </c>
      <c r="K39" s="43">
        <v>148</v>
      </c>
      <c r="L39" s="45">
        <f t="shared" si="3"/>
        <v>0</v>
      </c>
    </row>
    <row r="40" spans="2:12" ht="14.5" x14ac:dyDescent="0.35">
      <c r="B40" s="14" t="s">
        <v>69</v>
      </c>
      <c r="C40" s="15">
        <v>1003643</v>
      </c>
      <c r="D40" s="15">
        <v>92400</v>
      </c>
      <c r="E40" s="34">
        <f>D40</f>
        <v>92400</v>
      </c>
      <c r="F40" s="15" t="s">
        <v>113</v>
      </c>
      <c r="G40" s="15" t="s">
        <v>48</v>
      </c>
      <c r="H40" s="6">
        <v>0</v>
      </c>
      <c r="I40" s="42">
        <f t="shared" si="1"/>
        <v>0</v>
      </c>
      <c r="J40" s="42">
        <f t="shared" si="0"/>
        <v>0</v>
      </c>
      <c r="K40" s="43">
        <v>6648</v>
      </c>
      <c r="L40" s="45">
        <f t="shared" si="3"/>
        <v>0</v>
      </c>
    </row>
    <row r="41" spans="2:12" ht="14.5" x14ac:dyDescent="0.35">
      <c r="B41" s="14" t="s">
        <v>56</v>
      </c>
      <c r="C41" s="15">
        <v>1003525</v>
      </c>
      <c r="D41" s="15">
        <v>78180305</v>
      </c>
      <c r="E41" s="34" t="s">
        <v>114</v>
      </c>
      <c r="F41" s="15" t="s">
        <v>115</v>
      </c>
      <c r="G41" s="15" t="s">
        <v>48</v>
      </c>
      <c r="H41" s="6">
        <v>0</v>
      </c>
      <c r="I41" s="42">
        <f t="shared" si="1"/>
        <v>0</v>
      </c>
      <c r="J41" s="42">
        <f t="shared" si="0"/>
        <v>0</v>
      </c>
      <c r="K41" s="43">
        <v>119</v>
      </c>
      <c r="L41" s="45">
        <f t="shared" si="3"/>
        <v>0</v>
      </c>
    </row>
    <row r="42" spans="2:12" ht="14.5" x14ac:dyDescent="0.35">
      <c r="B42" s="14" t="s">
        <v>56</v>
      </c>
      <c r="C42" s="15">
        <v>1003525</v>
      </c>
      <c r="D42" s="15">
        <v>78180320</v>
      </c>
      <c r="E42" s="34" t="s">
        <v>116</v>
      </c>
      <c r="F42" s="15" t="s">
        <v>117</v>
      </c>
      <c r="G42" s="15" t="s">
        <v>48</v>
      </c>
      <c r="H42" s="6">
        <v>0</v>
      </c>
      <c r="I42" s="42">
        <f t="shared" si="1"/>
        <v>0</v>
      </c>
      <c r="J42" s="42">
        <f t="shared" si="0"/>
        <v>0</v>
      </c>
      <c r="K42" s="43">
        <v>147</v>
      </c>
      <c r="L42" s="45">
        <f t="shared" si="3"/>
        <v>0</v>
      </c>
    </row>
    <row r="43" spans="2:12" ht="14.5" x14ac:dyDescent="0.35">
      <c r="B43" s="14" t="s">
        <v>82</v>
      </c>
      <c r="C43" s="15">
        <v>1006668</v>
      </c>
      <c r="D43" s="15">
        <v>3692045</v>
      </c>
      <c r="E43" s="34" t="s">
        <v>118</v>
      </c>
      <c r="F43" s="15" t="s">
        <v>119</v>
      </c>
      <c r="G43" s="15" t="s">
        <v>48</v>
      </c>
      <c r="H43" s="6">
        <v>0</v>
      </c>
      <c r="I43" s="42">
        <f t="shared" si="1"/>
        <v>0</v>
      </c>
      <c r="J43" s="42">
        <f t="shared" si="0"/>
        <v>0</v>
      </c>
      <c r="K43" s="43">
        <v>2312</v>
      </c>
      <c r="L43" s="45">
        <f t="shared" si="3"/>
        <v>0</v>
      </c>
    </row>
    <row r="44" spans="2:12" ht="14.5" x14ac:dyDescent="0.35">
      <c r="B44" s="14" t="s">
        <v>74</v>
      </c>
      <c r="C44" s="15">
        <v>1005402</v>
      </c>
      <c r="D44" s="15">
        <v>4125</v>
      </c>
      <c r="E44" s="34">
        <v>10059952</v>
      </c>
      <c r="F44" s="15" t="s">
        <v>120</v>
      </c>
      <c r="G44" s="15" t="s">
        <v>48</v>
      </c>
      <c r="H44" s="6">
        <v>0</v>
      </c>
      <c r="I44" s="42">
        <f t="shared" si="1"/>
        <v>0</v>
      </c>
      <c r="J44" s="42">
        <f t="shared" si="0"/>
        <v>0</v>
      </c>
      <c r="K44" s="43">
        <v>157</v>
      </c>
      <c r="L44" s="45">
        <f t="shared" si="3"/>
        <v>0</v>
      </c>
    </row>
    <row r="45" spans="2:12" ht="14.5" x14ac:dyDescent="0.35">
      <c r="B45" s="14" t="s">
        <v>64</v>
      </c>
      <c r="C45" s="15">
        <v>1005376</v>
      </c>
      <c r="D45" s="15">
        <v>20240036</v>
      </c>
      <c r="E45" s="34" t="s">
        <v>121</v>
      </c>
      <c r="F45" s="15" t="s">
        <v>122</v>
      </c>
      <c r="G45" s="15" t="s">
        <v>48</v>
      </c>
      <c r="H45" s="6">
        <v>0</v>
      </c>
      <c r="I45" s="42">
        <f t="shared" si="1"/>
        <v>0</v>
      </c>
      <c r="J45" s="42">
        <f t="shared" si="0"/>
        <v>0</v>
      </c>
      <c r="K45" s="43">
        <v>1000</v>
      </c>
      <c r="L45" s="45">
        <f t="shared" si="3"/>
        <v>0</v>
      </c>
    </row>
    <row r="46" spans="2:12" ht="14.5" x14ac:dyDescent="0.35">
      <c r="B46" s="14" t="s">
        <v>69</v>
      </c>
      <c r="C46" s="15">
        <v>1003643</v>
      </c>
      <c r="D46" s="15">
        <v>90030011</v>
      </c>
      <c r="E46" s="34">
        <f>D46</f>
        <v>90030011</v>
      </c>
      <c r="F46" s="15" t="s">
        <v>123</v>
      </c>
      <c r="G46" s="15" t="s">
        <v>48</v>
      </c>
      <c r="H46" s="6">
        <v>0</v>
      </c>
      <c r="I46" s="42">
        <f t="shared" si="1"/>
        <v>0</v>
      </c>
      <c r="J46" s="42">
        <f t="shared" si="0"/>
        <v>0</v>
      </c>
      <c r="K46" s="43">
        <v>2750</v>
      </c>
      <c r="L46" s="45">
        <f t="shared" si="3"/>
        <v>0</v>
      </c>
    </row>
    <row r="47" spans="2:12" ht="14.5" x14ac:dyDescent="0.35">
      <c r="B47" s="14" t="s">
        <v>69</v>
      </c>
      <c r="C47" s="15">
        <v>1003643</v>
      </c>
      <c r="D47" s="15">
        <v>90030002</v>
      </c>
      <c r="E47" s="34">
        <f>D47</f>
        <v>90030002</v>
      </c>
      <c r="F47" s="15" t="s">
        <v>124</v>
      </c>
      <c r="G47" s="15" t="s">
        <v>125</v>
      </c>
      <c r="H47" s="6">
        <v>0</v>
      </c>
      <c r="I47" s="42">
        <f t="shared" si="1"/>
        <v>0</v>
      </c>
      <c r="J47" s="42">
        <f t="shared" si="0"/>
        <v>0</v>
      </c>
      <c r="K47" s="43">
        <v>852</v>
      </c>
      <c r="L47" s="45">
        <f t="shared" si="3"/>
        <v>0</v>
      </c>
    </row>
    <row r="48" spans="2:12" ht="14.5" x14ac:dyDescent="0.35">
      <c r="B48" s="14" t="s">
        <v>56</v>
      </c>
      <c r="C48" s="15">
        <v>1003525</v>
      </c>
      <c r="D48" s="15">
        <v>78180307</v>
      </c>
      <c r="E48" s="34" t="s">
        <v>116</v>
      </c>
      <c r="F48" s="15" t="s">
        <v>126</v>
      </c>
      <c r="G48" s="15" t="s">
        <v>48</v>
      </c>
      <c r="H48" s="6">
        <v>0</v>
      </c>
      <c r="I48" s="42">
        <f t="shared" si="1"/>
        <v>0</v>
      </c>
      <c r="J48" s="42">
        <f t="shared" si="0"/>
        <v>0</v>
      </c>
      <c r="K48" s="43">
        <v>85</v>
      </c>
      <c r="L48" s="45">
        <f t="shared" si="3"/>
        <v>0</v>
      </c>
    </row>
    <row r="49" spans="2:12" ht="14.5" x14ac:dyDescent="0.35">
      <c r="B49" s="14" t="s">
        <v>127</v>
      </c>
      <c r="C49" s="15">
        <v>1006600</v>
      </c>
      <c r="D49" s="15">
        <v>3400120</v>
      </c>
      <c r="E49" s="34">
        <v>90032003</v>
      </c>
      <c r="F49" s="15" t="s">
        <v>128</v>
      </c>
      <c r="G49" s="15" t="s">
        <v>48</v>
      </c>
      <c r="H49" s="6">
        <v>0</v>
      </c>
      <c r="I49" s="42">
        <f t="shared" si="1"/>
        <v>0</v>
      </c>
      <c r="J49" s="42">
        <f t="shared" si="0"/>
        <v>0</v>
      </c>
      <c r="K49" s="43">
        <v>758</v>
      </c>
      <c r="L49" s="45">
        <f t="shared" si="3"/>
        <v>0</v>
      </c>
    </row>
    <row r="50" spans="2:12" ht="14.5" x14ac:dyDescent="0.35">
      <c r="B50" s="14" t="s">
        <v>129</v>
      </c>
      <c r="C50" s="15">
        <v>1021581</v>
      </c>
      <c r="D50" s="15">
        <v>811735</v>
      </c>
      <c r="E50" s="34" t="s">
        <v>130</v>
      </c>
      <c r="F50" s="15" t="s">
        <v>131</v>
      </c>
      <c r="G50" s="15" t="s">
        <v>132</v>
      </c>
      <c r="H50" s="6">
        <v>0</v>
      </c>
      <c r="I50" s="42">
        <f t="shared" si="1"/>
        <v>0</v>
      </c>
      <c r="J50" s="42">
        <f t="shared" si="0"/>
        <v>0</v>
      </c>
      <c r="K50" s="43">
        <v>354</v>
      </c>
      <c r="L50" s="45">
        <f t="shared" si="3"/>
        <v>0</v>
      </c>
    </row>
    <row r="51" spans="2:12" ht="14.5" x14ac:dyDescent="0.35">
      <c r="B51" s="14" t="s">
        <v>64</v>
      </c>
      <c r="C51" s="15">
        <v>1005376</v>
      </c>
      <c r="D51" s="15">
        <v>20240034</v>
      </c>
      <c r="E51" s="34" t="s">
        <v>133</v>
      </c>
      <c r="F51" s="15" t="s">
        <v>134</v>
      </c>
      <c r="G51" s="15" t="s">
        <v>48</v>
      </c>
      <c r="H51" s="6">
        <v>0</v>
      </c>
      <c r="I51" s="42">
        <f t="shared" si="1"/>
        <v>0</v>
      </c>
      <c r="J51" s="42">
        <f t="shared" si="0"/>
        <v>0</v>
      </c>
      <c r="K51" s="43">
        <v>690</v>
      </c>
      <c r="L51" s="45">
        <f t="shared" si="3"/>
        <v>0</v>
      </c>
    </row>
    <row r="52" spans="2:12" ht="14.5" x14ac:dyDescent="0.35">
      <c r="B52" s="14" t="s">
        <v>74</v>
      </c>
      <c r="C52" s="15">
        <v>1005402</v>
      </c>
      <c r="D52" s="15">
        <v>1532071</v>
      </c>
      <c r="E52" s="34">
        <v>23757698</v>
      </c>
      <c r="F52" s="15" t="s">
        <v>135</v>
      </c>
      <c r="G52" s="15" t="s">
        <v>48</v>
      </c>
      <c r="H52" s="6">
        <v>0</v>
      </c>
      <c r="I52" s="42">
        <f t="shared" si="1"/>
        <v>0</v>
      </c>
      <c r="J52" s="42">
        <f t="shared" si="0"/>
        <v>0</v>
      </c>
      <c r="K52" s="43">
        <v>1494</v>
      </c>
      <c r="L52" s="45">
        <f t="shared" si="3"/>
        <v>0</v>
      </c>
    </row>
    <row r="53" spans="2:12" ht="14.5" x14ac:dyDescent="0.35">
      <c r="B53" s="14" t="s">
        <v>64</v>
      </c>
      <c r="C53" s="15">
        <v>1005376</v>
      </c>
      <c r="D53" s="15">
        <v>10000009</v>
      </c>
      <c r="E53" s="34" t="s">
        <v>136</v>
      </c>
      <c r="F53" s="15" t="s">
        <v>137</v>
      </c>
      <c r="G53" s="15" t="s">
        <v>48</v>
      </c>
      <c r="H53" s="6">
        <v>0</v>
      </c>
      <c r="I53" s="42">
        <f t="shared" si="1"/>
        <v>0</v>
      </c>
      <c r="J53" s="42">
        <f t="shared" si="0"/>
        <v>0</v>
      </c>
      <c r="K53" s="43">
        <v>805</v>
      </c>
      <c r="L53" s="45">
        <f t="shared" si="3"/>
        <v>0</v>
      </c>
    </row>
    <row r="54" spans="2:12" ht="14.5" x14ac:dyDescent="0.35">
      <c r="B54" s="14" t="s">
        <v>74</v>
      </c>
      <c r="C54" s="15">
        <v>1005402</v>
      </c>
      <c r="D54" s="15">
        <v>4115</v>
      </c>
      <c r="E54" s="34">
        <v>10059945</v>
      </c>
      <c r="F54" s="15" t="s">
        <v>138</v>
      </c>
      <c r="G54" s="15" t="s">
        <v>48</v>
      </c>
      <c r="H54" s="6">
        <v>0</v>
      </c>
      <c r="I54" s="42">
        <f t="shared" si="1"/>
        <v>0</v>
      </c>
      <c r="J54" s="42">
        <f t="shared" si="0"/>
        <v>0</v>
      </c>
      <c r="K54" s="43">
        <v>89</v>
      </c>
      <c r="L54" s="45">
        <f t="shared" si="3"/>
        <v>0</v>
      </c>
    </row>
    <row r="55" spans="2:12" ht="14.5" x14ac:dyDescent="0.35">
      <c r="B55" s="14" t="s">
        <v>72</v>
      </c>
      <c r="C55" s="15">
        <v>1005898</v>
      </c>
      <c r="D55" s="15">
        <v>90024355</v>
      </c>
      <c r="E55" s="34">
        <v>8452204</v>
      </c>
      <c r="F55" s="15" t="s">
        <v>139</v>
      </c>
      <c r="G55" s="15" t="s">
        <v>48</v>
      </c>
      <c r="H55" s="6">
        <v>0</v>
      </c>
      <c r="I55" s="42">
        <f t="shared" si="1"/>
        <v>0</v>
      </c>
      <c r="J55" s="42">
        <f t="shared" si="0"/>
        <v>0</v>
      </c>
      <c r="K55" s="43">
        <v>90</v>
      </c>
      <c r="L55" s="45">
        <f t="shared" si="3"/>
        <v>0</v>
      </c>
    </row>
    <row r="56" spans="2:12" ht="14.5" x14ac:dyDescent="0.35">
      <c r="B56" s="14" t="s">
        <v>51</v>
      </c>
      <c r="C56" s="15">
        <v>1003580</v>
      </c>
      <c r="D56" s="15">
        <v>90030178</v>
      </c>
      <c r="E56" s="34">
        <v>1070</v>
      </c>
      <c r="F56" s="15" t="s">
        <v>140</v>
      </c>
      <c r="G56" s="15" t="s">
        <v>71</v>
      </c>
      <c r="H56" s="6">
        <v>0</v>
      </c>
      <c r="I56" s="42">
        <f t="shared" si="1"/>
        <v>0</v>
      </c>
      <c r="J56" s="42">
        <f t="shared" si="0"/>
        <v>0</v>
      </c>
      <c r="K56" s="43">
        <v>3510</v>
      </c>
      <c r="L56" s="45">
        <f t="shared" si="3"/>
        <v>0</v>
      </c>
    </row>
    <row r="57" spans="2:12" ht="14.5" x14ac:dyDescent="0.35">
      <c r="B57" s="14" t="s">
        <v>141</v>
      </c>
      <c r="C57" s="15">
        <v>1003646</v>
      </c>
      <c r="D57" s="15">
        <v>20424</v>
      </c>
      <c r="E57" s="34">
        <v>9182900004</v>
      </c>
      <c r="F57" s="15" t="s">
        <v>142</v>
      </c>
      <c r="G57" s="15" t="s">
        <v>48</v>
      </c>
      <c r="H57" s="6">
        <v>0</v>
      </c>
      <c r="I57" s="42">
        <f t="shared" si="1"/>
        <v>0</v>
      </c>
      <c r="J57" s="42">
        <f t="shared" si="0"/>
        <v>0</v>
      </c>
      <c r="K57" s="43">
        <v>19671</v>
      </c>
      <c r="L57" s="45">
        <f t="shared" si="3"/>
        <v>0</v>
      </c>
    </row>
    <row r="58" spans="2:12" ht="14.5" x14ac:dyDescent="0.35">
      <c r="B58" s="14" t="s">
        <v>69</v>
      </c>
      <c r="C58" s="15">
        <v>1003643</v>
      </c>
      <c r="D58" s="15">
        <v>90030110</v>
      </c>
      <c r="E58" s="34" t="s">
        <v>143</v>
      </c>
      <c r="F58" s="15" t="s">
        <v>144</v>
      </c>
      <c r="G58" s="15" t="s">
        <v>48</v>
      </c>
      <c r="H58" s="6">
        <v>0</v>
      </c>
      <c r="I58" s="42">
        <f t="shared" si="1"/>
        <v>0</v>
      </c>
      <c r="J58" s="42">
        <f t="shared" si="0"/>
        <v>0</v>
      </c>
      <c r="K58" s="43">
        <v>1315</v>
      </c>
      <c r="L58" s="45">
        <f t="shared" si="3"/>
        <v>0</v>
      </c>
    </row>
    <row r="59" spans="2:12" ht="14.5" x14ac:dyDescent="0.35">
      <c r="B59" s="14" t="s">
        <v>141</v>
      </c>
      <c r="C59" s="15">
        <v>1003646</v>
      </c>
      <c r="D59" s="15">
        <v>20317</v>
      </c>
      <c r="E59" s="34">
        <v>9182410054</v>
      </c>
      <c r="F59" s="15" t="s">
        <v>145</v>
      </c>
      <c r="G59" s="15" t="s">
        <v>48</v>
      </c>
      <c r="H59" s="6">
        <v>0</v>
      </c>
      <c r="I59" s="42">
        <f t="shared" si="1"/>
        <v>0</v>
      </c>
      <c r="J59" s="42">
        <f t="shared" si="0"/>
        <v>0</v>
      </c>
      <c r="K59" s="43">
        <v>15263</v>
      </c>
      <c r="L59" s="45">
        <f t="shared" si="3"/>
        <v>0</v>
      </c>
    </row>
    <row r="60" spans="2:12" ht="14.5" x14ac:dyDescent="0.35">
      <c r="B60" s="14" t="s">
        <v>74</v>
      </c>
      <c r="C60" s="15">
        <v>1005402</v>
      </c>
      <c r="D60" s="15">
        <v>90027816</v>
      </c>
      <c r="E60" s="34">
        <v>11478617</v>
      </c>
      <c r="F60" s="15" t="s">
        <v>146</v>
      </c>
      <c r="G60" s="15" t="s">
        <v>48</v>
      </c>
      <c r="H60" s="6">
        <v>0</v>
      </c>
      <c r="I60" s="42">
        <f t="shared" si="1"/>
        <v>0</v>
      </c>
      <c r="J60" s="42">
        <f t="shared" si="0"/>
        <v>0</v>
      </c>
      <c r="K60" s="43">
        <v>32964</v>
      </c>
      <c r="L60" s="45">
        <f t="shared" si="3"/>
        <v>0</v>
      </c>
    </row>
    <row r="61" spans="2:12" ht="14.5" x14ac:dyDescent="0.35">
      <c r="B61" s="14" t="s">
        <v>129</v>
      </c>
      <c r="C61" s="15">
        <v>1021581</v>
      </c>
      <c r="D61" s="15">
        <v>811745</v>
      </c>
      <c r="E61" s="34" t="s">
        <v>147</v>
      </c>
      <c r="F61" s="15" t="s">
        <v>148</v>
      </c>
      <c r="G61" s="15" t="s">
        <v>132</v>
      </c>
      <c r="H61" s="6">
        <v>0</v>
      </c>
      <c r="I61" s="42">
        <f t="shared" si="1"/>
        <v>0</v>
      </c>
      <c r="J61" s="42">
        <f t="shared" si="0"/>
        <v>0</v>
      </c>
      <c r="K61" s="43">
        <v>249</v>
      </c>
      <c r="L61" s="45">
        <f t="shared" si="3"/>
        <v>0</v>
      </c>
    </row>
    <row r="62" spans="2:12" ht="14.5" x14ac:dyDescent="0.35">
      <c r="B62" s="14" t="s">
        <v>74</v>
      </c>
      <c r="C62" s="15">
        <v>1005402</v>
      </c>
      <c r="D62" s="15">
        <v>1532022</v>
      </c>
      <c r="E62" s="34">
        <v>11669594</v>
      </c>
      <c r="F62" s="15" t="s">
        <v>149</v>
      </c>
      <c r="G62" s="15" t="s">
        <v>48</v>
      </c>
      <c r="H62" s="6">
        <v>0</v>
      </c>
      <c r="I62" s="42">
        <f t="shared" si="1"/>
        <v>0</v>
      </c>
      <c r="J62" s="42">
        <f t="shared" si="0"/>
        <v>0</v>
      </c>
      <c r="K62" s="43">
        <v>190</v>
      </c>
      <c r="L62" s="45">
        <f t="shared" si="3"/>
        <v>0</v>
      </c>
    </row>
    <row r="63" spans="2:12" ht="14.5" x14ac:dyDescent="0.35">
      <c r="B63" s="14" t="s">
        <v>74</v>
      </c>
      <c r="C63" s="15">
        <v>1005402</v>
      </c>
      <c r="D63" s="15">
        <v>1532018</v>
      </c>
      <c r="E63" s="34">
        <v>11669665</v>
      </c>
      <c r="F63" s="15" t="s">
        <v>150</v>
      </c>
      <c r="G63" s="15" t="s">
        <v>48</v>
      </c>
      <c r="H63" s="6">
        <v>0</v>
      </c>
      <c r="I63" s="42">
        <f t="shared" si="1"/>
        <v>0</v>
      </c>
      <c r="J63" s="42">
        <f t="shared" si="0"/>
        <v>0</v>
      </c>
      <c r="K63" s="43">
        <v>330</v>
      </c>
      <c r="L63" s="45">
        <f t="shared" si="3"/>
        <v>0</v>
      </c>
    </row>
    <row r="64" spans="2:12" ht="14.5" x14ac:dyDescent="0.35">
      <c r="B64" s="14" t="s">
        <v>62</v>
      </c>
      <c r="C64" s="15">
        <v>1003670</v>
      </c>
      <c r="D64" s="15">
        <v>90030111</v>
      </c>
      <c r="E64" s="34">
        <v>20015</v>
      </c>
      <c r="F64" s="15" t="s">
        <v>151</v>
      </c>
      <c r="G64" s="15" t="s">
        <v>48</v>
      </c>
      <c r="H64" s="6">
        <v>0</v>
      </c>
      <c r="I64" s="42">
        <f>$J$105</f>
        <v>0</v>
      </c>
      <c r="J64" s="42">
        <f t="shared" si="0"/>
        <v>0</v>
      </c>
      <c r="K64" s="43">
        <v>447</v>
      </c>
      <c r="L64" s="45">
        <f t="shared" si="3"/>
        <v>0</v>
      </c>
    </row>
    <row r="65" spans="2:12" ht="14.5" x14ac:dyDescent="0.35">
      <c r="B65" s="14" t="s">
        <v>129</v>
      </c>
      <c r="C65" s="15">
        <v>1021581</v>
      </c>
      <c r="D65" s="15">
        <v>811750</v>
      </c>
      <c r="E65" s="34" t="s">
        <v>152</v>
      </c>
      <c r="F65" s="15" t="s">
        <v>153</v>
      </c>
      <c r="G65" s="15" t="s">
        <v>132</v>
      </c>
      <c r="H65" s="6">
        <v>0</v>
      </c>
      <c r="I65" s="42">
        <f t="shared" si="1"/>
        <v>0</v>
      </c>
      <c r="J65" s="42">
        <f t="shared" si="0"/>
        <v>0</v>
      </c>
      <c r="K65" s="43">
        <v>219</v>
      </c>
      <c r="L65" s="45">
        <f t="shared" si="3"/>
        <v>0</v>
      </c>
    </row>
    <row r="66" spans="2:12" ht="14.5" x14ac:dyDescent="0.35">
      <c r="B66" s="14" t="s">
        <v>74</v>
      </c>
      <c r="C66" s="15">
        <v>1005402</v>
      </c>
      <c r="D66" s="15">
        <v>1532024</v>
      </c>
      <c r="E66" s="34">
        <v>11669669</v>
      </c>
      <c r="F66" s="15" t="s">
        <v>154</v>
      </c>
      <c r="G66" s="15" t="s">
        <v>48</v>
      </c>
      <c r="H66" s="6">
        <v>0</v>
      </c>
      <c r="I66" s="42">
        <f t="shared" si="1"/>
        <v>0</v>
      </c>
      <c r="J66" s="42">
        <f t="shared" ref="J66:J101" si="4">$J$106</f>
        <v>0</v>
      </c>
      <c r="K66" s="43">
        <v>240</v>
      </c>
      <c r="L66" s="45">
        <f t="shared" ref="L66:L97" si="5">((H66+(H66*I66)+(H66*J66)))*K66</f>
        <v>0</v>
      </c>
    </row>
    <row r="67" spans="2:12" ht="14.5" x14ac:dyDescent="0.35">
      <c r="B67" s="14" t="s">
        <v>64</v>
      </c>
      <c r="C67" s="15">
        <v>1005376</v>
      </c>
      <c r="D67" s="15">
        <v>20240274</v>
      </c>
      <c r="E67" s="34" t="s">
        <v>155</v>
      </c>
      <c r="F67" s="15" t="s">
        <v>156</v>
      </c>
      <c r="G67" s="15" t="s">
        <v>48</v>
      </c>
      <c r="H67" s="6">
        <v>0</v>
      </c>
      <c r="I67" s="42">
        <f t="shared" ref="I67:I101" si="6">$J$105</f>
        <v>0</v>
      </c>
      <c r="J67" s="42">
        <f t="shared" si="4"/>
        <v>0</v>
      </c>
      <c r="K67" s="43">
        <v>402</v>
      </c>
      <c r="L67" s="45">
        <f t="shared" si="5"/>
        <v>0</v>
      </c>
    </row>
    <row r="68" spans="2:12" ht="14.5" x14ac:dyDescent="0.35">
      <c r="B68" s="14" t="s">
        <v>69</v>
      </c>
      <c r="C68" s="15">
        <v>1003643</v>
      </c>
      <c r="D68" s="15">
        <v>3971050</v>
      </c>
      <c r="E68" s="34">
        <f>D68</f>
        <v>3971050</v>
      </c>
      <c r="F68" s="15" t="s">
        <v>157</v>
      </c>
      <c r="G68" s="15" t="s">
        <v>48</v>
      </c>
      <c r="H68" s="6">
        <v>0</v>
      </c>
      <c r="I68" s="42">
        <f t="shared" si="6"/>
        <v>0</v>
      </c>
      <c r="J68" s="42">
        <f t="shared" si="4"/>
        <v>0</v>
      </c>
      <c r="K68" s="43">
        <v>2901</v>
      </c>
      <c r="L68" s="45">
        <f t="shared" si="5"/>
        <v>0</v>
      </c>
    </row>
    <row r="69" spans="2:12" ht="14.5" x14ac:dyDescent="0.35">
      <c r="B69" s="14" t="s">
        <v>74</v>
      </c>
      <c r="C69" s="15">
        <v>1005402</v>
      </c>
      <c r="D69" s="15">
        <v>3986305</v>
      </c>
      <c r="E69" s="34">
        <v>10002899</v>
      </c>
      <c r="F69" s="15" t="s">
        <v>158</v>
      </c>
      <c r="G69" s="15" t="s">
        <v>48</v>
      </c>
      <c r="H69" s="6">
        <v>0</v>
      </c>
      <c r="I69" s="42">
        <f t="shared" si="6"/>
        <v>0</v>
      </c>
      <c r="J69" s="42">
        <f t="shared" si="4"/>
        <v>0</v>
      </c>
      <c r="K69" s="43">
        <v>3975</v>
      </c>
      <c r="L69" s="45">
        <f t="shared" si="5"/>
        <v>0</v>
      </c>
    </row>
    <row r="70" spans="2:12" ht="14.5" x14ac:dyDescent="0.35">
      <c r="B70" s="14" t="s">
        <v>69</v>
      </c>
      <c r="C70" s="15">
        <v>1003643</v>
      </c>
      <c r="D70" s="15">
        <v>90030006</v>
      </c>
      <c r="E70" s="34">
        <f>D70</f>
        <v>90030006</v>
      </c>
      <c r="F70" s="15" t="s">
        <v>159</v>
      </c>
      <c r="G70" s="15" t="s">
        <v>125</v>
      </c>
      <c r="H70" s="6">
        <v>0</v>
      </c>
      <c r="I70" s="42">
        <f t="shared" si="6"/>
        <v>0</v>
      </c>
      <c r="J70" s="42">
        <f t="shared" si="4"/>
        <v>0</v>
      </c>
      <c r="K70" s="43">
        <v>2670</v>
      </c>
      <c r="L70" s="45">
        <f t="shared" si="5"/>
        <v>0</v>
      </c>
    </row>
    <row r="71" spans="2:12" ht="14.5" x14ac:dyDescent="0.35">
      <c r="B71" s="14" t="s">
        <v>69</v>
      </c>
      <c r="C71" s="15">
        <v>1003643</v>
      </c>
      <c r="D71" s="15">
        <v>90030035</v>
      </c>
      <c r="E71" s="34">
        <f>D71</f>
        <v>90030035</v>
      </c>
      <c r="F71" s="15" t="s">
        <v>160</v>
      </c>
      <c r="G71" s="15" t="s">
        <v>48</v>
      </c>
      <c r="H71" s="6">
        <v>0</v>
      </c>
      <c r="I71" s="42">
        <f t="shared" si="6"/>
        <v>0</v>
      </c>
      <c r="J71" s="42">
        <f t="shared" si="4"/>
        <v>0</v>
      </c>
      <c r="K71" s="43">
        <v>1620</v>
      </c>
      <c r="L71" s="45">
        <f t="shared" si="5"/>
        <v>0</v>
      </c>
    </row>
    <row r="72" spans="2:12" ht="14.5" x14ac:dyDescent="0.35">
      <c r="B72" s="14" t="s">
        <v>72</v>
      </c>
      <c r="C72" s="15">
        <v>1005898</v>
      </c>
      <c r="D72" s="15">
        <v>20250008</v>
      </c>
      <c r="E72" s="34">
        <v>816746</v>
      </c>
      <c r="F72" s="15" t="s">
        <v>161</v>
      </c>
      <c r="G72" s="15" t="s">
        <v>48</v>
      </c>
      <c r="H72" s="6">
        <v>0</v>
      </c>
      <c r="I72" s="42">
        <f t="shared" si="6"/>
        <v>0</v>
      </c>
      <c r="J72" s="42">
        <f t="shared" si="4"/>
        <v>0</v>
      </c>
      <c r="K72" s="43">
        <v>300</v>
      </c>
      <c r="L72" s="45">
        <f t="shared" si="5"/>
        <v>0</v>
      </c>
    </row>
    <row r="73" spans="2:12" s="38" customFormat="1" ht="14.5" x14ac:dyDescent="0.35">
      <c r="B73" s="35" t="s">
        <v>129</v>
      </c>
      <c r="C73" s="36">
        <v>1021581</v>
      </c>
      <c r="D73" s="36">
        <v>811720</v>
      </c>
      <c r="E73" s="34" t="s">
        <v>204</v>
      </c>
      <c r="F73" s="36" t="s">
        <v>162</v>
      </c>
      <c r="G73" s="36" t="s">
        <v>48</v>
      </c>
      <c r="H73" s="37">
        <v>0</v>
      </c>
      <c r="I73" s="46">
        <f t="shared" si="6"/>
        <v>0</v>
      </c>
      <c r="J73" s="46">
        <f t="shared" si="4"/>
        <v>0</v>
      </c>
      <c r="K73" s="47">
        <v>139</v>
      </c>
      <c r="L73" s="48">
        <f t="shared" si="5"/>
        <v>0</v>
      </c>
    </row>
    <row r="74" spans="2:12" ht="14.5" x14ac:dyDescent="0.35">
      <c r="B74" s="14" t="s">
        <v>74</v>
      </c>
      <c r="C74" s="15">
        <v>1005402</v>
      </c>
      <c r="D74" s="15">
        <v>3719</v>
      </c>
      <c r="E74" s="34">
        <v>11811722</v>
      </c>
      <c r="F74" s="15" t="s">
        <v>163</v>
      </c>
      <c r="G74" s="15" t="s">
        <v>48</v>
      </c>
      <c r="H74" s="6">
        <v>0</v>
      </c>
      <c r="I74" s="42">
        <f t="shared" si="6"/>
        <v>0</v>
      </c>
      <c r="J74" s="42">
        <f t="shared" si="4"/>
        <v>0</v>
      </c>
      <c r="K74" s="43">
        <v>151</v>
      </c>
      <c r="L74" s="45">
        <f t="shared" si="5"/>
        <v>0</v>
      </c>
    </row>
    <row r="75" spans="2:12" ht="14.5" x14ac:dyDescent="0.35">
      <c r="B75" s="14" t="s">
        <v>129</v>
      </c>
      <c r="C75" s="15">
        <v>1021581</v>
      </c>
      <c r="D75" s="15">
        <v>811740</v>
      </c>
      <c r="E75" s="34" t="s">
        <v>164</v>
      </c>
      <c r="F75" s="15" t="s">
        <v>165</v>
      </c>
      <c r="G75" s="15" t="s">
        <v>132</v>
      </c>
      <c r="H75" s="6">
        <v>0</v>
      </c>
      <c r="I75" s="42">
        <f t="shared" si="6"/>
        <v>0</v>
      </c>
      <c r="J75" s="42">
        <f t="shared" si="4"/>
        <v>0</v>
      </c>
      <c r="K75" s="43">
        <v>178</v>
      </c>
      <c r="L75" s="45">
        <f t="shared" si="5"/>
        <v>0</v>
      </c>
    </row>
    <row r="76" spans="2:12" ht="14.5" x14ac:dyDescent="0.35">
      <c r="B76" s="14" t="s">
        <v>64</v>
      </c>
      <c r="C76" s="15">
        <v>1005376</v>
      </c>
      <c r="D76" s="15">
        <v>10000013</v>
      </c>
      <c r="E76" s="34" t="s">
        <v>166</v>
      </c>
      <c r="F76" s="15" t="s">
        <v>167</v>
      </c>
      <c r="G76" s="15" t="s">
        <v>48</v>
      </c>
      <c r="H76" s="6">
        <v>0</v>
      </c>
      <c r="I76" s="42">
        <f t="shared" si="6"/>
        <v>0</v>
      </c>
      <c r="J76" s="42">
        <f t="shared" si="4"/>
        <v>0</v>
      </c>
      <c r="K76" s="43">
        <v>206</v>
      </c>
      <c r="L76" s="45">
        <f t="shared" si="5"/>
        <v>0</v>
      </c>
    </row>
    <row r="77" spans="2:12" ht="14.5" x14ac:dyDescent="0.35">
      <c r="B77" s="14" t="s">
        <v>74</v>
      </c>
      <c r="C77" s="15">
        <v>1005402</v>
      </c>
      <c r="D77" s="15">
        <v>3699704</v>
      </c>
      <c r="E77" s="34">
        <v>11608186</v>
      </c>
      <c r="F77" s="15" t="s">
        <v>168</v>
      </c>
      <c r="G77" s="15" t="s">
        <v>48</v>
      </c>
      <c r="H77" s="6">
        <v>0</v>
      </c>
      <c r="I77" s="42">
        <f t="shared" si="6"/>
        <v>0</v>
      </c>
      <c r="J77" s="42">
        <f t="shared" si="4"/>
        <v>0</v>
      </c>
      <c r="K77" s="43">
        <v>7481</v>
      </c>
      <c r="L77" s="45">
        <f t="shared" si="5"/>
        <v>0</v>
      </c>
    </row>
    <row r="78" spans="2:12" ht="14.5" x14ac:dyDescent="0.35">
      <c r="B78" s="14" t="s">
        <v>129</v>
      </c>
      <c r="C78" s="15">
        <v>1021581</v>
      </c>
      <c r="D78" s="15">
        <v>811705</v>
      </c>
      <c r="E78" s="34" t="s">
        <v>169</v>
      </c>
      <c r="F78" s="15" t="s">
        <v>170</v>
      </c>
      <c r="G78" s="15" t="s">
        <v>48</v>
      </c>
      <c r="H78" s="6">
        <v>0</v>
      </c>
      <c r="I78" s="42">
        <f t="shared" si="6"/>
        <v>0</v>
      </c>
      <c r="J78" s="42">
        <f t="shared" si="4"/>
        <v>0</v>
      </c>
      <c r="K78" s="43">
        <v>86</v>
      </c>
      <c r="L78" s="45">
        <f t="shared" si="5"/>
        <v>0</v>
      </c>
    </row>
    <row r="79" spans="2:12" ht="14.5" x14ac:dyDescent="0.35">
      <c r="B79" s="14" t="s">
        <v>74</v>
      </c>
      <c r="C79" s="15">
        <v>1005402</v>
      </c>
      <c r="D79" s="15">
        <v>3986416</v>
      </c>
      <c r="E79" s="34">
        <v>10002890</v>
      </c>
      <c r="F79" s="15" t="s">
        <v>171</v>
      </c>
      <c r="G79" s="15" t="s">
        <v>48</v>
      </c>
      <c r="H79" s="6">
        <v>0</v>
      </c>
      <c r="I79" s="42">
        <f t="shared" si="6"/>
        <v>0</v>
      </c>
      <c r="J79" s="42">
        <f t="shared" si="4"/>
        <v>0</v>
      </c>
      <c r="K79" s="43">
        <v>1210</v>
      </c>
      <c r="L79" s="45">
        <f t="shared" si="5"/>
        <v>0</v>
      </c>
    </row>
    <row r="80" spans="2:12" ht="14.5" x14ac:dyDescent="0.35">
      <c r="B80" s="14" t="s">
        <v>74</v>
      </c>
      <c r="C80" s="15">
        <v>1005402</v>
      </c>
      <c r="D80" s="15">
        <v>4204</v>
      </c>
      <c r="E80" s="34">
        <v>11148405</v>
      </c>
      <c r="F80" s="15" t="s">
        <v>172</v>
      </c>
      <c r="G80" s="15" t="s">
        <v>48</v>
      </c>
      <c r="H80" s="6">
        <v>0</v>
      </c>
      <c r="I80" s="42">
        <f t="shared" si="6"/>
        <v>0</v>
      </c>
      <c r="J80" s="42">
        <f t="shared" si="4"/>
        <v>0</v>
      </c>
      <c r="K80" s="43">
        <v>34</v>
      </c>
      <c r="L80" s="45">
        <f t="shared" si="5"/>
        <v>0</v>
      </c>
    </row>
    <row r="81" spans="2:12" ht="14.5" x14ac:dyDescent="0.35">
      <c r="B81" s="14" t="s">
        <v>74</v>
      </c>
      <c r="C81" s="15">
        <v>1005402</v>
      </c>
      <c r="D81" s="15">
        <v>3986451</v>
      </c>
      <c r="E81" s="34">
        <v>10002892</v>
      </c>
      <c r="F81" s="15" t="s">
        <v>173</v>
      </c>
      <c r="G81" s="15" t="s">
        <v>48</v>
      </c>
      <c r="H81" s="6">
        <v>0</v>
      </c>
      <c r="I81" s="42">
        <f t="shared" si="6"/>
        <v>0</v>
      </c>
      <c r="J81" s="42">
        <f t="shared" si="4"/>
        <v>0</v>
      </c>
      <c r="K81" s="43">
        <v>727</v>
      </c>
      <c r="L81" s="45">
        <f t="shared" si="5"/>
        <v>0</v>
      </c>
    </row>
    <row r="82" spans="2:12" ht="14.5" x14ac:dyDescent="0.35">
      <c r="B82" s="14" t="s">
        <v>141</v>
      </c>
      <c r="C82" s="15">
        <v>1003646</v>
      </c>
      <c r="D82" s="15">
        <v>20444</v>
      </c>
      <c r="E82" s="34">
        <v>9123000004</v>
      </c>
      <c r="F82" s="15" t="s">
        <v>174</v>
      </c>
      <c r="G82" s="15" t="s">
        <v>48</v>
      </c>
      <c r="H82" s="6">
        <v>0</v>
      </c>
      <c r="I82" s="42">
        <f t="shared" si="6"/>
        <v>0</v>
      </c>
      <c r="J82" s="42">
        <f t="shared" si="4"/>
        <v>0</v>
      </c>
      <c r="K82" s="43">
        <v>6591</v>
      </c>
      <c r="L82" s="45">
        <f t="shared" si="5"/>
        <v>0</v>
      </c>
    </row>
    <row r="83" spans="2:12" ht="14.5" x14ac:dyDescent="0.35">
      <c r="B83" s="14" t="s">
        <v>141</v>
      </c>
      <c r="C83" s="15">
        <v>1003646</v>
      </c>
      <c r="D83" s="15">
        <v>20445</v>
      </c>
      <c r="E83" s="34">
        <v>9123000005</v>
      </c>
      <c r="F83" s="15" t="s">
        <v>175</v>
      </c>
      <c r="G83" s="15" t="s">
        <v>48</v>
      </c>
      <c r="H83" s="6">
        <v>0</v>
      </c>
      <c r="I83" s="42">
        <f t="shared" si="6"/>
        <v>0</v>
      </c>
      <c r="J83" s="42">
        <f t="shared" si="4"/>
        <v>0</v>
      </c>
      <c r="K83" s="43">
        <v>5519</v>
      </c>
      <c r="L83" s="45">
        <f t="shared" si="5"/>
        <v>0</v>
      </c>
    </row>
    <row r="84" spans="2:12" ht="14.5" x14ac:dyDescent="0.35">
      <c r="B84" s="14" t="s">
        <v>141</v>
      </c>
      <c r="C84" s="15">
        <v>1003646</v>
      </c>
      <c r="D84" s="15">
        <v>20384</v>
      </c>
      <c r="E84" s="34">
        <v>9182700004</v>
      </c>
      <c r="F84" s="15" t="s">
        <v>176</v>
      </c>
      <c r="G84" s="15" t="s">
        <v>48</v>
      </c>
      <c r="H84" s="6">
        <v>0</v>
      </c>
      <c r="I84" s="42">
        <f t="shared" si="6"/>
        <v>0</v>
      </c>
      <c r="J84" s="42">
        <f t="shared" si="4"/>
        <v>0</v>
      </c>
      <c r="K84" s="43">
        <v>6447</v>
      </c>
      <c r="L84" s="45">
        <f t="shared" si="5"/>
        <v>0</v>
      </c>
    </row>
    <row r="85" spans="2:12" ht="14.5" x14ac:dyDescent="0.35">
      <c r="B85" s="14" t="s">
        <v>64</v>
      </c>
      <c r="C85" s="15">
        <v>1005376</v>
      </c>
      <c r="D85" s="15">
        <v>10000008</v>
      </c>
      <c r="E85" s="34" t="s">
        <v>177</v>
      </c>
      <c r="F85" s="15" t="s">
        <v>178</v>
      </c>
      <c r="G85" s="15" t="s">
        <v>48</v>
      </c>
      <c r="H85" s="6">
        <v>0</v>
      </c>
      <c r="I85" s="42">
        <f>$J$105</f>
        <v>0</v>
      </c>
      <c r="J85" s="42">
        <f t="shared" si="4"/>
        <v>0</v>
      </c>
      <c r="K85" s="43">
        <v>378</v>
      </c>
      <c r="L85" s="45">
        <f t="shared" si="5"/>
        <v>0</v>
      </c>
    </row>
    <row r="86" spans="2:12" ht="14.5" x14ac:dyDescent="0.35">
      <c r="B86" s="14" t="s">
        <v>74</v>
      </c>
      <c r="C86" s="15">
        <v>1005402</v>
      </c>
      <c r="D86" s="15">
        <v>3986383</v>
      </c>
      <c r="E86" s="34">
        <v>10002901</v>
      </c>
      <c r="F86" s="15" t="s">
        <v>179</v>
      </c>
      <c r="G86" s="15" t="s">
        <v>48</v>
      </c>
      <c r="H86" s="6">
        <v>0</v>
      </c>
      <c r="I86" s="42">
        <f t="shared" si="6"/>
        <v>0</v>
      </c>
      <c r="J86" s="42">
        <f t="shared" si="4"/>
        <v>0</v>
      </c>
      <c r="K86" s="43">
        <v>1469</v>
      </c>
      <c r="L86" s="45">
        <f t="shared" si="5"/>
        <v>0</v>
      </c>
    </row>
    <row r="87" spans="2:12" ht="14.5" x14ac:dyDescent="0.35">
      <c r="B87" s="14" t="s">
        <v>64</v>
      </c>
      <c r="C87" s="15">
        <v>1005376</v>
      </c>
      <c r="D87" s="15">
        <v>10000010</v>
      </c>
      <c r="E87" s="34" t="s">
        <v>180</v>
      </c>
      <c r="F87" s="15" t="s">
        <v>181</v>
      </c>
      <c r="G87" s="15" t="s">
        <v>48</v>
      </c>
      <c r="H87" s="6">
        <v>0</v>
      </c>
      <c r="I87" s="42">
        <f t="shared" si="6"/>
        <v>0</v>
      </c>
      <c r="J87" s="42">
        <f t="shared" si="4"/>
        <v>0</v>
      </c>
      <c r="K87" s="43">
        <v>255</v>
      </c>
      <c r="L87" s="45">
        <f t="shared" si="5"/>
        <v>0</v>
      </c>
    </row>
    <row r="88" spans="2:12" ht="14.5" x14ac:dyDescent="0.35">
      <c r="B88" s="14" t="s">
        <v>74</v>
      </c>
      <c r="C88" s="15">
        <v>1005402</v>
      </c>
      <c r="D88" s="15">
        <v>3986473</v>
      </c>
      <c r="E88" s="34">
        <v>11478613</v>
      </c>
      <c r="F88" s="15" t="s">
        <v>182</v>
      </c>
      <c r="G88" s="15" t="s">
        <v>48</v>
      </c>
      <c r="H88" s="6">
        <v>0</v>
      </c>
      <c r="I88" s="42">
        <f t="shared" si="6"/>
        <v>0</v>
      </c>
      <c r="J88" s="42">
        <f t="shared" si="4"/>
        <v>0</v>
      </c>
      <c r="K88" s="43">
        <v>482</v>
      </c>
      <c r="L88" s="45">
        <f t="shared" si="5"/>
        <v>0</v>
      </c>
    </row>
    <row r="89" spans="2:12" ht="14.5" x14ac:dyDescent="0.35">
      <c r="B89" s="14" t="s">
        <v>141</v>
      </c>
      <c r="C89" s="15">
        <v>1003646</v>
      </c>
      <c r="D89" s="15">
        <v>20425</v>
      </c>
      <c r="E89" s="34">
        <v>9182900005</v>
      </c>
      <c r="F89" s="15" t="s">
        <v>183</v>
      </c>
      <c r="G89" s="15" t="s">
        <v>48</v>
      </c>
      <c r="H89" s="6">
        <v>0</v>
      </c>
      <c r="I89" s="42">
        <f t="shared" si="6"/>
        <v>0</v>
      </c>
      <c r="J89" s="42">
        <f t="shared" si="4"/>
        <v>0</v>
      </c>
      <c r="K89" s="43">
        <v>7531</v>
      </c>
      <c r="L89" s="45">
        <f t="shared" si="5"/>
        <v>0</v>
      </c>
    </row>
    <row r="90" spans="2:12" ht="14.5" x14ac:dyDescent="0.35">
      <c r="B90" s="14" t="s">
        <v>69</v>
      </c>
      <c r="C90" s="15">
        <v>1003643</v>
      </c>
      <c r="D90" s="15">
        <v>90030026</v>
      </c>
      <c r="E90" s="34">
        <f>D90</f>
        <v>90030026</v>
      </c>
      <c r="F90" s="15" t="s">
        <v>184</v>
      </c>
      <c r="G90" s="15" t="s">
        <v>48</v>
      </c>
      <c r="H90" s="6">
        <v>0</v>
      </c>
      <c r="I90" s="42">
        <f t="shared" si="6"/>
        <v>0</v>
      </c>
      <c r="J90" s="42">
        <f t="shared" si="4"/>
        <v>0</v>
      </c>
      <c r="K90" s="43">
        <v>962</v>
      </c>
      <c r="L90" s="45">
        <f t="shared" si="5"/>
        <v>0</v>
      </c>
    </row>
    <row r="91" spans="2:12" ht="14.5" x14ac:dyDescent="0.35">
      <c r="B91" s="14" t="s">
        <v>141</v>
      </c>
      <c r="C91" s="15">
        <v>1003646</v>
      </c>
      <c r="D91" s="15">
        <v>20319</v>
      </c>
      <c r="E91" s="34">
        <v>9182410064</v>
      </c>
      <c r="F91" s="15" t="s">
        <v>185</v>
      </c>
      <c r="G91" s="15" t="s">
        <v>48</v>
      </c>
      <c r="H91" s="6">
        <v>0</v>
      </c>
      <c r="I91" s="42">
        <f t="shared" si="6"/>
        <v>0</v>
      </c>
      <c r="J91" s="42">
        <f t="shared" si="4"/>
        <v>0</v>
      </c>
      <c r="K91" s="43">
        <v>3334</v>
      </c>
      <c r="L91" s="45">
        <f t="shared" si="5"/>
        <v>0</v>
      </c>
    </row>
    <row r="92" spans="2:12" ht="14.5" x14ac:dyDescent="0.35">
      <c r="B92" s="14" t="s">
        <v>74</v>
      </c>
      <c r="C92" s="15">
        <v>1005402</v>
      </c>
      <c r="D92" s="15">
        <v>1532069</v>
      </c>
      <c r="E92" s="34">
        <v>23757690</v>
      </c>
      <c r="F92" s="15" t="s">
        <v>186</v>
      </c>
      <c r="G92" s="15" t="s">
        <v>48</v>
      </c>
      <c r="H92" s="6">
        <v>0</v>
      </c>
      <c r="I92" s="42">
        <f t="shared" si="6"/>
        <v>0</v>
      </c>
      <c r="J92" s="42">
        <f t="shared" si="4"/>
        <v>0</v>
      </c>
      <c r="K92" s="43">
        <v>460</v>
      </c>
      <c r="L92" s="45">
        <f t="shared" si="5"/>
        <v>0</v>
      </c>
    </row>
    <row r="93" spans="2:12" ht="14.5" x14ac:dyDescent="0.35">
      <c r="B93" s="14" t="s">
        <v>74</v>
      </c>
      <c r="C93" s="15">
        <v>1005402</v>
      </c>
      <c r="D93" s="15">
        <v>4304</v>
      </c>
      <c r="E93" s="34">
        <v>10059769</v>
      </c>
      <c r="F93" s="15" t="s">
        <v>187</v>
      </c>
      <c r="G93" s="15" t="s">
        <v>48</v>
      </c>
      <c r="H93" s="6">
        <v>0</v>
      </c>
      <c r="I93" s="42">
        <f t="shared" si="6"/>
        <v>0</v>
      </c>
      <c r="J93" s="42">
        <f t="shared" si="4"/>
        <v>0</v>
      </c>
      <c r="K93" s="43">
        <v>199</v>
      </c>
      <c r="L93" s="45">
        <f t="shared" si="5"/>
        <v>0</v>
      </c>
    </row>
    <row r="94" spans="2:12" ht="14.5" x14ac:dyDescent="0.35">
      <c r="B94" s="14" t="s">
        <v>141</v>
      </c>
      <c r="C94" s="15">
        <v>1003646</v>
      </c>
      <c r="D94" s="15">
        <v>20124</v>
      </c>
      <c r="E94" s="34">
        <v>9180920004</v>
      </c>
      <c r="F94" s="15" t="s">
        <v>188</v>
      </c>
      <c r="G94" s="15" t="s">
        <v>48</v>
      </c>
      <c r="H94" s="6">
        <v>0</v>
      </c>
      <c r="I94" s="42">
        <f t="shared" si="6"/>
        <v>0</v>
      </c>
      <c r="J94" s="42">
        <f t="shared" si="4"/>
        <v>0</v>
      </c>
      <c r="K94" s="43">
        <v>3696</v>
      </c>
      <c r="L94" s="45">
        <f t="shared" si="5"/>
        <v>0</v>
      </c>
    </row>
    <row r="95" spans="2:12" ht="14.5" x14ac:dyDescent="0.35">
      <c r="B95" s="14" t="s">
        <v>141</v>
      </c>
      <c r="C95" s="15">
        <v>1003646</v>
      </c>
      <c r="D95" s="15">
        <v>20365</v>
      </c>
      <c r="E95" s="34">
        <v>9182460054</v>
      </c>
      <c r="F95" s="15" t="s">
        <v>189</v>
      </c>
      <c r="G95" s="15" t="s">
        <v>48</v>
      </c>
      <c r="H95" s="6">
        <v>0</v>
      </c>
      <c r="I95" s="42">
        <f t="shared" si="6"/>
        <v>0</v>
      </c>
      <c r="J95" s="42">
        <f t="shared" si="4"/>
        <v>0</v>
      </c>
      <c r="K95" s="43">
        <v>1971</v>
      </c>
      <c r="L95" s="45">
        <f t="shared" si="5"/>
        <v>0</v>
      </c>
    </row>
    <row r="96" spans="2:12" ht="14.5" x14ac:dyDescent="0.35">
      <c r="B96" s="14" t="s">
        <v>141</v>
      </c>
      <c r="C96" s="15">
        <v>1003646</v>
      </c>
      <c r="D96" s="15">
        <v>20405</v>
      </c>
      <c r="E96" s="34">
        <v>9182800005</v>
      </c>
      <c r="F96" s="15" t="s">
        <v>190</v>
      </c>
      <c r="G96" s="15" t="s">
        <v>48</v>
      </c>
      <c r="H96" s="6">
        <v>0</v>
      </c>
      <c r="I96" s="42">
        <f t="shared" si="6"/>
        <v>0</v>
      </c>
      <c r="J96" s="42">
        <f t="shared" si="4"/>
        <v>0</v>
      </c>
      <c r="K96" s="43">
        <v>3221</v>
      </c>
      <c r="L96" s="45">
        <f t="shared" si="5"/>
        <v>0</v>
      </c>
    </row>
    <row r="97" spans="2:12" ht="14.5" x14ac:dyDescent="0.35">
      <c r="B97" s="14" t="s">
        <v>141</v>
      </c>
      <c r="C97" s="15">
        <v>1003646</v>
      </c>
      <c r="D97" s="15">
        <v>20404</v>
      </c>
      <c r="E97" s="34">
        <v>9182800004</v>
      </c>
      <c r="F97" s="15" t="s">
        <v>191</v>
      </c>
      <c r="G97" s="15" t="s">
        <v>48</v>
      </c>
      <c r="H97" s="6">
        <v>0</v>
      </c>
      <c r="I97" s="42">
        <f t="shared" si="6"/>
        <v>0</v>
      </c>
      <c r="J97" s="42">
        <f t="shared" si="4"/>
        <v>0</v>
      </c>
      <c r="K97" s="43">
        <v>4662</v>
      </c>
      <c r="L97" s="45">
        <f t="shared" si="5"/>
        <v>0</v>
      </c>
    </row>
    <row r="98" spans="2:12" ht="14.5" x14ac:dyDescent="0.35">
      <c r="B98" s="14" t="s">
        <v>69</v>
      </c>
      <c r="C98" s="15">
        <v>1003643</v>
      </c>
      <c r="D98" s="15">
        <v>90030030</v>
      </c>
      <c r="E98" s="34">
        <f>D98</f>
        <v>90030030</v>
      </c>
      <c r="F98" s="15" t="s">
        <v>192</v>
      </c>
      <c r="G98" s="15" t="s">
        <v>48</v>
      </c>
      <c r="H98" s="6">
        <v>0</v>
      </c>
      <c r="I98" s="42">
        <f t="shared" si="6"/>
        <v>0</v>
      </c>
      <c r="J98" s="42">
        <f t="shared" si="4"/>
        <v>0</v>
      </c>
      <c r="K98" s="43">
        <v>650</v>
      </c>
      <c r="L98" s="45">
        <f t="shared" ref="L98:L101" si="7">((H98+(H98*I98)+(H98*J98)))*K98</f>
        <v>0</v>
      </c>
    </row>
    <row r="99" spans="2:12" ht="14.5" x14ac:dyDescent="0.35">
      <c r="B99" s="14" t="s">
        <v>82</v>
      </c>
      <c r="C99" s="15">
        <v>1006668</v>
      </c>
      <c r="D99" s="15">
        <v>811624</v>
      </c>
      <c r="E99" s="34" t="s">
        <v>202</v>
      </c>
      <c r="F99" s="15" t="s">
        <v>193</v>
      </c>
      <c r="G99" s="15" t="s">
        <v>48</v>
      </c>
      <c r="H99" s="6">
        <v>0</v>
      </c>
      <c r="I99" s="42">
        <f t="shared" si="6"/>
        <v>0</v>
      </c>
      <c r="J99" s="42">
        <f t="shared" si="4"/>
        <v>0</v>
      </c>
      <c r="K99" s="43">
        <v>160</v>
      </c>
      <c r="L99" s="45">
        <f t="shared" si="7"/>
        <v>0</v>
      </c>
    </row>
    <row r="100" spans="2:12" ht="14.5" x14ac:dyDescent="0.35">
      <c r="B100" s="14" t="s">
        <v>141</v>
      </c>
      <c r="C100" s="15">
        <v>1003646</v>
      </c>
      <c r="D100" s="15">
        <v>20427</v>
      </c>
      <c r="E100" s="34">
        <v>9182900007</v>
      </c>
      <c r="F100" s="15" t="s">
        <v>194</v>
      </c>
      <c r="G100" s="15" t="s">
        <v>48</v>
      </c>
      <c r="H100" s="6">
        <v>0</v>
      </c>
      <c r="I100" s="42">
        <f t="shared" si="6"/>
        <v>0</v>
      </c>
      <c r="J100" s="42">
        <f t="shared" si="4"/>
        <v>0</v>
      </c>
      <c r="K100" s="43">
        <v>1910</v>
      </c>
      <c r="L100" s="45">
        <f t="shared" si="7"/>
        <v>0</v>
      </c>
    </row>
    <row r="101" spans="2:12" thickBot="1" x14ac:dyDescent="0.4">
      <c r="B101" s="14" t="s">
        <v>69</v>
      </c>
      <c r="C101" s="15">
        <v>1003643</v>
      </c>
      <c r="D101" s="15">
        <v>90030034</v>
      </c>
      <c r="E101" s="34">
        <f>D101</f>
        <v>90030034</v>
      </c>
      <c r="F101" s="15" t="s">
        <v>195</v>
      </c>
      <c r="G101" s="15" t="s">
        <v>48</v>
      </c>
      <c r="H101" s="6">
        <v>0</v>
      </c>
      <c r="I101" s="42">
        <f t="shared" si="6"/>
        <v>0</v>
      </c>
      <c r="J101" s="42">
        <f t="shared" si="4"/>
        <v>0</v>
      </c>
      <c r="K101" s="43">
        <v>627</v>
      </c>
      <c r="L101" s="45">
        <f t="shared" si="7"/>
        <v>0</v>
      </c>
    </row>
    <row r="102" spans="2:12" thickBot="1" x14ac:dyDescent="0.4">
      <c r="D102" s="24"/>
      <c r="F102" s="24"/>
      <c r="K102" s="9"/>
    </row>
    <row r="103" spans="2:12" thickBot="1" x14ac:dyDescent="0.4">
      <c r="D103" s="24"/>
      <c r="F103" s="24"/>
      <c r="G103" s="7"/>
      <c r="H103" s="7"/>
      <c r="I103" s="7"/>
      <c r="J103" s="10" t="s">
        <v>196</v>
      </c>
      <c r="K103" s="11">
        <f>SUM(K2:K101)</f>
        <v>405986</v>
      </c>
      <c r="L103" s="12">
        <f>SUM(L2:L101)</f>
        <v>0</v>
      </c>
    </row>
    <row r="104" spans="2:12" thickBot="1" x14ac:dyDescent="0.4">
      <c r="D104" s="24"/>
      <c r="F104" s="24"/>
      <c r="G104" s="7"/>
      <c r="H104" s="7"/>
      <c r="I104" s="7"/>
      <c r="J104" s="23"/>
      <c r="K104" s="21"/>
      <c r="L104" s="22"/>
    </row>
    <row r="105" spans="2:12" thickBot="1" x14ac:dyDescent="0.4">
      <c r="D105" s="24"/>
      <c r="F105" s="24"/>
      <c r="G105" s="7"/>
      <c r="H105" s="18" t="s">
        <v>197</v>
      </c>
      <c r="I105" s="20" t="s">
        <v>198</v>
      </c>
      <c r="J105" s="16">
        <v>0</v>
      </c>
      <c r="K105" s="7"/>
      <c r="L105" s="7"/>
    </row>
    <row r="106" spans="2:12" thickBot="1" x14ac:dyDescent="0.4">
      <c r="D106" s="24"/>
      <c r="F106" s="24"/>
      <c r="G106" s="7"/>
      <c r="H106" s="19" t="s">
        <v>199</v>
      </c>
      <c r="I106" s="20" t="s">
        <v>198</v>
      </c>
      <c r="J106" s="17">
        <v>0</v>
      </c>
      <c r="K106" s="7"/>
      <c r="L106" s="7"/>
    </row>
    <row r="107" spans="2:12" thickBot="1" x14ac:dyDescent="0.4">
      <c r="D107" s="24"/>
      <c r="F107" s="24"/>
      <c r="H107" s="19" t="s">
        <v>200</v>
      </c>
      <c r="I107" s="20" t="s">
        <v>201</v>
      </c>
      <c r="J107" s="28">
        <v>0</v>
      </c>
    </row>
    <row r="108" spans="2:12" thickBot="1" x14ac:dyDescent="0.4">
      <c r="D108" s="24"/>
      <c r="F108" s="24"/>
    </row>
    <row r="109" spans="2:12" thickBot="1" x14ac:dyDescent="0.4">
      <c r="D109" s="24"/>
      <c r="F109" s="24"/>
    </row>
    <row r="110" spans="2:12" thickBot="1" x14ac:dyDescent="0.4">
      <c r="D110" s="24"/>
      <c r="F110" s="24"/>
    </row>
    <row r="111" spans="2:12" thickBot="1" x14ac:dyDescent="0.4">
      <c r="D111" s="24"/>
      <c r="F111" s="24"/>
    </row>
    <row r="112" spans="2:12" thickBot="1" x14ac:dyDescent="0.4">
      <c r="D112" s="24"/>
      <c r="F112" s="24"/>
    </row>
    <row r="113" spans="4:6" thickBot="1" x14ac:dyDescent="0.4">
      <c r="D113" s="24"/>
      <c r="F113" s="24"/>
    </row>
    <row r="114" spans="4:6" thickBot="1" x14ac:dyDescent="0.4">
      <c r="D114" s="24"/>
      <c r="F114" s="24"/>
    </row>
    <row r="115" spans="4:6" thickBot="1" x14ac:dyDescent="0.4">
      <c r="D115" s="24"/>
      <c r="F115" s="24"/>
    </row>
    <row r="116" spans="4:6" thickBot="1" x14ac:dyDescent="0.4">
      <c r="D116" s="24"/>
      <c r="F116" s="24"/>
    </row>
    <row r="117" spans="4:6" thickBot="1" x14ac:dyDescent="0.4">
      <c r="D117" s="24"/>
      <c r="F117" s="24"/>
    </row>
    <row r="118" spans="4:6" thickBot="1" x14ac:dyDescent="0.4">
      <c r="D118" s="24"/>
      <c r="F118" s="24"/>
    </row>
    <row r="119" spans="4:6" thickBot="1" x14ac:dyDescent="0.4">
      <c r="D119" s="24"/>
      <c r="F119" s="24"/>
    </row>
    <row r="120" spans="4:6" thickBot="1" x14ac:dyDescent="0.4">
      <c r="D120" s="24"/>
      <c r="F120" s="24"/>
    </row>
    <row r="121" spans="4:6" thickBot="1" x14ac:dyDescent="0.4">
      <c r="D121" s="24"/>
      <c r="F121" s="24"/>
    </row>
    <row r="122" spans="4:6" thickBot="1" x14ac:dyDescent="0.4">
      <c r="D122" s="24"/>
      <c r="F122" s="24"/>
    </row>
    <row r="123" spans="4:6" thickBot="1" x14ac:dyDescent="0.4">
      <c r="D123" s="24"/>
      <c r="F123" s="24"/>
    </row>
    <row r="124" spans="4:6" thickBot="1" x14ac:dyDescent="0.4">
      <c r="D124" s="24"/>
      <c r="F124" s="24"/>
    </row>
    <row r="125" spans="4:6" thickBot="1" x14ac:dyDescent="0.4">
      <c r="D125" s="24"/>
      <c r="F125" s="24"/>
    </row>
    <row r="126" spans="4:6" thickBot="1" x14ac:dyDescent="0.4">
      <c r="D126" s="24"/>
      <c r="F126" s="24"/>
    </row>
    <row r="127" spans="4:6" thickBot="1" x14ac:dyDescent="0.4">
      <c r="D127" s="24"/>
      <c r="F127" s="24"/>
    </row>
    <row r="128" spans="4:6" thickBot="1" x14ac:dyDescent="0.4">
      <c r="D128" s="24"/>
      <c r="F128" s="24"/>
    </row>
    <row r="129" spans="4:6" thickBot="1" x14ac:dyDescent="0.4">
      <c r="D129" s="24"/>
      <c r="F129" s="24"/>
    </row>
    <row r="130" spans="4:6" thickBot="1" x14ac:dyDescent="0.4">
      <c r="D130" s="24"/>
      <c r="F130" s="24"/>
    </row>
    <row r="131" spans="4:6" thickBot="1" x14ac:dyDescent="0.4">
      <c r="D131" s="24"/>
      <c r="F131" s="24"/>
    </row>
    <row r="132" spans="4:6" thickBot="1" x14ac:dyDescent="0.4">
      <c r="D132" s="24"/>
      <c r="F132" s="24"/>
    </row>
    <row r="133" spans="4:6" thickBot="1" x14ac:dyDescent="0.4">
      <c r="D133" s="24"/>
      <c r="F133" s="24"/>
    </row>
    <row r="134" spans="4:6" thickBot="1" x14ac:dyDescent="0.4">
      <c r="D134" s="24"/>
      <c r="F134" s="24"/>
    </row>
    <row r="135" spans="4:6" thickBot="1" x14ac:dyDescent="0.4">
      <c r="D135" s="24"/>
      <c r="F135" s="24"/>
    </row>
    <row r="136" spans="4:6" thickBot="1" x14ac:dyDescent="0.4">
      <c r="D136" s="24"/>
      <c r="F136" s="24"/>
    </row>
    <row r="137" spans="4:6" thickBot="1" x14ac:dyDescent="0.4">
      <c r="D137" s="24"/>
      <c r="F137" s="24"/>
    </row>
    <row r="138" spans="4:6" thickBot="1" x14ac:dyDescent="0.4">
      <c r="D138" s="24"/>
      <c r="F138" s="24"/>
    </row>
    <row r="139" spans="4:6" thickBot="1" x14ac:dyDescent="0.4">
      <c r="D139" s="24"/>
      <c r="F139" s="24"/>
    </row>
    <row r="140" spans="4:6" thickBot="1" x14ac:dyDescent="0.4">
      <c r="D140" s="24"/>
      <c r="F140" s="24"/>
    </row>
    <row r="141" spans="4:6" thickBot="1" x14ac:dyDescent="0.4">
      <c r="D141" s="24"/>
      <c r="F141" s="24"/>
    </row>
    <row r="142" spans="4:6" thickBot="1" x14ac:dyDescent="0.4">
      <c r="D142" s="24"/>
      <c r="F142" s="24"/>
    </row>
    <row r="143" spans="4:6" thickBot="1" x14ac:dyDescent="0.4">
      <c r="D143" s="24"/>
      <c r="F143" s="24"/>
    </row>
    <row r="144" spans="4:6" thickBot="1" x14ac:dyDescent="0.4">
      <c r="D144" s="24"/>
      <c r="F144" s="24"/>
    </row>
    <row r="145" spans="4:6" thickBot="1" x14ac:dyDescent="0.4">
      <c r="D145" s="24"/>
      <c r="F145" s="24"/>
    </row>
    <row r="146" spans="4:6" thickBot="1" x14ac:dyDescent="0.4">
      <c r="D146" s="24"/>
      <c r="F146" s="24"/>
    </row>
    <row r="147" spans="4:6" thickBot="1" x14ac:dyDescent="0.4">
      <c r="D147" s="24"/>
      <c r="F147" s="24"/>
    </row>
    <row r="148" spans="4:6" thickBot="1" x14ac:dyDescent="0.4">
      <c r="D148" s="24"/>
      <c r="F148" s="24"/>
    </row>
    <row r="149" spans="4:6" thickBot="1" x14ac:dyDescent="0.4">
      <c r="D149" s="24"/>
      <c r="F149" s="24"/>
    </row>
    <row r="150" spans="4:6" thickBot="1" x14ac:dyDescent="0.4">
      <c r="D150" s="24"/>
      <c r="F150" s="24"/>
    </row>
    <row r="151" spans="4:6" thickBot="1" x14ac:dyDescent="0.4">
      <c r="D151" s="24"/>
      <c r="F151" s="24"/>
    </row>
    <row r="152" spans="4:6" thickBot="1" x14ac:dyDescent="0.4">
      <c r="D152" s="24"/>
      <c r="F152" s="24"/>
    </row>
    <row r="153" spans="4:6" thickBot="1" x14ac:dyDescent="0.4">
      <c r="D153" s="24"/>
      <c r="F153" s="24"/>
    </row>
    <row r="154" spans="4:6" thickBot="1" x14ac:dyDescent="0.4">
      <c r="D154" s="24"/>
      <c r="F154" s="24"/>
    </row>
    <row r="155" spans="4:6" thickBot="1" x14ac:dyDescent="0.4">
      <c r="D155" s="24"/>
      <c r="F155" s="24"/>
    </row>
    <row r="156" spans="4:6" thickBot="1" x14ac:dyDescent="0.4">
      <c r="D156" s="24"/>
      <c r="F156" s="24"/>
    </row>
    <row r="157" spans="4:6" thickBot="1" x14ac:dyDescent="0.4">
      <c r="D157" s="24"/>
      <c r="F157" s="24"/>
    </row>
    <row r="158" spans="4:6" thickBot="1" x14ac:dyDescent="0.4">
      <c r="D158" s="24"/>
      <c r="F158" s="24"/>
    </row>
    <row r="159" spans="4:6" thickBot="1" x14ac:dyDescent="0.4">
      <c r="D159" s="24"/>
      <c r="F159" s="24"/>
    </row>
    <row r="160" spans="4:6" thickBot="1" x14ac:dyDescent="0.4">
      <c r="D160" s="24"/>
      <c r="F160" s="24"/>
    </row>
    <row r="161" spans="4:6" thickBot="1" x14ac:dyDescent="0.4">
      <c r="D161" s="24"/>
      <c r="F161" s="24"/>
    </row>
    <row r="162" spans="4:6" thickBot="1" x14ac:dyDescent="0.4">
      <c r="D162" s="24"/>
      <c r="F162" s="24"/>
    </row>
    <row r="163" spans="4:6" thickBot="1" x14ac:dyDescent="0.4">
      <c r="D163" s="24"/>
      <c r="F163" s="24"/>
    </row>
    <row r="164" spans="4:6" thickBot="1" x14ac:dyDescent="0.4">
      <c r="D164" s="24"/>
      <c r="F164" s="24"/>
    </row>
    <row r="165" spans="4:6" thickBot="1" x14ac:dyDescent="0.4">
      <c r="D165" s="24"/>
      <c r="F165" s="24"/>
    </row>
    <row r="166" spans="4:6" thickBot="1" x14ac:dyDescent="0.4">
      <c r="D166" s="24"/>
      <c r="F166" s="24"/>
    </row>
    <row r="167" spans="4:6" thickBot="1" x14ac:dyDescent="0.4">
      <c r="D167" s="24"/>
      <c r="F167" s="24"/>
    </row>
    <row r="168" spans="4:6" thickBot="1" x14ac:dyDescent="0.4">
      <c r="D168" s="24"/>
      <c r="F168" s="24"/>
    </row>
    <row r="169" spans="4:6" thickBot="1" x14ac:dyDescent="0.4">
      <c r="D169" s="24"/>
      <c r="F169" s="24"/>
    </row>
    <row r="170" spans="4:6" thickBot="1" x14ac:dyDescent="0.4">
      <c r="D170" s="24"/>
      <c r="F170" s="24"/>
    </row>
    <row r="171" spans="4:6" thickBot="1" x14ac:dyDescent="0.4">
      <c r="D171" s="24"/>
      <c r="F171" s="24"/>
    </row>
    <row r="172" spans="4:6" thickBot="1" x14ac:dyDescent="0.4">
      <c r="D172" s="24"/>
      <c r="F172" s="24"/>
    </row>
    <row r="173" spans="4:6" thickBot="1" x14ac:dyDescent="0.4">
      <c r="D173" s="24"/>
      <c r="F173" s="24"/>
    </row>
    <row r="174" spans="4:6" thickBot="1" x14ac:dyDescent="0.4">
      <c r="D174" s="24"/>
      <c r="F174" s="24"/>
    </row>
    <row r="175" spans="4:6" thickBot="1" x14ac:dyDescent="0.4">
      <c r="D175" s="24"/>
      <c r="F175" s="24"/>
    </row>
    <row r="176" spans="4:6" thickBot="1" x14ac:dyDescent="0.4">
      <c r="D176" s="24"/>
      <c r="F176" s="24"/>
    </row>
    <row r="177" spans="4:6" thickBot="1" x14ac:dyDescent="0.4">
      <c r="D177" s="24"/>
      <c r="F177" s="24"/>
    </row>
    <row r="178" spans="4:6" thickBot="1" x14ac:dyDescent="0.4">
      <c r="D178" s="24"/>
      <c r="F178" s="24"/>
    </row>
    <row r="179" spans="4:6" thickBot="1" x14ac:dyDescent="0.4">
      <c r="D179" s="24"/>
      <c r="F179" s="24"/>
    </row>
    <row r="180" spans="4:6" thickBot="1" x14ac:dyDescent="0.4">
      <c r="D180" s="24"/>
      <c r="F180" s="24"/>
    </row>
    <row r="181" spans="4:6" thickBot="1" x14ac:dyDescent="0.4">
      <c r="D181" s="24"/>
      <c r="F181" s="24"/>
    </row>
    <row r="182" spans="4:6" thickBot="1" x14ac:dyDescent="0.4">
      <c r="D182" s="24"/>
      <c r="F182" s="24"/>
    </row>
    <row r="183" spans="4:6" thickBot="1" x14ac:dyDescent="0.4">
      <c r="D183" s="24"/>
      <c r="F183" s="24"/>
    </row>
    <row r="184" spans="4:6" thickBot="1" x14ac:dyDescent="0.4">
      <c r="D184" s="24"/>
      <c r="F184" s="24"/>
    </row>
    <row r="185" spans="4:6" thickBot="1" x14ac:dyDescent="0.4">
      <c r="D185" s="24"/>
      <c r="F185" s="24"/>
    </row>
    <row r="186" spans="4:6" thickBot="1" x14ac:dyDescent="0.4">
      <c r="D186" s="24"/>
      <c r="F186" s="24"/>
    </row>
    <row r="187" spans="4:6" thickBot="1" x14ac:dyDescent="0.4">
      <c r="D187" s="24"/>
      <c r="F187" s="24"/>
    </row>
    <row r="188" spans="4:6" thickBot="1" x14ac:dyDescent="0.4">
      <c r="D188" s="24"/>
      <c r="F188" s="24"/>
    </row>
    <row r="189" spans="4:6" thickBot="1" x14ac:dyDescent="0.4">
      <c r="D189" s="24"/>
      <c r="F189" s="24"/>
    </row>
    <row r="190" spans="4:6" thickBot="1" x14ac:dyDescent="0.4">
      <c r="D190" s="24"/>
      <c r="F190" s="24"/>
    </row>
    <row r="191" spans="4:6" thickBot="1" x14ac:dyDescent="0.4">
      <c r="D191" s="24"/>
      <c r="F191" s="24"/>
    </row>
    <row r="192" spans="4:6" thickBot="1" x14ac:dyDescent="0.4">
      <c r="D192" s="24"/>
      <c r="F192" s="24"/>
    </row>
    <row r="193" spans="4:6" thickBot="1" x14ac:dyDescent="0.4">
      <c r="D193" s="24"/>
      <c r="F193" s="24"/>
    </row>
    <row r="194" spans="4:6" thickBot="1" x14ac:dyDescent="0.4">
      <c r="D194" s="24"/>
      <c r="F194" s="24"/>
    </row>
    <row r="195" spans="4:6" thickBot="1" x14ac:dyDescent="0.4">
      <c r="D195" s="24"/>
      <c r="F195" s="24"/>
    </row>
    <row r="196" spans="4:6" thickBot="1" x14ac:dyDescent="0.4">
      <c r="D196" s="24"/>
      <c r="F196" s="24"/>
    </row>
    <row r="197" spans="4:6" thickBot="1" x14ac:dyDescent="0.4">
      <c r="D197" s="24"/>
      <c r="F197" s="24"/>
    </row>
    <row r="198" spans="4:6" thickBot="1" x14ac:dyDescent="0.4">
      <c r="D198" s="24"/>
      <c r="F198" s="24"/>
    </row>
    <row r="199" spans="4:6" thickBot="1" x14ac:dyDescent="0.4">
      <c r="D199" s="24"/>
      <c r="F199" s="24"/>
    </row>
    <row r="200" spans="4:6" thickBot="1" x14ac:dyDescent="0.4">
      <c r="D200" s="24"/>
      <c r="F200" s="24"/>
    </row>
    <row r="201" spans="4:6" thickBot="1" x14ac:dyDescent="0.4">
      <c r="D201" s="24"/>
      <c r="F201" s="24"/>
    </row>
    <row r="202" spans="4:6" thickBot="1" x14ac:dyDescent="0.4">
      <c r="D202" s="24"/>
      <c r="F202" s="24"/>
    </row>
    <row r="203" spans="4:6" thickBot="1" x14ac:dyDescent="0.4">
      <c r="D203" s="24"/>
      <c r="F203" s="24"/>
    </row>
    <row r="204" spans="4:6" thickBot="1" x14ac:dyDescent="0.4">
      <c r="D204" s="24"/>
      <c r="F204" s="24"/>
    </row>
    <row r="205" spans="4:6" thickBot="1" x14ac:dyDescent="0.4">
      <c r="D205" s="24"/>
      <c r="F205" s="24"/>
    </row>
    <row r="206" spans="4:6" thickBot="1" x14ac:dyDescent="0.4">
      <c r="D206" s="24"/>
      <c r="F206" s="24"/>
    </row>
    <row r="207" spans="4:6" thickBot="1" x14ac:dyDescent="0.4">
      <c r="D207" s="24"/>
      <c r="F207" s="24"/>
    </row>
    <row r="208" spans="4:6" thickBot="1" x14ac:dyDescent="0.4">
      <c r="D208" s="24"/>
      <c r="F208" s="24"/>
    </row>
    <row r="209" spans="4:6" thickBot="1" x14ac:dyDescent="0.4">
      <c r="D209" s="24"/>
      <c r="F209" s="24"/>
    </row>
    <row r="210" spans="4:6" thickBot="1" x14ac:dyDescent="0.4">
      <c r="D210" s="24"/>
      <c r="F210" s="24"/>
    </row>
    <row r="211" spans="4:6" thickBot="1" x14ac:dyDescent="0.4">
      <c r="D211" s="24"/>
      <c r="F211" s="24"/>
    </row>
    <row r="212" spans="4:6" thickBot="1" x14ac:dyDescent="0.4">
      <c r="D212" s="24"/>
      <c r="F212" s="24"/>
    </row>
    <row r="213" spans="4:6" thickBot="1" x14ac:dyDescent="0.4">
      <c r="D213" s="24"/>
      <c r="F213" s="24"/>
    </row>
    <row r="214" spans="4:6" thickBot="1" x14ac:dyDescent="0.4">
      <c r="D214" s="24"/>
      <c r="F214" s="24"/>
    </row>
    <row r="215" spans="4:6" thickBot="1" x14ac:dyDescent="0.4">
      <c r="D215" s="24"/>
      <c r="F215" s="24"/>
    </row>
    <row r="216" spans="4:6" thickBot="1" x14ac:dyDescent="0.4">
      <c r="D216" s="24"/>
      <c r="F216" s="24"/>
    </row>
    <row r="217" spans="4:6" thickBot="1" x14ac:dyDescent="0.4">
      <c r="D217" s="24"/>
      <c r="F217" s="24"/>
    </row>
    <row r="218" spans="4:6" thickBot="1" x14ac:dyDescent="0.4">
      <c r="D218" s="24"/>
      <c r="F218" s="24"/>
    </row>
    <row r="219" spans="4:6" thickBot="1" x14ac:dyDescent="0.4">
      <c r="D219" s="24"/>
      <c r="F219" s="24"/>
    </row>
    <row r="220" spans="4:6" thickBot="1" x14ac:dyDescent="0.4">
      <c r="D220" s="24"/>
      <c r="F220" s="24"/>
    </row>
    <row r="221" spans="4:6" thickBot="1" x14ac:dyDescent="0.4">
      <c r="D221" s="24"/>
      <c r="F221" s="24"/>
    </row>
    <row r="222" spans="4:6" thickBot="1" x14ac:dyDescent="0.4">
      <c r="D222" s="24"/>
      <c r="F222" s="24"/>
    </row>
    <row r="223" spans="4:6" thickBot="1" x14ac:dyDescent="0.4">
      <c r="D223" s="24"/>
      <c r="F223" s="24"/>
    </row>
    <row r="224" spans="4:6" thickBot="1" x14ac:dyDescent="0.4">
      <c r="D224" s="24"/>
      <c r="F224" s="24"/>
    </row>
    <row r="225" spans="4:6" thickBot="1" x14ac:dyDescent="0.4">
      <c r="D225" s="24"/>
      <c r="F225" s="24"/>
    </row>
    <row r="226" spans="4:6" thickBot="1" x14ac:dyDescent="0.4">
      <c r="D226" s="24"/>
      <c r="F226" s="24"/>
    </row>
    <row r="227" spans="4:6" thickBot="1" x14ac:dyDescent="0.4">
      <c r="D227" s="24"/>
      <c r="F227" s="24"/>
    </row>
    <row r="228" spans="4:6" thickBot="1" x14ac:dyDescent="0.4">
      <c r="D228" s="24"/>
      <c r="F228" s="24"/>
    </row>
    <row r="229" spans="4:6" thickBot="1" x14ac:dyDescent="0.4">
      <c r="D229" s="24"/>
      <c r="F229" s="24"/>
    </row>
    <row r="230" spans="4:6" thickBot="1" x14ac:dyDescent="0.4">
      <c r="D230" s="24"/>
      <c r="F230" s="24"/>
    </row>
    <row r="231" spans="4:6" thickBot="1" x14ac:dyDescent="0.4">
      <c r="D231" s="24"/>
      <c r="F231" s="24"/>
    </row>
    <row r="232" spans="4:6" thickBot="1" x14ac:dyDescent="0.4">
      <c r="D232" s="24"/>
      <c r="F232" s="24"/>
    </row>
    <row r="233" spans="4:6" thickBot="1" x14ac:dyDescent="0.4">
      <c r="D233" s="24"/>
      <c r="F233" s="24"/>
    </row>
    <row r="234" spans="4:6" thickBot="1" x14ac:dyDescent="0.4">
      <c r="D234" s="24"/>
      <c r="F234" s="24"/>
    </row>
    <row r="235" spans="4:6" thickBot="1" x14ac:dyDescent="0.4">
      <c r="D235" s="24"/>
      <c r="F235" s="24"/>
    </row>
    <row r="236" spans="4:6" thickBot="1" x14ac:dyDescent="0.4">
      <c r="D236" s="24"/>
      <c r="F236" s="24"/>
    </row>
    <row r="237" spans="4:6" thickBot="1" x14ac:dyDescent="0.4">
      <c r="D237" s="24"/>
      <c r="F237" s="24"/>
    </row>
    <row r="238" spans="4:6" thickBot="1" x14ac:dyDescent="0.4">
      <c r="D238" s="24"/>
      <c r="F238" s="24"/>
    </row>
    <row r="239" spans="4:6" thickBot="1" x14ac:dyDescent="0.4">
      <c r="D239" s="24"/>
      <c r="F239" s="24"/>
    </row>
    <row r="240" spans="4:6" thickBot="1" x14ac:dyDescent="0.4">
      <c r="D240" s="24"/>
      <c r="F240" s="24"/>
    </row>
    <row r="241" spans="4:6" thickBot="1" x14ac:dyDescent="0.4">
      <c r="D241" s="24"/>
      <c r="F241" s="24"/>
    </row>
    <row r="242" spans="4:6" thickBot="1" x14ac:dyDescent="0.4">
      <c r="D242" s="24"/>
      <c r="F242" s="24"/>
    </row>
    <row r="243" spans="4:6" thickBot="1" x14ac:dyDescent="0.4">
      <c r="D243" s="24"/>
      <c r="F243" s="24"/>
    </row>
    <row r="244" spans="4:6" thickBot="1" x14ac:dyDescent="0.4">
      <c r="D244" s="24"/>
      <c r="F244" s="24"/>
    </row>
    <row r="245" spans="4:6" thickBot="1" x14ac:dyDescent="0.4">
      <c r="D245" s="24"/>
      <c r="F245" s="24"/>
    </row>
    <row r="246" spans="4:6" thickBot="1" x14ac:dyDescent="0.4">
      <c r="D246" s="24"/>
      <c r="F246" s="24"/>
    </row>
    <row r="247" spans="4:6" thickBot="1" x14ac:dyDescent="0.4">
      <c r="D247" s="24"/>
      <c r="F247" s="24"/>
    </row>
    <row r="248" spans="4:6" thickBot="1" x14ac:dyDescent="0.4">
      <c r="D248" s="24"/>
      <c r="F248" s="24"/>
    </row>
    <row r="249" spans="4:6" thickBot="1" x14ac:dyDescent="0.4">
      <c r="D249" s="24"/>
      <c r="F249" s="24"/>
    </row>
    <row r="250" spans="4:6" thickBot="1" x14ac:dyDescent="0.4">
      <c r="D250" s="24"/>
      <c r="F250" s="24"/>
    </row>
    <row r="251" spans="4:6" thickBot="1" x14ac:dyDescent="0.4">
      <c r="D251" s="24"/>
      <c r="F251" s="24"/>
    </row>
    <row r="252" spans="4:6" thickBot="1" x14ac:dyDescent="0.4">
      <c r="D252" s="24"/>
      <c r="F252" s="24"/>
    </row>
    <row r="253" spans="4:6" thickBot="1" x14ac:dyDescent="0.4">
      <c r="D253" s="24"/>
      <c r="F253" s="24"/>
    </row>
    <row r="254" spans="4:6" thickBot="1" x14ac:dyDescent="0.4">
      <c r="D254" s="24"/>
      <c r="F254" s="24"/>
    </row>
    <row r="255" spans="4:6" thickBot="1" x14ac:dyDescent="0.4">
      <c r="D255" s="24"/>
      <c r="F255" s="24"/>
    </row>
    <row r="256" spans="4:6" thickBot="1" x14ac:dyDescent="0.4">
      <c r="D256" s="24"/>
      <c r="F256" s="24"/>
    </row>
    <row r="257" spans="4:6" thickBot="1" x14ac:dyDescent="0.4">
      <c r="D257" s="24"/>
      <c r="F257" s="24"/>
    </row>
    <row r="258" spans="4:6" thickBot="1" x14ac:dyDescent="0.4">
      <c r="D258" s="24"/>
      <c r="F258" s="24"/>
    </row>
    <row r="259" spans="4:6" thickBot="1" x14ac:dyDescent="0.4">
      <c r="D259" s="24"/>
      <c r="F259" s="24"/>
    </row>
    <row r="260" spans="4:6" thickBot="1" x14ac:dyDescent="0.4">
      <c r="D260" s="24"/>
      <c r="F260" s="24"/>
    </row>
    <row r="261" spans="4:6" thickBot="1" x14ac:dyDescent="0.4">
      <c r="D261" s="24"/>
      <c r="F261" s="24"/>
    </row>
    <row r="262" spans="4:6" thickBot="1" x14ac:dyDescent="0.4">
      <c r="D262" s="24"/>
      <c r="F262" s="24"/>
    </row>
    <row r="263" spans="4:6" thickBot="1" x14ac:dyDescent="0.4">
      <c r="D263" s="24"/>
      <c r="F263" s="24"/>
    </row>
    <row r="264" spans="4:6" thickBot="1" x14ac:dyDescent="0.4">
      <c r="D264" s="24"/>
      <c r="F264" s="24"/>
    </row>
    <row r="265" spans="4:6" thickBot="1" x14ac:dyDescent="0.4">
      <c r="D265" s="24"/>
      <c r="F265" s="24"/>
    </row>
    <row r="266" spans="4:6" thickBot="1" x14ac:dyDescent="0.4">
      <c r="D266" s="24"/>
      <c r="F266" s="24"/>
    </row>
    <row r="267" spans="4:6" thickBot="1" x14ac:dyDescent="0.4">
      <c r="D267" s="24"/>
      <c r="F267" s="24"/>
    </row>
    <row r="268" spans="4:6" thickBot="1" x14ac:dyDescent="0.4">
      <c r="D268" s="24"/>
      <c r="F268" s="24"/>
    </row>
    <row r="269" spans="4:6" thickBot="1" x14ac:dyDescent="0.4">
      <c r="D269" s="24"/>
      <c r="F269" s="24"/>
    </row>
    <row r="270" spans="4:6" thickBot="1" x14ac:dyDescent="0.4">
      <c r="D270" s="24"/>
      <c r="F270" s="24"/>
    </row>
    <row r="271" spans="4:6" thickBot="1" x14ac:dyDescent="0.4">
      <c r="D271" s="24"/>
      <c r="F271" s="24"/>
    </row>
    <row r="272" spans="4:6" thickBot="1" x14ac:dyDescent="0.4">
      <c r="D272" s="24"/>
      <c r="F272" s="24"/>
    </row>
    <row r="273" spans="4:6" thickBot="1" x14ac:dyDescent="0.4">
      <c r="D273" s="24"/>
      <c r="F273" s="24"/>
    </row>
    <row r="274" spans="4:6" thickBot="1" x14ac:dyDescent="0.4">
      <c r="D274" s="24"/>
      <c r="F274" s="24"/>
    </row>
    <row r="275" spans="4:6" thickBot="1" x14ac:dyDescent="0.4">
      <c r="D275" s="24"/>
      <c r="F275" s="24"/>
    </row>
    <row r="276" spans="4:6" thickBot="1" x14ac:dyDescent="0.4">
      <c r="D276" s="24"/>
      <c r="F276" s="24"/>
    </row>
    <row r="277" spans="4:6" thickBot="1" x14ac:dyDescent="0.4">
      <c r="D277" s="24"/>
      <c r="F277" s="24"/>
    </row>
    <row r="278" spans="4:6" thickBot="1" x14ac:dyDescent="0.4">
      <c r="D278" s="24"/>
      <c r="F278" s="24"/>
    </row>
    <row r="279" spans="4:6" thickBot="1" x14ac:dyDescent="0.4">
      <c r="D279" s="24"/>
      <c r="F279" s="24"/>
    </row>
    <row r="280" spans="4:6" thickBot="1" x14ac:dyDescent="0.4">
      <c r="D280" s="24"/>
      <c r="F280" s="24"/>
    </row>
    <row r="281" spans="4:6" thickBot="1" x14ac:dyDescent="0.4">
      <c r="D281" s="24"/>
      <c r="F281" s="24"/>
    </row>
    <row r="282" spans="4:6" thickBot="1" x14ac:dyDescent="0.4">
      <c r="D282" s="24"/>
      <c r="F282" s="24"/>
    </row>
    <row r="283" spans="4:6" thickBot="1" x14ac:dyDescent="0.4">
      <c r="D283" s="24"/>
      <c r="F283" s="24"/>
    </row>
    <row r="284" spans="4:6" thickBot="1" x14ac:dyDescent="0.4">
      <c r="D284" s="24"/>
      <c r="F284" s="24"/>
    </row>
    <row r="285" spans="4:6" thickBot="1" x14ac:dyDescent="0.4">
      <c r="D285" s="24"/>
      <c r="F285" s="24"/>
    </row>
    <row r="286" spans="4:6" thickBot="1" x14ac:dyDescent="0.4">
      <c r="D286" s="24"/>
      <c r="F286" s="24"/>
    </row>
    <row r="287" spans="4:6" thickBot="1" x14ac:dyDescent="0.4">
      <c r="D287" s="24"/>
      <c r="F287" s="24"/>
    </row>
    <row r="288" spans="4:6" thickBot="1" x14ac:dyDescent="0.4">
      <c r="D288" s="24"/>
      <c r="F288" s="24"/>
    </row>
    <row r="289" spans="4:6" thickBot="1" x14ac:dyDescent="0.4">
      <c r="D289" s="24"/>
      <c r="F289" s="24"/>
    </row>
    <row r="290" spans="4:6" thickBot="1" x14ac:dyDescent="0.4">
      <c r="D290" s="24"/>
      <c r="F290" s="24"/>
    </row>
    <row r="291" spans="4:6" thickBot="1" x14ac:dyDescent="0.4">
      <c r="D291" s="24"/>
      <c r="F291" s="24"/>
    </row>
    <row r="292" spans="4:6" thickBot="1" x14ac:dyDescent="0.4">
      <c r="D292" s="24"/>
      <c r="F292" s="24"/>
    </row>
    <row r="293" spans="4:6" thickBot="1" x14ac:dyDescent="0.4">
      <c r="D293" s="24"/>
      <c r="F293" s="24"/>
    </row>
    <row r="294" spans="4:6" thickBot="1" x14ac:dyDescent="0.4">
      <c r="D294" s="24"/>
      <c r="F294" s="24"/>
    </row>
    <row r="295" spans="4:6" thickBot="1" x14ac:dyDescent="0.4">
      <c r="D295" s="24"/>
      <c r="F295" s="24"/>
    </row>
    <row r="296" spans="4:6" thickBot="1" x14ac:dyDescent="0.4">
      <c r="D296" s="24"/>
      <c r="F296" s="24"/>
    </row>
    <row r="297" spans="4:6" thickBot="1" x14ac:dyDescent="0.4">
      <c r="D297" s="24"/>
      <c r="F297" s="24"/>
    </row>
    <row r="298" spans="4:6" thickBot="1" x14ac:dyDescent="0.4">
      <c r="D298" s="24"/>
      <c r="F298" s="24"/>
    </row>
    <row r="299" spans="4:6" thickBot="1" x14ac:dyDescent="0.4">
      <c r="D299" s="24"/>
      <c r="F299" s="24"/>
    </row>
    <row r="300" spans="4:6" thickBot="1" x14ac:dyDescent="0.4">
      <c r="D300" s="24"/>
      <c r="F300" s="24"/>
    </row>
    <row r="301" spans="4:6" thickBot="1" x14ac:dyDescent="0.4">
      <c r="D301" s="24"/>
      <c r="F301" s="24"/>
    </row>
    <row r="302" spans="4:6" thickBot="1" x14ac:dyDescent="0.4">
      <c r="D302" s="24"/>
      <c r="F302" s="24"/>
    </row>
    <row r="303" spans="4:6" thickBot="1" x14ac:dyDescent="0.4">
      <c r="D303" s="24"/>
      <c r="F303" s="24"/>
    </row>
    <row r="304" spans="4:6" thickBot="1" x14ac:dyDescent="0.4">
      <c r="D304" s="24"/>
      <c r="F304" s="24"/>
    </row>
    <row r="305" spans="4:6" thickBot="1" x14ac:dyDescent="0.4">
      <c r="D305" s="24"/>
      <c r="F305" s="24"/>
    </row>
    <row r="306" spans="4:6" thickBot="1" x14ac:dyDescent="0.4">
      <c r="D306" s="24"/>
      <c r="F306" s="24"/>
    </row>
    <row r="307" spans="4:6" thickBot="1" x14ac:dyDescent="0.4">
      <c r="D307" s="24"/>
      <c r="F307" s="24"/>
    </row>
    <row r="308" spans="4:6" thickBot="1" x14ac:dyDescent="0.4">
      <c r="D308" s="24"/>
      <c r="F308" s="24"/>
    </row>
    <row r="309" spans="4:6" thickBot="1" x14ac:dyDescent="0.4">
      <c r="D309" s="24"/>
      <c r="F309" s="24"/>
    </row>
    <row r="310" spans="4:6" thickBot="1" x14ac:dyDescent="0.4">
      <c r="D310" s="24"/>
      <c r="F310" s="24"/>
    </row>
    <row r="311" spans="4:6" thickBot="1" x14ac:dyDescent="0.4">
      <c r="D311" s="24"/>
      <c r="F311" s="24"/>
    </row>
    <row r="312" spans="4:6" thickBot="1" x14ac:dyDescent="0.4">
      <c r="D312" s="24"/>
      <c r="F312" s="24"/>
    </row>
    <row r="313" spans="4:6" thickBot="1" x14ac:dyDescent="0.4">
      <c r="D313" s="24"/>
      <c r="F313" s="24"/>
    </row>
    <row r="314" spans="4:6" thickBot="1" x14ac:dyDescent="0.4">
      <c r="D314" s="24"/>
      <c r="F314" s="24"/>
    </row>
    <row r="315" spans="4:6" thickBot="1" x14ac:dyDescent="0.4">
      <c r="D315" s="24"/>
      <c r="F315" s="24"/>
    </row>
    <row r="316" spans="4:6" thickBot="1" x14ac:dyDescent="0.4">
      <c r="D316" s="24"/>
      <c r="F316" s="24"/>
    </row>
    <row r="317" spans="4:6" thickBot="1" x14ac:dyDescent="0.4">
      <c r="D317" s="24"/>
      <c r="F317" s="24"/>
    </row>
    <row r="318" spans="4:6" thickBot="1" x14ac:dyDescent="0.4">
      <c r="D318" s="24"/>
      <c r="F318" s="24"/>
    </row>
    <row r="319" spans="4:6" thickBot="1" x14ac:dyDescent="0.4">
      <c r="D319" s="24"/>
      <c r="F319" s="24"/>
    </row>
    <row r="320" spans="4:6" thickBot="1" x14ac:dyDescent="0.4">
      <c r="D320" s="24"/>
      <c r="F320" s="24"/>
    </row>
    <row r="321" spans="4:6" thickBot="1" x14ac:dyDescent="0.4">
      <c r="D321" s="24"/>
      <c r="F321" s="24"/>
    </row>
    <row r="322" spans="4:6" thickBot="1" x14ac:dyDescent="0.4">
      <c r="D322" s="24"/>
      <c r="F322" s="24"/>
    </row>
    <row r="323" spans="4:6" thickBot="1" x14ac:dyDescent="0.4">
      <c r="D323" s="24"/>
      <c r="F323" s="24"/>
    </row>
    <row r="324" spans="4:6" thickBot="1" x14ac:dyDescent="0.4">
      <c r="D324" s="24"/>
      <c r="F324" s="24"/>
    </row>
    <row r="325" spans="4:6" thickBot="1" x14ac:dyDescent="0.4">
      <c r="D325" s="24"/>
      <c r="F325" s="24"/>
    </row>
    <row r="326" spans="4:6" thickBot="1" x14ac:dyDescent="0.4">
      <c r="D326" s="24"/>
      <c r="F326" s="24"/>
    </row>
    <row r="327" spans="4:6" thickBot="1" x14ac:dyDescent="0.4">
      <c r="D327" s="24"/>
      <c r="F327" s="24"/>
    </row>
    <row r="328" spans="4:6" thickBot="1" x14ac:dyDescent="0.4">
      <c r="D328" s="24"/>
      <c r="F328" s="24"/>
    </row>
    <row r="329" spans="4:6" thickBot="1" x14ac:dyDescent="0.4">
      <c r="D329" s="24"/>
      <c r="F329" s="24"/>
    </row>
    <row r="330" spans="4:6" thickBot="1" x14ac:dyDescent="0.4">
      <c r="D330" s="24"/>
      <c r="F330" s="24"/>
    </row>
    <row r="331" spans="4:6" thickBot="1" x14ac:dyDescent="0.4">
      <c r="D331" s="24"/>
      <c r="F331" s="24"/>
    </row>
    <row r="332" spans="4:6" thickBot="1" x14ac:dyDescent="0.4">
      <c r="D332" s="24"/>
      <c r="F332" s="24"/>
    </row>
    <row r="333" spans="4:6" thickBot="1" x14ac:dyDescent="0.4">
      <c r="D333" s="24"/>
      <c r="F333" s="24"/>
    </row>
    <row r="334" spans="4:6" thickBot="1" x14ac:dyDescent="0.4">
      <c r="D334" s="24"/>
      <c r="F334" s="24"/>
    </row>
    <row r="335" spans="4:6" thickBot="1" x14ac:dyDescent="0.4">
      <c r="D335" s="24"/>
      <c r="F335" s="24"/>
    </row>
    <row r="336" spans="4:6" thickBot="1" x14ac:dyDescent="0.4">
      <c r="D336" s="24"/>
      <c r="F336" s="24"/>
    </row>
    <row r="337" spans="4:6" thickBot="1" x14ac:dyDescent="0.4">
      <c r="D337" s="24"/>
      <c r="F337" s="24"/>
    </row>
    <row r="338" spans="4:6" thickBot="1" x14ac:dyDescent="0.4">
      <c r="D338" s="24"/>
      <c r="F338" s="24"/>
    </row>
    <row r="339" spans="4:6" thickBot="1" x14ac:dyDescent="0.4">
      <c r="D339" s="24"/>
      <c r="F339" s="24"/>
    </row>
    <row r="340" spans="4:6" thickBot="1" x14ac:dyDescent="0.4">
      <c r="D340" s="24"/>
      <c r="F340" s="24"/>
    </row>
    <row r="341" spans="4:6" thickBot="1" x14ac:dyDescent="0.4">
      <c r="D341" s="24"/>
      <c r="F341" s="24"/>
    </row>
    <row r="342" spans="4:6" thickBot="1" x14ac:dyDescent="0.4">
      <c r="D342" s="24"/>
      <c r="F342" s="24"/>
    </row>
    <row r="343" spans="4:6" thickBot="1" x14ac:dyDescent="0.4">
      <c r="D343" s="24"/>
      <c r="F343" s="24"/>
    </row>
    <row r="344" spans="4:6" thickBot="1" x14ac:dyDescent="0.4">
      <c r="D344" s="24"/>
      <c r="F344" s="24"/>
    </row>
    <row r="345" spans="4:6" thickBot="1" x14ac:dyDescent="0.4">
      <c r="D345" s="24"/>
      <c r="F345" s="24"/>
    </row>
    <row r="346" spans="4:6" thickBot="1" x14ac:dyDescent="0.4">
      <c r="D346" s="24"/>
      <c r="F346" s="24"/>
    </row>
    <row r="347" spans="4:6" thickBot="1" x14ac:dyDescent="0.4">
      <c r="D347" s="24"/>
      <c r="F347" s="24"/>
    </row>
    <row r="348" spans="4:6" thickBot="1" x14ac:dyDescent="0.4">
      <c r="D348" s="24"/>
      <c r="F348" s="24"/>
    </row>
    <row r="349" spans="4:6" thickBot="1" x14ac:dyDescent="0.4">
      <c r="D349" s="24"/>
      <c r="F349" s="24"/>
    </row>
    <row r="350" spans="4:6" thickBot="1" x14ac:dyDescent="0.4">
      <c r="D350" s="24"/>
      <c r="F350" s="24"/>
    </row>
    <row r="351" spans="4:6" thickBot="1" x14ac:dyDescent="0.4">
      <c r="D351" s="24"/>
      <c r="F351" s="24"/>
    </row>
    <row r="352" spans="4:6" thickBot="1" x14ac:dyDescent="0.4">
      <c r="D352" s="24"/>
      <c r="F352" s="24"/>
    </row>
    <row r="353" spans="4:6" thickBot="1" x14ac:dyDescent="0.4">
      <c r="D353" s="24"/>
      <c r="F353" s="24"/>
    </row>
    <row r="354" spans="4:6" thickBot="1" x14ac:dyDescent="0.4">
      <c r="D354" s="24"/>
      <c r="F354" s="24"/>
    </row>
    <row r="355" spans="4:6" thickBot="1" x14ac:dyDescent="0.4">
      <c r="D355" s="24"/>
      <c r="F355" s="24"/>
    </row>
    <row r="356" spans="4:6" thickBot="1" x14ac:dyDescent="0.4">
      <c r="D356" s="24"/>
      <c r="F356" s="24"/>
    </row>
    <row r="357" spans="4:6" thickBot="1" x14ac:dyDescent="0.4">
      <c r="D357" s="24"/>
      <c r="F357" s="24"/>
    </row>
    <row r="358" spans="4:6" thickBot="1" x14ac:dyDescent="0.4">
      <c r="D358" s="24"/>
      <c r="F358" s="24"/>
    </row>
    <row r="359" spans="4:6" thickBot="1" x14ac:dyDescent="0.4">
      <c r="D359" s="24"/>
      <c r="F359" s="24"/>
    </row>
    <row r="360" spans="4:6" thickBot="1" x14ac:dyDescent="0.4">
      <c r="D360" s="24"/>
      <c r="F360" s="24"/>
    </row>
    <row r="361" spans="4:6" thickBot="1" x14ac:dyDescent="0.4">
      <c r="D361" s="24"/>
      <c r="F361" s="24"/>
    </row>
    <row r="362" spans="4:6" thickBot="1" x14ac:dyDescent="0.4">
      <c r="D362" s="24"/>
      <c r="F362" s="24"/>
    </row>
    <row r="363" spans="4:6" thickBot="1" x14ac:dyDescent="0.4">
      <c r="D363" s="24"/>
      <c r="F363" s="24"/>
    </row>
    <row r="364" spans="4:6" thickBot="1" x14ac:dyDescent="0.4">
      <c r="D364" s="24"/>
      <c r="F364" s="24"/>
    </row>
    <row r="365" spans="4:6" thickBot="1" x14ac:dyDescent="0.4">
      <c r="D365" s="24"/>
      <c r="F365" s="24"/>
    </row>
    <row r="366" spans="4:6" thickBot="1" x14ac:dyDescent="0.4">
      <c r="D366" s="24"/>
      <c r="F366" s="24"/>
    </row>
    <row r="367" spans="4:6" thickBot="1" x14ac:dyDescent="0.4">
      <c r="D367" s="24"/>
      <c r="F367" s="24"/>
    </row>
    <row r="368" spans="4:6" thickBot="1" x14ac:dyDescent="0.4">
      <c r="D368" s="24"/>
      <c r="F368" s="24"/>
    </row>
    <row r="369" spans="4:6" thickBot="1" x14ac:dyDescent="0.4">
      <c r="D369" s="24"/>
      <c r="F369" s="24"/>
    </row>
    <row r="370" spans="4:6" thickBot="1" x14ac:dyDescent="0.4">
      <c r="D370" s="24"/>
      <c r="F370" s="24"/>
    </row>
    <row r="371" spans="4:6" thickBot="1" x14ac:dyDescent="0.4">
      <c r="D371" s="24"/>
      <c r="F371" s="24"/>
    </row>
    <row r="372" spans="4:6" thickBot="1" x14ac:dyDescent="0.4">
      <c r="D372" s="24"/>
      <c r="F372" s="24"/>
    </row>
    <row r="373" spans="4:6" thickBot="1" x14ac:dyDescent="0.4">
      <c r="D373" s="24"/>
      <c r="F373" s="24"/>
    </row>
    <row r="374" spans="4:6" thickBot="1" x14ac:dyDescent="0.4">
      <c r="D374" s="24"/>
      <c r="F374" s="24"/>
    </row>
    <row r="375" spans="4:6" thickBot="1" x14ac:dyDescent="0.4">
      <c r="D375" s="24"/>
      <c r="F375" s="24"/>
    </row>
    <row r="376" spans="4:6" thickBot="1" x14ac:dyDescent="0.4">
      <c r="D376" s="24"/>
      <c r="F376" s="24"/>
    </row>
    <row r="377" spans="4:6" thickBot="1" x14ac:dyDescent="0.4">
      <c r="D377" s="24"/>
      <c r="F377" s="24"/>
    </row>
    <row r="378" spans="4:6" thickBot="1" x14ac:dyDescent="0.4">
      <c r="D378" s="24"/>
      <c r="F378" s="24"/>
    </row>
    <row r="379" spans="4:6" thickBot="1" x14ac:dyDescent="0.4">
      <c r="D379" s="24"/>
      <c r="F379" s="24"/>
    </row>
    <row r="380" spans="4:6" thickBot="1" x14ac:dyDescent="0.4">
      <c r="D380" s="24"/>
      <c r="F380" s="24"/>
    </row>
    <row r="381" spans="4:6" thickBot="1" x14ac:dyDescent="0.4">
      <c r="D381" s="24"/>
      <c r="F381" s="24"/>
    </row>
    <row r="382" spans="4:6" thickBot="1" x14ac:dyDescent="0.4">
      <c r="D382" s="24"/>
      <c r="F382" s="24"/>
    </row>
    <row r="383" spans="4:6" thickBot="1" x14ac:dyDescent="0.4">
      <c r="D383" s="24"/>
      <c r="F383" s="24"/>
    </row>
    <row r="384" spans="4:6" thickBot="1" x14ac:dyDescent="0.4">
      <c r="D384" s="24"/>
      <c r="F384" s="24"/>
    </row>
    <row r="385" spans="4:6" thickBot="1" x14ac:dyDescent="0.4">
      <c r="D385" s="24"/>
      <c r="F385" s="24"/>
    </row>
    <row r="386" spans="4:6" thickBot="1" x14ac:dyDescent="0.4">
      <c r="D386" s="24"/>
      <c r="F386" s="24"/>
    </row>
    <row r="387" spans="4:6" thickBot="1" x14ac:dyDescent="0.4">
      <c r="D387" s="24"/>
      <c r="F387" s="24"/>
    </row>
    <row r="388" spans="4:6" thickBot="1" x14ac:dyDescent="0.4">
      <c r="D388" s="24"/>
      <c r="F388" s="24"/>
    </row>
    <row r="389" spans="4:6" thickBot="1" x14ac:dyDescent="0.4">
      <c r="D389" s="24"/>
      <c r="F389" s="24"/>
    </row>
    <row r="390" spans="4:6" thickBot="1" x14ac:dyDescent="0.4">
      <c r="D390" s="24"/>
      <c r="F390" s="24"/>
    </row>
    <row r="391" spans="4:6" thickBot="1" x14ac:dyDescent="0.4">
      <c r="D391" s="24"/>
      <c r="F391" s="24"/>
    </row>
    <row r="392" spans="4:6" thickBot="1" x14ac:dyDescent="0.4">
      <c r="D392" s="24"/>
      <c r="F392" s="24"/>
    </row>
    <row r="393" spans="4:6" thickBot="1" x14ac:dyDescent="0.4">
      <c r="D393" s="24"/>
      <c r="F393" s="24"/>
    </row>
    <row r="394" spans="4:6" thickBot="1" x14ac:dyDescent="0.4">
      <c r="D394" s="24"/>
      <c r="F394" s="24"/>
    </row>
    <row r="395" spans="4:6" thickBot="1" x14ac:dyDescent="0.4">
      <c r="D395" s="24"/>
      <c r="F395" s="24"/>
    </row>
    <row r="396" spans="4:6" thickBot="1" x14ac:dyDescent="0.4">
      <c r="D396" s="24"/>
      <c r="F396" s="24"/>
    </row>
    <row r="397" spans="4:6" thickBot="1" x14ac:dyDescent="0.4">
      <c r="D397" s="24"/>
      <c r="F397" s="24"/>
    </row>
    <row r="398" spans="4:6" thickBot="1" x14ac:dyDescent="0.4">
      <c r="D398" s="24"/>
      <c r="F398" s="24"/>
    </row>
    <row r="399" spans="4:6" thickBot="1" x14ac:dyDescent="0.4">
      <c r="D399" s="24"/>
      <c r="F399" s="24"/>
    </row>
    <row r="400" spans="4:6" thickBot="1" x14ac:dyDescent="0.4">
      <c r="D400" s="24"/>
      <c r="F400" s="24"/>
    </row>
    <row r="401" spans="4:6" thickBot="1" x14ac:dyDescent="0.4">
      <c r="D401" s="24"/>
      <c r="F401" s="24"/>
    </row>
    <row r="402" spans="4:6" thickBot="1" x14ac:dyDescent="0.4">
      <c r="D402" s="24"/>
      <c r="F402" s="24"/>
    </row>
    <row r="403" spans="4:6" thickBot="1" x14ac:dyDescent="0.4">
      <c r="D403" s="24"/>
      <c r="F403" s="24"/>
    </row>
    <row r="404" spans="4:6" thickBot="1" x14ac:dyDescent="0.4">
      <c r="D404" s="24"/>
      <c r="F404" s="24"/>
    </row>
    <row r="405" spans="4:6" thickBot="1" x14ac:dyDescent="0.4">
      <c r="D405" s="24"/>
      <c r="F405" s="24"/>
    </row>
    <row r="406" spans="4:6" thickBot="1" x14ac:dyDescent="0.4">
      <c r="D406" s="24"/>
      <c r="F406" s="24"/>
    </row>
    <row r="407" spans="4:6" thickBot="1" x14ac:dyDescent="0.4">
      <c r="D407" s="24"/>
      <c r="F407" s="24"/>
    </row>
    <row r="408" spans="4:6" thickBot="1" x14ac:dyDescent="0.4">
      <c r="D408" s="24"/>
      <c r="F408" s="24"/>
    </row>
    <row r="409" spans="4:6" thickBot="1" x14ac:dyDescent="0.4">
      <c r="D409" s="24"/>
      <c r="F409" s="24"/>
    </row>
    <row r="410" spans="4:6" thickBot="1" x14ac:dyDescent="0.4">
      <c r="D410" s="24"/>
      <c r="F410" s="24"/>
    </row>
    <row r="411" spans="4:6" thickBot="1" x14ac:dyDescent="0.4">
      <c r="D411" s="24"/>
      <c r="F411" s="24"/>
    </row>
    <row r="412" spans="4:6" thickBot="1" x14ac:dyDescent="0.4">
      <c r="D412" s="24"/>
      <c r="F412" s="24"/>
    </row>
    <row r="413" spans="4:6" thickBot="1" x14ac:dyDescent="0.4">
      <c r="D413" s="24"/>
      <c r="F413" s="24"/>
    </row>
    <row r="414" spans="4:6" thickBot="1" x14ac:dyDescent="0.4">
      <c r="D414" s="24"/>
      <c r="F414" s="24"/>
    </row>
    <row r="415" spans="4:6" thickBot="1" x14ac:dyDescent="0.4">
      <c r="D415" s="24"/>
      <c r="F415" s="24"/>
    </row>
    <row r="416" spans="4:6" thickBot="1" x14ac:dyDescent="0.4">
      <c r="D416" s="24"/>
      <c r="F416" s="24"/>
    </row>
    <row r="417" spans="4:6" thickBot="1" x14ac:dyDescent="0.4">
      <c r="D417" s="24"/>
      <c r="F417" s="24"/>
    </row>
    <row r="418" spans="4:6" thickBot="1" x14ac:dyDescent="0.4">
      <c r="D418" s="24"/>
      <c r="F418" s="24"/>
    </row>
    <row r="419" spans="4:6" thickBot="1" x14ac:dyDescent="0.4">
      <c r="D419" s="24"/>
      <c r="F419" s="24"/>
    </row>
    <row r="420" spans="4:6" thickBot="1" x14ac:dyDescent="0.4">
      <c r="D420" s="24"/>
      <c r="F420" s="24"/>
    </row>
    <row r="421" spans="4:6" thickBot="1" x14ac:dyDescent="0.4">
      <c r="D421" s="24"/>
      <c r="F421" s="24"/>
    </row>
    <row r="422" spans="4:6" thickBot="1" x14ac:dyDescent="0.4">
      <c r="D422" s="24"/>
      <c r="F422" s="24"/>
    </row>
    <row r="423" spans="4:6" thickBot="1" x14ac:dyDescent="0.4">
      <c r="D423" s="24"/>
      <c r="F423" s="24"/>
    </row>
    <row r="424" spans="4:6" thickBot="1" x14ac:dyDescent="0.4">
      <c r="D424" s="24"/>
      <c r="F424" s="24"/>
    </row>
    <row r="425" spans="4:6" thickBot="1" x14ac:dyDescent="0.4">
      <c r="D425" s="24"/>
      <c r="F425" s="24"/>
    </row>
    <row r="426" spans="4:6" thickBot="1" x14ac:dyDescent="0.4">
      <c r="D426" s="24"/>
      <c r="F426" s="24"/>
    </row>
    <row r="427" spans="4:6" thickBot="1" x14ac:dyDescent="0.4">
      <c r="D427" s="24"/>
      <c r="F427" s="24"/>
    </row>
    <row r="428" spans="4:6" thickBot="1" x14ac:dyDescent="0.4">
      <c r="D428" s="24"/>
      <c r="F428" s="24"/>
    </row>
    <row r="429" spans="4:6" thickBot="1" x14ac:dyDescent="0.4">
      <c r="D429" s="24"/>
      <c r="F429" s="24"/>
    </row>
    <row r="430" spans="4:6" thickBot="1" x14ac:dyDescent="0.4">
      <c r="D430" s="24"/>
      <c r="F430" s="24"/>
    </row>
    <row r="431" spans="4:6" thickBot="1" x14ac:dyDescent="0.4">
      <c r="D431" s="24"/>
      <c r="F431" s="24"/>
    </row>
    <row r="432" spans="4:6" thickBot="1" x14ac:dyDescent="0.4">
      <c r="D432" s="24"/>
      <c r="F432" s="24"/>
    </row>
    <row r="433" spans="4:6" thickBot="1" x14ac:dyDescent="0.4">
      <c r="D433" s="24"/>
      <c r="F433" s="24"/>
    </row>
    <row r="434" spans="4:6" thickBot="1" x14ac:dyDescent="0.4">
      <c r="D434" s="24"/>
      <c r="F434" s="24"/>
    </row>
    <row r="435" spans="4:6" thickBot="1" x14ac:dyDescent="0.4">
      <c r="D435" s="24"/>
      <c r="F435" s="24"/>
    </row>
    <row r="436" spans="4:6" thickBot="1" x14ac:dyDescent="0.4">
      <c r="D436" s="24"/>
      <c r="F436" s="24"/>
    </row>
    <row r="437" spans="4:6" thickBot="1" x14ac:dyDescent="0.4">
      <c r="D437" s="24"/>
      <c r="F437" s="24"/>
    </row>
    <row r="438" spans="4:6" thickBot="1" x14ac:dyDescent="0.4">
      <c r="D438" s="24"/>
      <c r="F438" s="24"/>
    </row>
    <row r="439" spans="4:6" thickBot="1" x14ac:dyDescent="0.4">
      <c r="D439" s="24"/>
      <c r="F439" s="24"/>
    </row>
    <row r="440" spans="4:6" thickBot="1" x14ac:dyDescent="0.4">
      <c r="D440" s="24"/>
      <c r="F440" s="24"/>
    </row>
    <row r="441" spans="4:6" thickBot="1" x14ac:dyDescent="0.4">
      <c r="D441" s="24"/>
      <c r="F441" s="24"/>
    </row>
    <row r="442" spans="4:6" thickBot="1" x14ac:dyDescent="0.4">
      <c r="D442" s="24"/>
      <c r="F442" s="24"/>
    </row>
    <row r="443" spans="4:6" thickBot="1" x14ac:dyDescent="0.4">
      <c r="D443" s="24"/>
      <c r="F443" s="24"/>
    </row>
    <row r="444" spans="4:6" thickBot="1" x14ac:dyDescent="0.4">
      <c r="D444" s="24"/>
      <c r="F444" s="24"/>
    </row>
    <row r="445" spans="4:6" thickBot="1" x14ac:dyDescent="0.4">
      <c r="D445" s="24"/>
      <c r="F445" s="24"/>
    </row>
    <row r="446" spans="4:6" thickBot="1" x14ac:dyDescent="0.4">
      <c r="D446" s="24"/>
      <c r="F446" s="24"/>
    </row>
    <row r="447" spans="4:6" thickBot="1" x14ac:dyDescent="0.4">
      <c r="D447" s="24"/>
      <c r="F447" s="24"/>
    </row>
    <row r="448" spans="4:6" thickBot="1" x14ac:dyDescent="0.4">
      <c r="D448" s="24"/>
      <c r="F448" s="24"/>
    </row>
    <row r="449" spans="4:6" thickBot="1" x14ac:dyDescent="0.4">
      <c r="D449" s="24"/>
      <c r="F449" s="24"/>
    </row>
    <row r="450" spans="4:6" thickBot="1" x14ac:dyDescent="0.4">
      <c r="D450" s="24"/>
      <c r="F450" s="24"/>
    </row>
    <row r="451" spans="4:6" thickBot="1" x14ac:dyDescent="0.4">
      <c r="D451" s="24"/>
      <c r="F451" s="24"/>
    </row>
    <row r="452" spans="4:6" thickBot="1" x14ac:dyDescent="0.4">
      <c r="D452" s="24"/>
      <c r="F452" s="24"/>
    </row>
    <row r="453" spans="4:6" thickBot="1" x14ac:dyDescent="0.4">
      <c r="D453" s="24"/>
      <c r="F453" s="24"/>
    </row>
    <row r="454" spans="4:6" thickBot="1" x14ac:dyDescent="0.4">
      <c r="D454" s="24"/>
      <c r="F454" s="24"/>
    </row>
    <row r="455" spans="4:6" thickBot="1" x14ac:dyDescent="0.4">
      <c r="D455" s="24"/>
      <c r="F455" s="24"/>
    </row>
    <row r="456" spans="4:6" thickBot="1" x14ac:dyDescent="0.4">
      <c r="D456" s="24"/>
      <c r="F456" s="24"/>
    </row>
    <row r="457" spans="4:6" thickBot="1" x14ac:dyDescent="0.4">
      <c r="D457" s="24"/>
      <c r="F457" s="24"/>
    </row>
    <row r="458" spans="4:6" thickBot="1" x14ac:dyDescent="0.4">
      <c r="D458" s="24"/>
      <c r="F458" s="24"/>
    </row>
    <row r="459" spans="4:6" thickBot="1" x14ac:dyDescent="0.4">
      <c r="D459" s="24"/>
      <c r="F459" s="24"/>
    </row>
    <row r="460" spans="4:6" thickBot="1" x14ac:dyDescent="0.4">
      <c r="D460" s="24"/>
      <c r="F460" s="24"/>
    </row>
    <row r="461" spans="4:6" thickBot="1" x14ac:dyDescent="0.4">
      <c r="D461" s="24"/>
      <c r="F461" s="24"/>
    </row>
    <row r="462" spans="4:6" thickBot="1" x14ac:dyDescent="0.4">
      <c r="D462" s="24"/>
      <c r="F462" s="24"/>
    </row>
    <row r="463" spans="4:6" thickBot="1" x14ac:dyDescent="0.4">
      <c r="D463" s="24"/>
      <c r="F463" s="24"/>
    </row>
    <row r="464" spans="4:6" thickBot="1" x14ac:dyDescent="0.4">
      <c r="D464" s="24"/>
      <c r="F464" s="24"/>
    </row>
    <row r="465" spans="4:6" thickBot="1" x14ac:dyDescent="0.4">
      <c r="D465" s="24"/>
      <c r="F465" s="24"/>
    </row>
    <row r="466" spans="4:6" thickBot="1" x14ac:dyDescent="0.4">
      <c r="D466" s="24"/>
      <c r="F466" s="24"/>
    </row>
    <row r="467" spans="4:6" thickBot="1" x14ac:dyDescent="0.4">
      <c r="D467" s="24"/>
      <c r="F467" s="24"/>
    </row>
    <row r="468" spans="4:6" thickBot="1" x14ac:dyDescent="0.4">
      <c r="D468" s="24"/>
      <c r="F468" s="24"/>
    </row>
    <row r="469" spans="4:6" thickBot="1" x14ac:dyDescent="0.4">
      <c r="D469" s="24"/>
      <c r="F469" s="24"/>
    </row>
    <row r="470" spans="4:6" thickBot="1" x14ac:dyDescent="0.4">
      <c r="D470" s="24"/>
      <c r="F470" s="24"/>
    </row>
    <row r="471" spans="4:6" thickBot="1" x14ac:dyDescent="0.4">
      <c r="D471" s="24"/>
      <c r="F471" s="24"/>
    </row>
    <row r="472" spans="4:6" thickBot="1" x14ac:dyDescent="0.4">
      <c r="D472" s="24"/>
      <c r="F472" s="24"/>
    </row>
    <row r="473" spans="4:6" thickBot="1" x14ac:dyDescent="0.4">
      <c r="D473" s="24"/>
      <c r="F473" s="24"/>
    </row>
    <row r="474" spans="4:6" thickBot="1" x14ac:dyDescent="0.4">
      <c r="D474" s="24"/>
      <c r="F474" s="24"/>
    </row>
    <row r="475" spans="4:6" thickBot="1" x14ac:dyDescent="0.4">
      <c r="D475" s="24"/>
      <c r="F475" s="24"/>
    </row>
    <row r="476" spans="4:6" thickBot="1" x14ac:dyDescent="0.4">
      <c r="D476" s="24"/>
      <c r="F476" s="24"/>
    </row>
    <row r="477" spans="4:6" thickBot="1" x14ac:dyDescent="0.4">
      <c r="D477" s="24"/>
      <c r="F477" s="24"/>
    </row>
    <row r="478" spans="4:6" thickBot="1" x14ac:dyDescent="0.4">
      <c r="D478" s="24"/>
      <c r="F478" s="24"/>
    </row>
    <row r="479" spans="4:6" thickBot="1" x14ac:dyDescent="0.4">
      <c r="D479" s="24"/>
      <c r="F479" s="24"/>
    </row>
    <row r="480" spans="4:6" thickBot="1" x14ac:dyDescent="0.4">
      <c r="D480" s="24"/>
      <c r="F480" s="24"/>
    </row>
    <row r="481" spans="4:6" thickBot="1" x14ac:dyDescent="0.4">
      <c r="D481" s="24"/>
      <c r="F481" s="24"/>
    </row>
    <row r="482" spans="4:6" thickBot="1" x14ac:dyDescent="0.4">
      <c r="D482" s="24"/>
      <c r="F482" s="24"/>
    </row>
    <row r="483" spans="4:6" thickBot="1" x14ac:dyDescent="0.4">
      <c r="D483" s="24"/>
      <c r="F483" s="24"/>
    </row>
    <row r="484" spans="4:6" thickBot="1" x14ac:dyDescent="0.4">
      <c r="D484" s="24"/>
      <c r="F484" s="24"/>
    </row>
    <row r="485" spans="4:6" thickBot="1" x14ac:dyDescent="0.4">
      <c r="D485" s="24"/>
      <c r="F485" s="24"/>
    </row>
    <row r="486" spans="4:6" thickBot="1" x14ac:dyDescent="0.4">
      <c r="D486" s="24"/>
      <c r="F486" s="24"/>
    </row>
    <row r="487" spans="4:6" thickBot="1" x14ac:dyDescent="0.4">
      <c r="D487" s="24"/>
      <c r="F487" s="24"/>
    </row>
    <row r="488" spans="4:6" thickBot="1" x14ac:dyDescent="0.4">
      <c r="D488" s="24"/>
      <c r="F488" s="24"/>
    </row>
    <row r="489" spans="4:6" thickBot="1" x14ac:dyDescent="0.4">
      <c r="D489" s="24"/>
      <c r="F489" s="24"/>
    </row>
    <row r="490" spans="4:6" thickBot="1" x14ac:dyDescent="0.4">
      <c r="D490" s="24"/>
      <c r="F490" s="24"/>
    </row>
    <row r="491" spans="4:6" thickBot="1" x14ac:dyDescent="0.4">
      <c r="D491" s="24"/>
      <c r="F491" s="24"/>
    </row>
    <row r="492" spans="4:6" thickBot="1" x14ac:dyDescent="0.4">
      <c r="D492" s="24"/>
      <c r="F492" s="24"/>
    </row>
    <row r="493" spans="4:6" thickBot="1" x14ac:dyDescent="0.4">
      <c r="D493" s="24"/>
      <c r="F493" s="24"/>
    </row>
    <row r="494" spans="4:6" thickBot="1" x14ac:dyDescent="0.4">
      <c r="D494" s="24"/>
      <c r="F494" s="24"/>
    </row>
    <row r="495" spans="4:6" thickBot="1" x14ac:dyDescent="0.4">
      <c r="D495" s="24"/>
      <c r="F495" s="24"/>
    </row>
    <row r="496" spans="4:6" thickBot="1" x14ac:dyDescent="0.4">
      <c r="D496" s="24"/>
      <c r="F496" s="24"/>
    </row>
    <row r="497" spans="4:6" thickBot="1" x14ac:dyDescent="0.4">
      <c r="D497" s="24"/>
      <c r="F497" s="24"/>
    </row>
    <row r="498" spans="4:6" thickBot="1" x14ac:dyDescent="0.4">
      <c r="D498" s="24"/>
      <c r="F498" s="24"/>
    </row>
    <row r="499" spans="4:6" thickBot="1" x14ac:dyDescent="0.4">
      <c r="D499" s="24"/>
      <c r="F499" s="24"/>
    </row>
    <row r="500" spans="4:6" thickBot="1" x14ac:dyDescent="0.4">
      <c r="D500" s="24"/>
      <c r="F500" s="24"/>
    </row>
    <row r="501" spans="4:6" thickBot="1" x14ac:dyDescent="0.4">
      <c r="D501" s="24"/>
      <c r="F501" s="24"/>
    </row>
    <row r="502" spans="4:6" thickBot="1" x14ac:dyDescent="0.4">
      <c r="D502" s="24"/>
      <c r="F502" s="24"/>
    </row>
    <row r="503" spans="4:6" thickBot="1" x14ac:dyDescent="0.4">
      <c r="D503" s="24"/>
      <c r="F503" s="24"/>
    </row>
    <row r="504" spans="4:6" thickBot="1" x14ac:dyDescent="0.4">
      <c r="D504" s="24"/>
      <c r="F504" s="24"/>
    </row>
    <row r="505" spans="4:6" thickBot="1" x14ac:dyDescent="0.4">
      <c r="D505" s="24"/>
      <c r="F505" s="24"/>
    </row>
    <row r="506" spans="4:6" thickBot="1" x14ac:dyDescent="0.4">
      <c r="D506" s="24"/>
      <c r="F506" s="24"/>
    </row>
    <row r="507" spans="4:6" thickBot="1" x14ac:dyDescent="0.4">
      <c r="D507" s="24"/>
      <c r="F507" s="24"/>
    </row>
    <row r="508" spans="4:6" thickBot="1" x14ac:dyDescent="0.4">
      <c r="D508" s="24"/>
      <c r="F508" s="24"/>
    </row>
    <row r="509" spans="4:6" thickBot="1" x14ac:dyDescent="0.4">
      <c r="D509" s="24"/>
      <c r="F509" s="24"/>
    </row>
    <row r="510" spans="4:6" thickBot="1" x14ac:dyDescent="0.4">
      <c r="D510" s="24"/>
      <c r="F510" s="24"/>
    </row>
    <row r="511" spans="4:6" thickBot="1" x14ac:dyDescent="0.4">
      <c r="D511" s="24"/>
      <c r="F511" s="24"/>
    </row>
    <row r="512" spans="4:6" thickBot="1" x14ac:dyDescent="0.4">
      <c r="D512" s="24"/>
      <c r="F512" s="24"/>
    </row>
    <row r="513" spans="4:6" thickBot="1" x14ac:dyDescent="0.4">
      <c r="D513" s="24"/>
      <c r="F513" s="24"/>
    </row>
    <row r="514" spans="4:6" thickBot="1" x14ac:dyDescent="0.4">
      <c r="D514" s="24"/>
      <c r="F514" s="24"/>
    </row>
    <row r="515" spans="4:6" thickBot="1" x14ac:dyDescent="0.4">
      <c r="D515" s="24"/>
      <c r="F515" s="24"/>
    </row>
    <row r="516" spans="4:6" thickBot="1" x14ac:dyDescent="0.4">
      <c r="D516" s="24"/>
      <c r="F516" s="24"/>
    </row>
    <row r="517" spans="4:6" thickBot="1" x14ac:dyDescent="0.4">
      <c r="D517" s="24"/>
      <c r="F517" s="24"/>
    </row>
    <row r="518" spans="4:6" thickBot="1" x14ac:dyDescent="0.4">
      <c r="D518" s="24"/>
      <c r="F518" s="24"/>
    </row>
    <row r="519" spans="4:6" thickBot="1" x14ac:dyDescent="0.4">
      <c r="D519" s="24"/>
      <c r="F519" s="24"/>
    </row>
    <row r="520" spans="4:6" thickBot="1" x14ac:dyDescent="0.4">
      <c r="D520" s="24"/>
      <c r="F520" s="24"/>
    </row>
    <row r="521" spans="4:6" thickBot="1" x14ac:dyDescent="0.4">
      <c r="D521" s="24"/>
      <c r="F521" s="24"/>
    </row>
    <row r="522" spans="4:6" thickBot="1" x14ac:dyDescent="0.4">
      <c r="D522" s="24"/>
      <c r="F522" s="24"/>
    </row>
    <row r="523" spans="4:6" thickBot="1" x14ac:dyDescent="0.4">
      <c r="D523" s="24"/>
      <c r="F523" s="24"/>
    </row>
    <row r="524" spans="4:6" thickBot="1" x14ac:dyDescent="0.4">
      <c r="D524" s="24"/>
      <c r="F524" s="24"/>
    </row>
    <row r="525" spans="4:6" thickBot="1" x14ac:dyDescent="0.4">
      <c r="D525" s="24"/>
      <c r="F525" s="24"/>
    </row>
    <row r="526" spans="4:6" thickBot="1" x14ac:dyDescent="0.4">
      <c r="D526" s="24"/>
      <c r="F526" s="24"/>
    </row>
    <row r="527" spans="4:6" thickBot="1" x14ac:dyDescent="0.4">
      <c r="D527" s="24"/>
      <c r="F527" s="24"/>
    </row>
    <row r="528" spans="4:6" thickBot="1" x14ac:dyDescent="0.4">
      <c r="D528" s="24"/>
      <c r="F528" s="24"/>
    </row>
    <row r="529" spans="4:6" thickBot="1" x14ac:dyDescent="0.4">
      <c r="D529" s="24"/>
      <c r="F529" s="24"/>
    </row>
    <row r="530" spans="4:6" thickBot="1" x14ac:dyDescent="0.4">
      <c r="D530" s="24"/>
      <c r="F530" s="24"/>
    </row>
    <row r="531" spans="4:6" thickBot="1" x14ac:dyDescent="0.4">
      <c r="D531" s="24"/>
      <c r="F531" s="24"/>
    </row>
    <row r="532" spans="4:6" thickBot="1" x14ac:dyDescent="0.4">
      <c r="D532" s="24"/>
      <c r="F532" s="24"/>
    </row>
    <row r="533" spans="4:6" thickBot="1" x14ac:dyDescent="0.4">
      <c r="D533" s="24"/>
      <c r="F533" s="24"/>
    </row>
    <row r="534" spans="4:6" thickBot="1" x14ac:dyDescent="0.4">
      <c r="D534" s="24"/>
      <c r="F534" s="24"/>
    </row>
    <row r="535" spans="4:6" thickBot="1" x14ac:dyDescent="0.4">
      <c r="D535" s="24"/>
      <c r="F535" s="24"/>
    </row>
    <row r="536" spans="4:6" thickBot="1" x14ac:dyDescent="0.4">
      <c r="D536" s="24"/>
      <c r="F536" s="24"/>
    </row>
    <row r="537" spans="4:6" thickBot="1" x14ac:dyDescent="0.4">
      <c r="D537" s="24"/>
      <c r="F537" s="24"/>
    </row>
    <row r="538" spans="4:6" thickBot="1" x14ac:dyDescent="0.4">
      <c r="D538" s="24"/>
      <c r="F538" s="24"/>
    </row>
    <row r="539" spans="4:6" thickBot="1" x14ac:dyDescent="0.4">
      <c r="D539" s="24"/>
      <c r="F539" s="24"/>
    </row>
    <row r="540" spans="4:6" thickBot="1" x14ac:dyDescent="0.4">
      <c r="D540" s="24"/>
      <c r="F540" s="24"/>
    </row>
    <row r="541" spans="4:6" thickBot="1" x14ac:dyDescent="0.4">
      <c r="D541" s="24"/>
      <c r="F541" s="24"/>
    </row>
    <row r="542" spans="4:6" thickBot="1" x14ac:dyDescent="0.4">
      <c r="D542" s="24"/>
      <c r="F542" s="24"/>
    </row>
    <row r="543" spans="4:6" thickBot="1" x14ac:dyDescent="0.4">
      <c r="D543" s="24"/>
      <c r="F543" s="24"/>
    </row>
    <row r="544" spans="4:6" thickBot="1" x14ac:dyDescent="0.4">
      <c r="D544" s="24"/>
      <c r="F544" s="24"/>
    </row>
    <row r="545" spans="4:6" thickBot="1" x14ac:dyDescent="0.4">
      <c r="D545" s="24"/>
      <c r="F545" s="24"/>
    </row>
    <row r="546" spans="4:6" thickBot="1" x14ac:dyDescent="0.4">
      <c r="D546" s="24"/>
      <c r="F546" s="24"/>
    </row>
    <row r="547" spans="4:6" thickBot="1" x14ac:dyDescent="0.4">
      <c r="D547" s="24"/>
      <c r="F547" s="24"/>
    </row>
    <row r="548" spans="4:6" thickBot="1" x14ac:dyDescent="0.4">
      <c r="D548" s="24"/>
      <c r="F548" s="24"/>
    </row>
    <row r="549" spans="4:6" thickBot="1" x14ac:dyDescent="0.4">
      <c r="D549" s="24"/>
      <c r="F549" s="24"/>
    </row>
    <row r="550" spans="4:6" thickBot="1" x14ac:dyDescent="0.4">
      <c r="D550" s="24"/>
      <c r="F550" s="24"/>
    </row>
    <row r="551" spans="4:6" thickBot="1" x14ac:dyDescent="0.4">
      <c r="D551" s="24"/>
      <c r="F551" s="24"/>
    </row>
    <row r="552" spans="4:6" thickBot="1" x14ac:dyDescent="0.4">
      <c r="D552" s="24"/>
      <c r="F552" s="24"/>
    </row>
    <row r="553" spans="4:6" thickBot="1" x14ac:dyDescent="0.4">
      <c r="D553" s="24"/>
      <c r="F553" s="24"/>
    </row>
    <row r="554" spans="4:6" thickBot="1" x14ac:dyDescent="0.4">
      <c r="D554" s="24"/>
      <c r="F554" s="24"/>
    </row>
    <row r="555" spans="4:6" thickBot="1" x14ac:dyDescent="0.4">
      <c r="D555" s="24"/>
      <c r="F555" s="24"/>
    </row>
    <row r="556" spans="4:6" thickBot="1" x14ac:dyDescent="0.4">
      <c r="D556" s="24"/>
      <c r="F556" s="24"/>
    </row>
    <row r="557" spans="4:6" thickBot="1" x14ac:dyDescent="0.4">
      <c r="D557" s="24"/>
      <c r="F557" s="24"/>
    </row>
    <row r="558" spans="4:6" thickBot="1" x14ac:dyDescent="0.4">
      <c r="D558" s="24"/>
      <c r="F558" s="24"/>
    </row>
    <row r="559" spans="4:6" thickBot="1" x14ac:dyDescent="0.4">
      <c r="D559" s="24"/>
      <c r="F559" s="24"/>
    </row>
    <row r="560" spans="4:6" thickBot="1" x14ac:dyDescent="0.4">
      <c r="D560" s="24"/>
      <c r="F560" s="24"/>
    </row>
    <row r="561" spans="4:6" thickBot="1" x14ac:dyDescent="0.4">
      <c r="D561" s="24"/>
      <c r="F561" s="24"/>
    </row>
    <row r="562" spans="4:6" thickBot="1" x14ac:dyDescent="0.4">
      <c r="D562" s="24"/>
      <c r="F562" s="24"/>
    </row>
    <row r="563" spans="4:6" thickBot="1" x14ac:dyDescent="0.4">
      <c r="D563" s="24"/>
      <c r="F563" s="24"/>
    </row>
    <row r="564" spans="4:6" thickBot="1" x14ac:dyDescent="0.4">
      <c r="D564" s="24"/>
      <c r="F564" s="24"/>
    </row>
    <row r="565" spans="4:6" thickBot="1" x14ac:dyDescent="0.4">
      <c r="D565" s="24"/>
      <c r="F565" s="24"/>
    </row>
    <row r="566" spans="4:6" thickBot="1" x14ac:dyDescent="0.4">
      <c r="D566" s="24"/>
      <c r="F566" s="24"/>
    </row>
    <row r="567" spans="4:6" thickBot="1" x14ac:dyDescent="0.4">
      <c r="D567" s="24"/>
      <c r="F567" s="24"/>
    </row>
    <row r="568" spans="4:6" thickBot="1" x14ac:dyDescent="0.4">
      <c r="D568" s="24"/>
      <c r="F568" s="24"/>
    </row>
    <row r="569" spans="4:6" thickBot="1" x14ac:dyDescent="0.4">
      <c r="D569" s="24"/>
      <c r="F569" s="24"/>
    </row>
    <row r="570" spans="4:6" thickBot="1" x14ac:dyDescent="0.4">
      <c r="D570" s="24"/>
      <c r="F570" s="24"/>
    </row>
    <row r="571" spans="4:6" thickBot="1" x14ac:dyDescent="0.4">
      <c r="D571" s="24"/>
      <c r="F571" s="24"/>
    </row>
    <row r="572" spans="4:6" thickBot="1" x14ac:dyDescent="0.4">
      <c r="D572" s="24"/>
      <c r="F572" s="24"/>
    </row>
    <row r="573" spans="4:6" thickBot="1" x14ac:dyDescent="0.4">
      <c r="D573" s="24"/>
      <c r="F573" s="24"/>
    </row>
    <row r="574" spans="4:6" thickBot="1" x14ac:dyDescent="0.4">
      <c r="D574" s="24"/>
      <c r="F574" s="24"/>
    </row>
    <row r="575" spans="4:6" thickBot="1" x14ac:dyDescent="0.4">
      <c r="D575" s="24"/>
      <c r="F575" s="24"/>
    </row>
    <row r="576" spans="4:6" thickBot="1" x14ac:dyDescent="0.4">
      <c r="D576" s="24"/>
      <c r="F576" s="24"/>
    </row>
    <row r="577" spans="4:6" thickBot="1" x14ac:dyDescent="0.4">
      <c r="D577" s="24"/>
      <c r="F577" s="24"/>
    </row>
    <row r="578" spans="4:6" thickBot="1" x14ac:dyDescent="0.4">
      <c r="D578" s="24"/>
      <c r="F578" s="24"/>
    </row>
    <row r="579" spans="4:6" thickBot="1" x14ac:dyDescent="0.4">
      <c r="D579" s="24"/>
      <c r="F579" s="24"/>
    </row>
    <row r="580" spans="4:6" thickBot="1" x14ac:dyDescent="0.4">
      <c r="D580" s="24"/>
      <c r="F580" s="24"/>
    </row>
    <row r="581" spans="4:6" thickBot="1" x14ac:dyDescent="0.4">
      <c r="D581" s="24"/>
      <c r="F581" s="24"/>
    </row>
    <row r="582" spans="4:6" thickBot="1" x14ac:dyDescent="0.4">
      <c r="D582" s="24"/>
      <c r="F582" s="24"/>
    </row>
    <row r="583" spans="4:6" thickBot="1" x14ac:dyDescent="0.4">
      <c r="D583" s="24"/>
      <c r="F583" s="24"/>
    </row>
    <row r="584" spans="4:6" thickBot="1" x14ac:dyDescent="0.4">
      <c r="D584" s="24"/>
      <c r="F584" s="24"/>
    </row>
    <row r="585" spans="4:6" thickBot="1" x14ac:dyDescent="0.4">
      <c r="D585" s="24"/>
      <c r="F585" s="24"/>
    </row>
    <row r="586" spans="4:6" thickBot="1" x14ac:dyDescent="0.4">
      <c r="D586" s="24"/>
      <c r="F586" s="24"/>
    </row>
    <row r="587" spans="4:6" thickBot="1" x14ac:dyDescent="0.4">
      <c r="D587" s="24"/>
      <c r="F587" s="24"/>
    </row>
    <row r="588" spans="4:6" thickBot="1" x14ac:dyDescent="0.4">
      <c r="D588" s="24"/>
      <c r="F588" s="24"/>
    </row>
    <row r="589" spans="4:6" thickBot="1" x14ac:dyDescent="0.4">
      <c r="D589" s="24"/>
      <c r="F589" s="24"/>
    </row>
    <row r="590" spans="4:6" thickBot="1" x14ac:dyDescent="0.4">
      <c r="D590" s="24"/>
      <c r="F590" s="24"/>
    </row>
    <row r="591" spans="4:6" thickBot="1" x14ac:dyDescent="0.4">
      <c r="D591" s="24"/>
      <c r="F591" s="24"/>
    </row>
    <row r="592" spans="4:6" thickBot="1" x14ac:dyDescent="0.4">
      <c r="D592" s="24"/>
      <c r="F592" s="24"/>
    </row>
    <row r="593" spans="4:6" thickBot="1" x14ac:dyDescent="0.4">
      <c r="D593" s="24"/>
      <c r="F593" s="24"/>
    </row>
    <row r="594" spans="4:6" thickBot="1" x14ac:dyDescent="0.4">
      <c r="D594" s="24"/>
      <c r="F594" s="24"/>
    </row>
    <row r="595" spans="4:6" thickBot="1" x14ac:dyDescent="0.4">
      <c r="D595" s="24"/>
      <c r="F595" s="24"/>
    </row>
    <row r="596" spans="4:6" thickBot="1" x14ac:dyDescent="0.4">
      <c r="D596" s="24"/>
      <c r="F596" s="24"/>
    </row>
    <row r="597" spans="4:6" thickBot="1" x14ac:dyDescent="0.4">
      <c r="D597" s="24"/>
      <c r="F597" s="24"/>
    </row>
    <row r="598" spans="4:6" thickBot="1" x14ac:dyDescent="0.4">
      <c r="D598" s="24"/>
      <c r="F598" s="24"/>
    </row>
    <row r="599" spans="4:6" thickBot="1" x14ac:dyDescent="0.4">
      <c r="D599" s="24"/>
      <c r="F599" s="24"/>
    </row>
    <row r="600" spans="4:6" thickBot="1" x14ac:dyDescent="0.4">
      <c r="D600" s="24"/>
      <c r="F600" s="24"/>
    </row>
    <row r="601" spans="4:6" thickBot="1" x14ac:dyDescent="0.4">
      <c r="D601" s="24"/>
      <c r="F601" s="24"/>
    </row>
    <row r="602" spans="4:6" thickBot="1" x14ac:dyDescent="0.4">
      <c r="D602" s="24"/>
      <c r="F602" s="24"/>
    </row>
    <row r="603" spans="4:6" thickBot="1" x14ac:dyDescent="0.4">
      <c r="D603" s="24"/>
      <c r="F603" s="24"/>
    </row>
    <row r="604" spans="4:6" thickBot="1" x14ac:dyDescent="0.4">
      <c r="D604" s="24"/>
      <c r="F604" s="24"/>
    </row>
    <row r="605" spans="4:6" thickBot="1" x14ac:dyDescent="0.4">
      <c r="D605" s="24"/>
      <c r="F605" s="24"/>
    </row>
    <row r="606" spans="4:6" thickBot="1" x14ac:dyDescent="0.4">
      <c r="D606" s="24"/>
      <c r="F606" s="24"/>
    </row>
    <row r="607" spans="4:6" thickBot="1" x14ac:dyDescent="0.4">
      <c r="D607" s="24"/>
      <c r="F607" s="24"/>
    </row>
    <row r="608" spans="4:6" thickBot="1" x14ac:dyDescent="0.4">
      <c r="D608" s="24"/>
      <c r="F608" s="24"/>
    </row>
    <row r="609" spans="4:6" thickBot="1" x14ac:dyDescent="0.4">
      <c r="D609" s="24"/>
      <c r="F609" s="24"/>
    </row>
    <row r="610" spans="4:6" thickBot="1" x14ac:dyDescent="0.4">
      <c r="D610" s="24"/>
      <c r="F610" s="24"/>
    </row>
    <row r="611" spans="4:6" thickBot="1" x14ac:dyDescent="0.4">
      <c r="D611" s="24"/>
      <c r="F611" s="24"/>
    </row>
    <row r="612" spans="4:6" thickBot="1" x14ac:dyDescent="0.4">
      <c r="D612" s="24"/>
      <c r="F612" s="24"/>
    </row>
    <row r="613" spans="4:6" thickBot="1" x14ac:dyDescent="0.4">
      <c r="D613" s="24"/>
      <c r="F613" s="24"/>
    </row>
    <row r="614" spans="4:6" thickBot="1" x14ac:dyDescent="0.4">
      <c r="D614" s="24"/>
      <c r="F614" s="24"/>
    </row>
    <row r="615" spans="4:6" thickBot="1" x14ac:dyDescent="0.4">
      <c r="D615" s="24"/>
      <c r="F615" s="24"/>
    </row>
    <row r="616" spans="4:6" thickBot="1" x14ac:dyDescent="0.4">
      <c r="D616" s="24"/>
      <c r="F616" s="24"/>
    </row>
    <row r="617" spans="4:6" thickBot="1" x14ac:dyDescent="0.4">
      <c r="D617" s="24"/>
      <c r="F617" s="24"/>
    </row>
    <row r="618" spans="4:6" thickBot="1" x14ac:dyDescent="0.4">
      <c r="D618" s="24"/>
      <c r="F618" s="24"/>
    </row>
    <row r="619" spans="4:6" thickBot="1" x14ac:dyDescent="0.4">
      <c r="D619" s="24"/>
      <c r="F619" s="24"/>
    </row>
    <row r="620" spans="4:6" thickBot="1" x14ac:dyDescent="0.4">
      <c r="D620" s="24"/>
      <c r="F620" s="24"/>
    </row>
    <row r="621" spans="4:6" thickBot="1" x14ac:dyDescent="0.4">
      <c r="D621" s="24"/>
      <c r="F621" s="24"/>
    </row>
    <row r="622" spans="4:6" thickBot="1" x14ac:dyDescent="0.4">
      <c r="D622" s="24"/>
      <c r="F622" s="24"/>
    </row>
    <row r="623" spans="4:6" thickBot="1" x14ac:dyDescent="0.4">
      <c r="D623" s="24"/>
      <c r="F623" s="24"/>
    </row>
    <row r="624" spans="4:6" thickBot="1" x14ac:dyDescent="0.4">
      <c r="D624" s="24"/>
      <c r="F624" s="24"/>
    </row>
    <row r="625" spans="4:6" thickBot="1" x14ac:dyDescent="0.4">
      <c r="D625" s="24"/>
      <c r="F625" s="24"/>
    </row>
    <row r="626" spans="4:6" thickBot="1" x14ac:dyDescent="0.4">
      <c r="D626" s="24"/>
      <c r="F626" s="24"/>
    </row>
    <row r="627" spans="4:6" thickBot="1" x14ac:dyDescent="0.4">
      <c r="D627" s="24"/>
      <c r="F627" s="24"/>
    </row>
    <row r="628" spans="4:6" thickBot="1" x14ac:dyDescent="0.4">
      <c r="D628" s="24"/>
      <c r="F628" s="24"/>
    </row>
    <row r="629" spans="4:6" thickBot="1" x14ac:dyDescent="0.4">
      <c r="D629" s="24"/>
      <c r="F629" s="24"/>
    </row>
    <row r="630" spans="4:6" thickBot="1" x14ac:dyDescent="0.4">
      <c r="D630" s="24"/>
      <c r="F630" s="24"/>
    </row>
    <row r="631" spans="4:6" thickBot="1" x14ac:dyDescent="0.4">
      <c r="D631" s="24"/>
      <c r="F631" s="24"/>
    </row>
    <row r="632" spans="4:6" thickBot="1" x14ac:dyDescent="0.4">
      <c r="D632" s="24"/>
      <c r="F632" s="24"/>
    </row>
    <row r="633" spans="4:6" thickBot="1" x14ac:dyDescent="0.4">
      <c r="D633" s="24"/>
      <c r="F633" s="24"/>
    </row>
    <row r="634" spans="4:6" thickBot="1" x14ac:dyDescent="0.4">
      <c r="D634" s="24"/>
      <c r="F634" s="24"/>
    </row>
    <row r="635" spans="4:6" thickBot="1" x14ac:dyDescent="0.4">
      <c r="D635" s="24"/>
      <c r="F635" s="24"/>
    </row>
    <row r="636" spans="4:6" thickBot="1" x14ac:dyDescent="0.4">
      <c r="D636" s="24"/>
      <c r="F636" s="24"/>
    </row>
    <row r="637" spans="4:6" thickBot="1" x14ac:dyDescent="0.4">
      <c r="D637" s="24"/>
      <c r="F637" s="24"/>
    </row>
    <row r="638" spans="4:6" thickBot="1" x14ac:dyDescent="0.4">
      <c r="D638" s="24"/>
      <c r="F638" s="24"/>
    </row>
    <row r="639" spans="4:6" thickBot="1" x14ac:dyDescent="0.4">
      <c r="D639" s="24"/>
      <c r="F639" s="24"/>
    </row>
    <row r="640" spans="4:6" thickBot="1" x14ac:dyDescent="0.4">
      <c r="D640" s="24"/>
      <c r="F640" s="24"/>
    </row>
    <row r="641" spans="4:6" thickBot="1" x14ac:dyDescent="0.4">
      <c r="D641" s="24"/>
      <c r="F641" s="24"/>
    </row>
    <row r="642" spans="4:6" thickBot="1" x14ac:dyDescent="0.4">
      <c r="D642" s="24"/>
      <c r="F642" s="24"/>
    </row>
    <row r="643" spans="4:6" thickBot="1" x14ac:dyDescent="0.4">
      <c r="D643" s="24"/>
      <c r="F643" s="24"/>
    </row>
    <row r="644" spans="4:6" thickBot="1" x14ac:dyDescent="0.4">
      <c r="D644" s="24"/>
      <c r="F644" s="24"/>
    </row>
    <row r="645" spans="4:6" thickBot="1" x14ac:dyDescent="0.4">
      <c r="D645" s="24"/>
      <c r="F645" s="24"/>
    </row>
    <row r="646" spans="4:6" thickBot="1" x14ac:dyDescent="0.4">
      <c r="D646" s="24"/>
      <c r="F646" s="24"/>
    </row>
    <row r="647" spans="4:6" thickBot="1" x14ac:dyDescent="0.4">
      <c r="D647" s="24"/>
      <c r="F647" s="24"/>
    </row>
    <row r="648" spans="4:6" thickBot="1" x14ac:dyDescent="0.4">
      <c r="D648" s="24"/>
      <c r="F648" s="24"/>
    </row>
    <row r="649" spans="4:6" thickBot="1" x14ac:dyDescent="0.4">
      <c r="D649" s="24"/>
      <c r="F649" s="24"/>
    </row>
    <row r="650" spans="4:6" thickBot="1" x14ac:dyDescent="0.4">
      <c r="D650" s="24"/>
      <c r="F650" s="24"/>
    </row>
    <row r="651" spans="4:6" thickBot="1" x14ac:dyDescent="0.4">
      <c r="D651" s="24"/>
      <c r="F651" s="24"/>
    </row>
    <row r="652" spans="4:6" thickBot="1" x14ac:dyDescent="0.4">
      <c r="D652" s="24"/>
      <c r="F652" s="24"/>
    </row>
    <row r="653" spans="4:6" thickBot="1" x14ac:dyDescent="0.4">
      <c r="D653" s="24"/>
      <c r="F653" s="24"/>
    </row>
    <row r="654" spans="4:6" thickBot="1" x14ac:dyDescent="0.4">
      <c r="D654" s="24"/>
      <c r="F654" s="24"/>
    </row>
    <row r="655" spans="4:6" thickBot="1" x14ac:dyDescent="0.4">
      <c r="D655" s="24"/>
      <c r="F655" s="24"/>
    </row>
    <row r="656" spans="4:6" thickBot="1" x14ac:dyDescent="0.4">
      <c r="D656" s="24"/>
      <c r="F656" s="24"/>
    </row>
    <row r="657" spans="4:6" thickBot="1" x14ac:dyDescent="0.4">
      <c r="D657" s="24"/>
      <c r="F657" s="24"/>
    </row>
    <row r="658" spans="4:6" thickBot="1" x14ac:dyDescent="0.4">
      <c r="D658" s="24"/>
      <c r="F658" s="24"/>
    </row>
    <row r="659" spans="4:6" thickBot="1" x14ac:dyDescent="0.4">
      <c r="D659" s="24"/>
      <c r="F659" s="24"/>
    </row>
    <row r="660" spans="4:6" thickBot="1" x14ac:dyDescent="0.4">
      <c r="D660" s="24"/>
      <c r="F660" s="24"/>
    </row>
    <row r="661" spans="4:6" thickBot="1" x14ac:dyDescent="0.4">
      <c r="D661" s="24"/>
      <c r="F661" s="24"/>
    </row>
    <row r="662" spans="4:6" thickBot="1" x14ac:dyDescent="0.4">
      <c r="D662" s="24"/>
      <c r="F662" s="24"/>
    </row>
    <row r="663" spans="4:6" thickBot="1" x14ac:dyDescent="0.4">
      <c r="D663" s="24"/>
      <c r="F663" s="24"/>
    </row>
    <row r="664" spans="4:6" thickBot="1" x14ac:dyDescent="0.4">
      <c r="D664" s="24"/>
      <c r="F664" s="24"/>
    </row>
    <row r="665" spans="4:6" thickBot="1" x14ac:dyDescent="0.4">
      <c r="D665" s="24"/>
      <c r="F665" s="24"/>
    </row>
    <row r="666" spans="4:6" thickBot="1" x14ac:dyDescent="0.4">
      <c r="D666" s="24"/>
      <c r="F666" s="24"/>
    </row>
    <row r="667" spans="4:6" thickBot="1" x14ac:dyDescent="0.4">
      <c r="D667" s="24"/>
      <c r="F667" s="24"/>
    </row>
    <row r="668" spans="4:6" thickBot="1" x14ac:dyDescent="0.4">
      <c r="D668" s="24"/>
      <c r="F668" s="24"/>
    </row>
    <row r="669" spans="4:6" thickBot="1" x14ac:dyDescent="0.4">
      <c r="D669" s="24"/>
      <c r="F669" s="24"/>
    </row>
    <row r="670" spans="4:6" thickBot="1" x14ac:dyDescent="0.4">
      <c r="D670" s="24"/>
      <c r="F670" s="24"/>
    </row>
    <row r="671" spans="4:6" thickBot="1" x14ac:dyDescent="0.4">
      <c r="D671" s="24"/>
      <c r="F671" s="24"/>
    </row>
    <row r="672" spans="4:6" thickBot="1" x14ac:dyDescent="0.4">
      <c r="D672" s="24"/>
      <c r="F672" s="24"/>
    </row>
    <row r="673" spans="4:6" thickBot="1" x14ac:dyDescent="0.4">
      <c r="D673" s="24"/>
      <c r="F673" s="24"/>
    </row>
    <row r="674" spans="4:6" thickBot="1" x14ac:dyDescent="0.4">
      <c r="D674" s="24"/>
      <c r="F674" s="24"/>
    </row>
    <row r="675" spans="4:6" thickBot="1" x14ac:dyDescent="0.4">
      <c r="D675" s="24"/>
      <c r="F675" s="24"/>
    </row>
    <row r="676" spans="4:6" thickBot="1" x14ac:dyDescent="0.4">
      <c r="D676" s="24"/>
      <c r="F676" s="24"/>
    </row>
    <row r="677" spans="4:6" thickBot="1" x14ac:dyDescent="0.4">
      <c r="D677" s="24"/>
      <c r="F677" s="24"/>
    </row>
    <row r="678" spans="4:6" thickBot="1" x14ac:dyDescent="0.4">
      <c r="D678" s="24"/>
      <c r="F678" s="24"/>
    </row>
    <row r="679" spans="4:6" thickBot="1" x14ac:dyDescent="0.4">
      <c r="D679" s="24"/>
      <c r="F679" s="24"/>
    </row>
    <row r="680" spans="4:6" thickBot="1" x14ac:dyDescent="0.4">
      <c r="D680" s="24"/>
      <c r="F680" s="24"/>
    </row>
    <row r="681" spans="4:6" thickBot="1" x14ac:dyDescent="0.4">
      <c r="D681" s="24"/>
      <c r="F681" s="24"/>
    </row>
    <row r="682" spans="4:6" thickBot="1" x14ac:dyDescent="0.4">
      <c r="D682" s="24"/>
      <c r="F682" s="24"/>
    </row>
    <row r="683" spans="4:6" thickBot="1" x14ac:dyDescent="0.4">
      <c r="D683" s="24"/>
      <c r="F683" s="24"/>
    </row>
    <row r="684" spans="4:6" thickBot="1" x14ac:dyDescent="0.4">
      <c r="D684" s="24"/>
      <c r="F684" s="24"/>
    </row>
    <row r="685" spans="4:6" thickBot="1" x14ac:dyDescent="0.4">
      <c r="D685" s="24"/>
      <c r="F685" s="24"/>
    </row>
    <row r="686" spans="4:6" thickBot="1" x14ac:dyDescent="0.4">
      <c r="D686" s="24"/>
      <c r="F686" s="24"/>
    </row>
    <row r="687" spans="4:6" thickBot="1" x14ac:dyDescent="0.4">
      <c r="D687" s="24"/>
      <c r="F687" s="24"/>
    </row>
    <row r="688" spans="4:6" thickBot="1" x14ac:dyDescent="0.4">
      <c r="D688" s="24"/>
      <c r="F688" s="24"/>
    </row>
    <row r="689" spans="4:6" thickBot="1" x14ac:dyDescent="0.4">
      <c r="D689" s="24"/>
      <c r="F689" s="24"/>
    </row>
    <row r="690" spans="4:6" thickBot="1" x14ac:dyDescent="0.4">
      <c r="D690" s="24"/>
      <c r="F690" s="24"/>
    </row>
    <row r="691" spans="4:6" thickBot="1" x14ac:dyDescent="0.4">
      <c r="D691" s="24"/>
      <c r="F691" s="24"/>
    </row>
    <row r="692" spans="4:6" thickBot="1" x14ac:dyDescent="0.4">
      <c r="D692" s="24"/>
      <c r="F692" s="24"/>
    </row>
    <row r="693" spans="4:6" thickBot="1" x14ac:dyDescent="0.4">
      <c r="D693" s="24"/>
      <c r="F693" s="24"/>
    </row>
    <row r="694" spans="4:6" thickBot="1" x14ac:dyDescent="0.4">
      <c r="D694" s="24"/>
      <c r="F694" s="24"/>
    </row>
    <row r="695" spans="4:6" thickBot="1" x14ac:dyDescent="0.4">
      <c r="D695" s="24"/>
      <c r="F695" s="24"/>
    </row>
    <row r="696" spans="4:6" thickBot="1" x14ac:dyDescent="0.4">
      <c r="D696" s="24"/>
      <c r="F696" s="24"/>
    </row>
    <row r="697" spans="4:6" thickBot="1" x14ac:dyDescent="0.4">
      <c r="D697" s="24"/>
      <c r="F697" s="24"/>
    </row>
    <row r="698" spans="4:6" thickBot="1" x14ac:dyDescent="0.4">
      <c r="D698" s="24"/>
      <c r="F698" s="24"/>
    </row>
    <row r="699" spans="4:6" thickBot="1" x14ac:dyDescent="0.4">
      <c r="D699" s="24"/>
      <c r="F699" s="24"/>
    </row>
    <row r="700" spans="4:6" thickBot="1" x14ac:dyDescent="0.4">
      <c r="D700" s="24"/>
      <c r="F700" s="24"/>
    </row>
    <row r="701" spans="4:6" thickBot="1" x14ac:dyDescent="0.4">
      <c r="D701" s="24"/>
      <c r="F701" s="24"/>
    </row>
    <row r="702" spans="4:6" thickBot="1" x14ac:dyDescent="0.4">
      <c r="D702" s="24"/>
      <c r="F702" s="24"/>
    </row>
    <row r="703" spans="4:6" thickBot="1" x14ac:dyDescent="0.4">
      <c r="D703" s="24"/>
      <c r="F703" s="24"/>
    </row>
    <row r="704" spans="4:6" thickBot="1" x14ac:dyDescent="0.4">
      <c r="D704" s="24"/>
      <c r="F704" s="24"/>
    </row>
    <row r="705" spans="4:6" thickBot="1" x14ac:dyDescent="0.4">
      <c r="D705" s="24"/>
      <c r="F705" s="24"/>
    </row>
    <row r="706" spans="4:6" thickBot="1" x14ac:dyDescent="0.4">
      <c r="D706" s="24"/>
      <c r="F706" s="24"/>
    </row>
    <row r="707" spans="4:6" thickBot="1" x14ac:dyDescent="0.4">
      <c r="D707" s="24"/>
      <c r="F707" s="24"/>
    </row>
    <row r="708" spans="4:6" thickBot="1" x14ac:dyDescent="0.4">
      <c r="D708" s="24"/>
      <c r="F708" s="24"/>
    </row>
    <row r="709" spans="4:6" thickBot="1" x14ac:dyDescent="0.4">
      <c r="D709" s="24"/>
      <c r="F709" s="24"/>
    </row>
    <row r="710" spans="4:6" thickBot="1" x14ac:dyDescent="0.4">
      <c r="D710" s="24"/>
      <c r="F710" s="24"/>
    </row>
    <row r="711" spans="4:6" thickBot="1" x14ac:dyDescent="0.4">
      <c r="D711" s="24"/>
      <c r="F711" s="24"/>
    </row>
    <row r="712" spans="4:6" thickBot="1" x14ac:dyDescent="0.4">
      <c r="D712" s="24"/>
      <c r="F712" s="24"/>
    </row>
    <row r="713" spans="4:6" thickBot="1" x14ac:dyDescent="0.4">
      <c r="D713" s="24"/>
      <c r="F713" s="24"/>
    </row>
    <row r="714" spans="4:6" thickBot="1" x14ac:dyDescent="0.4">
      <c r="D714" s="24"/>
      <c r="F714" s="24"/>
    </row>
    <row r="715" spans="4:6" thickBot="1" x14ac:dyDescent="0.4">
      <c r="D715" s="24"/>
      <c r="F715" s="24"/>
    </row>
    <row r="716" spans="4:6" thickBot="1" x14ac:dyDescent="0.4">
      <c r="D716" s="24"/>
      <c r="F716" s="24"/>
    </row>
    <row r="717" spans="4:6" thickBot="1" x14ac:dyDescent="0.4">
      <c r="D717" s="24"/>
      <c r="F717" s="24"/>
    </row>
    <row r="718" spans="4:6" thickBot="1" x14ac:dyDescent="0.4">
      <c r="D718" s="24"/>
      <c r="F718" s="24"/>
    </row>
    <row r="719" spans="4:6" thickBot="1" x14ac:dyDescent="0.4">
      <c r="D719" s="24"/>
      <c r="F719" s="24"/>
    </row>
    <row r="720" spans="4:6" thickBot="1" x14ac:dyDescent="0.4">
      <c r="D720" s="24"/>
      <c r="F720" s="24"/>
    </row>
    <row r="721" spans="4:6" thickBot="1" x14ac:dyDescent="0.4">
      <c r="D721" s="24"/>
      <c r="F721" s="24"/>
    </row>
    <row r="722" spans="4:6" thickBot="1" x14ac:dyDescent="0.4">
      <c r="D722" s="24"/>
      <c r="F722" s="24"/>
    </row>
    <row r="723" spans="4:6" thickBot="1" x14ac:dyDescent="0.4">
      <c r="D723" s="24"/>
      <c r="F723" s="24"/>
    </row>
    <row r="724" spans="4:6" thickBot="1" x14ac:dyDescent="0.4">
      <c r="D724" s="24"/>
      <c r="F724" s="24"/>
    </row>
    <row r="725" spans="4:6" thickBot="1" x14ac:dyDescent="0.4">
      <c r="D725" s="24"/>
      <c r="F725" s="24"/>
    </row>
    <row r="726" spans="4:6" thickBot="1" x14ac:dyDescent="0.4">
      <c r="D726" s="24"/>
      <c r="F726" s="24"/>
    </row>
    <row r="727" spans="4:6" thickBot="1" x14ac:dyDescent="0.4">
      <c r="D727" s="24"/>
      <c r="F727" s="24"/>
    </row>
    <row r="728" spans="4:6" thickBot="1" x14ac:dyDescent="0.4">
      <c r="D728" s="24"/>
      <c r="F728" s="24"/>
    </row>
    <row r="729" spans="4:6" thickBot="1" x14ac:dyDescent="0.4">
      <c r="D729" s="24"/>
      <c r="F729" s="24"/>
    </row>
    <row r="730" spans="4:6" thickBot="1" x14ac:dyDescent="0.4">
      <c r="D730" s="24"/>
      <c r="F730" s="24"/>
    </row>
    <row r="731" spans="4:6" thickBot="1" x14ac:dyDescent="0.4">
      <c r="D731" s="24"/>
      <c r="F731" s="24"/>
    </row>
    <row r="732" spans="4:6" thickBot="1" x14ac:dyDescent="0.4">
      <c r="D732" s="24"/>
      <c r="F732" s="24"/>
    </row>
    <row r="733" spans="4:6" thickBot="1" x14ac:dyDescent="0.4">
      <c r="D733" s="24"/>
      <c r="F733" s="24"/>
    </row>
    <row r="734" spans="4:6" thickBot="1" x14ac:dyDescent="0.4">
      <c r="D734" s="24"/>
      <c r="F734" s="24"/>
    </row>
    <row r="735" spans="4:6" thickBot="1" x14ac:dyDescent="0.4">
      <c r="D735" s="24"/>
      <c r="F735" s="24"/>
    </row>
    <row r="736" spans="4:6" thickBot="1" x14ac:dyDescent="0.4">
      <c r="D736" s="24"/>
      <c r="F736" s="24"/>
    </row>
    <row r="737" spans="4:6" thickBot="1" x14ac:dyDescent="0.4">
      <c r="D737" s="24"/>
      <c r="F737" s="24"/>
    </row>
    <row r="738" spans="4:6" thickBot="1" x14ac:dyDescent="0.4">
      <c r="D738" s="24"/>
      <c r="F738" s="24"/>
    </row>
    <row r="739" spans="4:6" thickBot="1" x14ac:dyDescent="0.4">
      <c r="D739" s="24"/>
      <c r="F739" s="24"/>
    </row>
    <row r="740" spans="4:6" thickBot="1" x14ac:dyDescent="0.4">
      <c r="D740" s="24"/>
      <c r="F740" s="24"/>
    </row>
    <row r="741" spans="4:6" thickBot="1" x14ac:dyDescent="0.4">
      <c r="D741" s="24"/>
      <c r="F741" s="24"/>
    </row>
    <row r="742" spans="4:6" thickBot="1" x14ac:dyDescent="0.4">
      <c r="D742" s="24"/>
      <c r="F742" s="24"/>
    </row>
    <row r="743" spans="4:6" thickBot="1" x14ac:dyDescent="0.4">
      <c r="D743" s="24"/>
      <c r="F743" s="24"/>
    </row>
    <row r="744" spans="4:6" thickBot="1" x14ac:dyDescent="0.4">
      <c r="D744" s="24"/>
      <c r="F744" s="24"/>
    </row>
    <row r="745" spans="4:6" thickBot="1" x14ac:dyDescent="0.4">
      <c r="D745" s="24"/>
      <c r="F745" s="24"/>
    </row>
    <row r="746" spans="4:6" thickBot="1" x14ac:dyDescent="0.4">
      <c r="D746" s="24"/>
      <c r="F746" s="24"/>
    </row>
    <row r="747" spans="4:6" thickBot="1" x14ac:dyDescent="0.4">
      <c r="D747" s="24"/>
      <c r="F747" s="24"/>
    </row>
    <row r="748" spans="4:6" thickBot="1" x14ac:dyDescent="0.4">
      <c r="D748" s="24"/>
      <c r="F748" s="24"/>
    </row>
    <row r="749" spans="4:6" thickBot="1" x14ac:dyDescent="0.4">
      <c r="D749" s="24"/>
      <c r="F749" s="24"/>
    </row>
    <row r="750" spans="4:6" thickBot="1" x14ac:dyDescent="0.4">
      <c r="D750" s="24"/>
      <c r="F750" s="24"/>
    </row>
    <row r="751" spans="4:6" thickBot="1" x14ac:dyDescent="0.4">
      <c r="D751" s="24"/>
      <c r="F751" s="24"/>
    </row>
    <row r="752" spans="4:6" thickBot="1" x14ac:dyDescent="0.4">
      <c r="D752" s="24"/>
      <c r="F752" s="24"/>
    </row>
    <row r="753" spans="4:6" thickBot="1" x14ac:dyDescent="0.4">
      <c r="D753" s="24"/>
      <c r="F753" s="24"/>
    </row>
    <row r="754" spans="4:6" thickBot="1" x14ac:dyDescent="0.4">
      <c r="D754" s="24"/>
      <c r="F754" s="24"/>
    </row>
    <row r="755" spans="4:6" thickBot="1" x14ac:dyDescent="0.4">
      <c r="D755" s="24"/>
      <c r="F755" s="24"/>
    </row>
    <row r="756" spans="4:6" thickBot="1" x14ac:dyDescent="0.4">
      <c r="D756" s="24"/>
      <c r="F756" s="24"/>
    </row>
    <row r="757" spans="4:6" thickBot="1" x14ac:dyDescent="0.4">
      <c r="D757" s="24"/>
      <c r="F757" s="24"/>
    </row>
    <row r="758" spans="4:6" thickBot="1" x14ac:dyDescent="0.4">
      <c r="D758" s="24"/>
      <c r="F758" s="24"/>
    </row>
    <row r="759" spans="4:6" thickBot="1" x14ac:dyDescent="0.4">
      <c r="D759" s="24"/>
      <c r="F759" s="24"/>
    </row>
    <row r="760" spans="4:6" thickBot="1" x14ac:dyDescent="0.4">
      <c r="D760" s="24"/>
      <c r="F760" s="24"/>
    </row>
    <row r="761" spans="4:6" thickBot="1" x14ac:dyDescent="0.4">
      <c r="D761" s="24"/>
      <c r="F761" s="24"/>
    </row>
    <row r="762" spans="4:6" thickBot="1" x14ac:dyDescent="0.4">
      <c r="D762" s="24"/>
      <c r="F762" s="24"/>
    </row>
    <row r="763" spans="4:6" thickBot="1" x14ac:dyDescent="0.4">
      <c r="D763" s="24"/>
      <c r="F763" s="24"/>
    </row>
    <row r="764" spans="4:6" thickBot="1" x14ac:dyDescent="0.4">
      <c r="D764" s="24"/>
      <c r="F764" s="24"/>
    </row>
    <row r="765" spans="4:6" thickBot="1" x14ac:dyDescent="0.4">
      <c r="D765" s="24"/>
      <c r="F765" s="24"/>
    </row>
    <row r="766" spans="4:6" thickBot="1" x14ac:dyDescent="0.4">
      <c r="D766" s="24"/>
      <c r="F766" s="24"/>
    </row>
    <row r="767" spans="4:6" thickBot="1" x14ac:dyDescent="0.4">
      <c r="D767" s="24"/>
      <c r="F767" s="24"/>
    </row>
    <row r="768" spans="4:6" thickBot="1" x14ac:dyDescent="0.4">
      <c r="D768" s="24"/>
      <c r="F768" s="24"/>
    </row>
    <row r="769" spans="4:6" thickBot="1" x14ac:dyDescent="0.4">
      <c r="D769" s="24"/>
      <c r="F769" s="24"/>
    </row>
    <row r="770" spans="4:6" thickBot="1" x14ac:dyDescent="0.4">
      <c r="D770" s="24"/>
      <c r="F770" s="24"/>
    </row>
    <row r="771" spans="4:6" thickBot="1" x14ac:dyDescent="0.4">
      <c r="D771" s="24"/>
      <c r="F771" s="24"/>
    </row>
    <row r="772" spans="4:6" thickBot="1" x14ac:dyDescent="0.4">
      <c r="D772" s="24"/>
      <c r="F772" s="24"/>
    </row>
    <row r="773" spans="4:6" thickBot="1" x14ac:dyDescent="0.4">
      <c r="D773" s="24"/>
      <c r="F773" s="24"/>
    </row>
    <row r="774" spans="4:6" thickBot="1" x14ac:dyDescent="0.4">
      <c r="D774" s="24"/>
      <c r="F774" s="24"/>
    </row>
    <row r="775" spans="4:6" thickBot="1" x14ac:dyDescent="0.4">
      <c r="D775" s="24"/>
      <c r="F775" s="24"/>
    </row>
    <row r="776" spans="4:6" thickBot="1" x14ac:dyDescent="0.4">
      <c r="D776" s="24"/>
      <c r="F776" s="24"/>
    </row>
    <row r="777" spans="4:6" thickBot="1" x14ac:dyDescent="0.4">
      <c r="D777" s="24"/>
      <c r="F777" s="24"/>
    </row>
    <row r="778" spans="4:6" thickBot="1" x14ac:dyDescent="0.4">
      <c r="D778" s="24"/>
      <c r="F778" s="24"/>
    </row>
    <row r="779" spans="4:6" thickBot="1" x14ac:dyDescent="0.4">
      <c r="D779" s="24"/>
      <c r="F779" s="24"/>
    </row>
    <row r="780" spans="4:6" thickBot="1" x14ac:dyDescent="0.4">
      <c r="D780" s="24"/>
      <c r="F780" s="24"/>
    </row>
    <row r="781" spans="4:6" thickBot="1" x14ac:dyDescent="0.4">
      <c r="D781" s="24"/>
      <c r="F781" s="24"/>
    </row>
    <row r="782" spans="4:6" thickBot="1" x14ac:dyDescent="0.4">
      <c r="D782" s="24"/>
      <c r="F782" s="24"/>
    </row>
    <row r="783" spans="4:6" thickBot="1" x14ac:dyDescent="0.4">
      <c r="D783" s="24"/>
      <c r="F783" s="24"/>
    </row>
    <row r="784" spans="4:6" thickBot="1" x14ac:dyDescent="0.4">
      <c r="D784" s="24"/>
      <c r="F784" s="24"/>
    </row>
    <row r="785" spans="4:6" thickBot="1" x14ac:dyDescent="0.4">
      <c r="D785" s="24"/>
      <c r="F785" s="24"/>
    </row>
    <row r="786" spans="4:6" thickBot="1" x14ac:dyDescent="0.4">
      <c r="D786" s="24"/>
      <c r="F786" s="24"/>
    </row>
    <row r="787" spans="4:6" thickBot="1" x14ac:dyDescent="0.4">
      <c r="D787" s="24"/>
      <c r="F787" s="24"/>
    </row>
    <row r="788" spans="4:6" thickBot="1" x14ac:dyDescent="0.4">
      <c r="D788" s="24"/>
      <c r="F788" s="24"/>
    </row>
    <row r="789" spans="4:6" thickBot="1" x14ac:dyDescent="0.4">
      <c r="D789" s="24"/>
      <c r="F789" s="24"/>
    </row>
    <row r="790" spans="4:6" thickBot="1" x14ac:dyDescent="0.4">
      <c r="D790" s="24"/>
      <c r="F790" s="24"/>
    </row>
    <row r="791" spans="4:6" thickBot="1" x14ac:dyDescent="0.4">
      <c r="D791" s="24"/>
      <c r="F791" s="24"/>
    </row>
    <row r="792" spans="4:6" thickBot="1" x14ac:dyDescent="0.4">
      <c r="D792" s="24"/>
      <c r="F792" s="24"/>
    </row>
    <row r="793" spans="4:6" thickBot="1" x14ac:dyDescent="0.4">
      <c r="D793" s="24"/>
      <c r="F793" s="24"/>
    </row>
    <row r="794" spans="4:6" thickBot="1" x14ac:dyDescent="0.4">
      <c r="D794" s="24"/>
      <c r="F794" s="24"/>
    </row>
    <row r="795" spans="4:6" thickBot="1" x14ac:dyDescent="0.4">
      <c r="D795" s="24"/>
      <c r="F795" s="24"/>
    </row>
    <row r="796" spans="4:6" thickBot="1" x14ac:dyDescent="0.4">
      <c r="D796" s="24"/>
      <c r="F796" s="24"/>
    </row>
    <row r="797" spans="4:6" thickBot="1" x14ac:dyDescent="0.4">
      <c r="D797" s="24"/>
      <c r="F797" s="24"/>
    </row>
    <row r="798" spans="4:6" thickBot="1" x14ac:dyDescent="0.4">
      <c r="D798" s="24"/>
      <c r="F798" s="24"/>
    </row>
    <row r="799" spans="4:6" thickBot="1" x14ac:dyDescent="0.4">
      <c r="D799" s="24"/>
      <c r="F799" s="24"/>
    </row>
    <row r="800" spans="4:6" thickBot="1" x14ac:dyDescent="0.4">
      <c r="D800" s="24"/>
      <c r="F800" s="24"/>
    </row>
    <row r="801" spans="4:6" thickBot="1" x14ac:dyDescent="0.4">
      <c r="D801" s="24"/>
      <c r="F801" s="24"/>
    </row>
    <row r="802" spans="4:6" thickBot="1" x14ac:dyDescent="0.4">
      <c r="D802" s="24"/>
      <c r="F802" s="24"/>
    </row>
    <row r="803" spans="4:6" thickBot="1" x14ac:dyDescent="0.4">
      <c r="D803" s="24"/>
      <c r="F803" s="24"/>
    </row>
    <row r="804" spans="4:6" thickBot="1" x14ac:dyDescent="0.4">
      <c r="D804" s="24"/>
      <c r="F804" s="24"/>
    </row>
    <row r="805" spans="4:6" thickBot="1" x14ac:dyDescent="0.4">
      <c r="D805" s="24"/>
      <c r="F805" s="24"/>
    </row>
    <row r="806" spans="4:6" thickBot="1" x14ac:dyDescent="0.4">
      <c r="D806" s="24"/>
      <c r="F806" s="24"/>
    </row>
    <row r="807" spans="4:6" thickBot="1" x14ac:dyDescent="0.4">
      <c r="D807" s="24"/>
      <c r="F807" s="24"/>
    </row>
    <row r="808" spans="4:6" thickBot="1" x14ac:dyDescent="0.4">
      <c r="D808" s="24"/>
      <c r="F808" s="24"/>
    </row>
    <row r="809" spans="4:6" thickBot="1" x14ac:dyDescent="0.4">
      <c r="D809" s="24"/>
      <c r="F809" s="24"/>
    </row>
    <row r="810" spans="4:6" thickBot="1" x14ac:dyDescent="0.4">
      <c r="D810" s="24"/>
      <c r="F810" s="24"/>
    </row>
    <row r="811" spans="4:6" thickBot="1" x14ac:dyDescent="0.4">
      <c r="D811" s="24"/>
      <c r="F811" s="24"/>
    </row>
    <row r="812" spans="4:6" thickBot="1" x14ac:dyDescent="0.4">
      <c r="D812" s="24"/>
      <c r="F812" s="24"/>
    </row>
    <row r="813" spans="4:6" thickBot="1" x14ac:dyDescent="0.4">
      <c r="D813" s="24"/>
      <c r="F813" s="24"/>
    </row>
    <row r="814" spans="4:6" thickBot="1" x14ac:dyDescent="0.4">
      <c r="D814" s="24"/>
      <c r="F814" s="24"/>
    </row>
    <row r="815" spans="4:6" thickBot="1" x14ac:dyDescent="0.4">
      <c r="D815" s="24"/>
      <c r="F815" s="24"/>
    </row>
    <row r="816" spans="4:6" thickBot="1" x14ac:dyDescent="0.4">
      <c r="D816" s="24"/>
      <c r="F816" s="24"/>
    </row>
    <row r="817" spans="4:6" thickBot="1" x14ac:dyDescent="0.4">
      <c r="D817" s="24"/>
      <c r="F817" s="24"/>
    </row>
    <row r="818" spans="4:6" thickBot="1" x14ac:dyDescent="0.4">
      <c r="D818" s="24"/>
      <c r="F818" s="24"/>
    </row>
    <row r="819" spans="4:6" thickBot="1" x14ac:dyDescent="0.4">
      <c r="D819" s="24"/>
      <c r="F819" s="24"/>
    </row>
    <row r="820" spans="4:6" thickBot="1" x14ac:dyDescent="0.4">
      <c r="D820" s="24"/>
      <c r="F820" s="24"/>
    </row>
    <row r="821" spans="4:6" thickBot="1" x14ac:dyDescent="0.4">
      <c r="D821" s="24"/>
      <c r="F821" s="24"/>
    </row>
    <row r="822" spans="4:6" thickBot="1" x14ac:dyDescent="0.4">
      <c r="D822" s="24"/>
      <c r="F822" s="24"/>
    </row>
    <row r="823" spans="4:6" thickBot="1" x14ac:dyDescent="0.4">
      <c r="D823" s="24"/>
      <c r="F823" s="24"/>
    </row>
    <row r="824" spans="4:6" thickBot="1" x14ac:dyDescent="0.4">
      <c r="D824" s="24"/>
      <c r="F824" s="24"/>
    </row>
    <row r="825" spans="4:6" thickBot="1" x14ac:dyDescent="0.4">
      <c r="D825" s="24"/>
      <c r="F825" s="24"/>
    </row>
    <row r="826" spans="4:6" thickBot="1" x14ac:dyDescent="0.4">
      <c r="D826" s="24"/>
      <c r="F826" s="24"/>
    </row>
    <row r="827" spans="4:6" thickBot="1" x14ac:dyDescent="0.4">
      <c r="D827" s="24"/>
      <c r="F827" s="24"/>
    </row>
    <row r="828" spans="4:6" thickBot="1" x14ac:dyDescent="0.4">
      <c r="D828" s="24"/>
      <c r="F828" s="24"/>
    </row>
    <row r="829" spans="4:6" thickBot="1" x14ac:dyDescent="0.4">
      <c r="D829" s="24"/>
      <c r="F829" s="24"/>
    </row>
    <row r="830" spans="4:6" thickBot="1" x14ac:dyDescent="0.4">
      <c r="D830" s="24"/>
      <c r="F830" s="24"/>
    </row>
    <row r="831" spans="4:6" thickBot="1" x14ac:dyDescent="0.4">
      <c r="D831" s="24"/>
      <c r="F831" s="24"/>
    </row>
    <row r="832" spans="4:6" thickBot="1" x14ac:dyDescent="0.4">
      <c r="D832" s="24"/>
      <c r="F832" s="24"/>
    </row>
    <row r="833" spans="4:6" thickBot="1" x14ac:dyDescent="0.4">
      <c r="D833" s="24"/>
      <c r="F833" s="24"/>
    </row>
    <row r="834" spans="4:6" thickBot="1" x14ac:dyDescent="0.4">
      <c r="D834" s="24"/>
      <c r="F834" s="24"/>
    </row>
    <row r="835" spans="4:6" thickBot="1" x14ac:dyDescent="0.4">
      <c r="D835" s="24"/>
      <c r="F835" s="24"/>
    </row>
    <row r="836" spans="4:6" thickBot="1" x14ac:dyDescent="0.4">
      <c r="D836" s="24"/>
      <c r="F836" s="24"/>
    </row>
    <row r="837" spans="4:6" thickBot="1" x14ac:dyDescent="0.4">
      <c r="D837" s="24"/>
      <c r="F837" s="24"/>
    </row>
    <row r="838" spans="4:6" thickBot="1" x14ac:dyDescent="0.4">
      <c r="D838" s="24"/>
      <c r="F838" s="24"/>
    </row>
    <row r="839" spans="4:6" thickBot="1" x14ac:dyDescent="0.4">
      <c r="D839" s="24"/>
      <c r="F839" s="24"/>
    </row>
    <row r="840" spans="4:6" thickBot="1" x14ac:dyDescent="0.4">
      <c r="D840" s="24"/>
      <c r="F840" s="24"/>
    </row>
    <row r="841" spans="4:6" thickBot="1" x14ac:dyDescent="0.4">
      <c r="D841" s="24"/>
      <c r="F841" s="24"/>
    </row>
    <row r="842" spans="4:6" thickBot="1" x14ac:dyDescent="0.4">
      <c r="D842" s="24"/>
      <c r="F842" s="24"/>
    </row>
    <row r="843" spans="4:6" thickBot="1" x14ac:dyDescent="0.4">
      <c r="D843" s="24"/>
      <c r="F843" s="24"/>
    </row>
    <row r="844" spans="4:6" thickBot="1" x14ac:dyDescent="0.4">
      <c r="D844" s="24"/>
      <c r="F844" s="24"/>
    </row>
    <row r="845" spans="4:6" thickBot="1" x14ac:dyDescent="0.4">
      <c r="D845" s="24"/>
      <c r="F845" s="24"/>
    </row>
    <row r="846" spans="4:6" thickBot="1" x14ac:dyDescent="0.4">
      <c r="D846" s="24"/>
      <c r="F846" s="24"/>
    </row>
    <row r="847" spans="4:6" thickBot="1" x14ac:dyDescent="0.4">
      <c r="D847" s="24"/>
      <c r="F847" s="24"/>
    </row>
    <row r="848" spans="4:6" thickBot="1" x14ac:dyDescent="0.4">
      <c r="D848" s="24"/>
      <c r="F848" s="24"/>
    </row>
    <row r="849" spans="4:6" thickBot="1" x14ac:dyDescent="0.4">
      <c r="D849" s="24"/>
      <c r="F849" s="24"/>
    </row>
    <row r="850" spans="4:6" thickBot="1" x14ac:dyDescent="0.4">
      <c r="D850" s="24"/>
      <c r="F850" s="24"/>
    </row>
    <row r="851" spans="4:6" thickBot="1" x14ac:dyDescent="0.4">
      <c r="D851" s="24"/>
      <c r="F851" s="24"/>
    </row>
    <row r="852" spans="4:6" thickBot="1" x14ac:dyDescent="0.4">
      <c r="D852" s="24"/>
      <c r="F852" s="24"/>
    </row>
    <row r="853" spans="4:6" thickBot="1" x14ac:dyDescent="0.4">
      <c r="D853" s="24"/>
      <c r="F853" s="24"/>
    </row>
    <row r="854" spans="4:6" thickBot="1" x14ac:dyDescent="0.4">
      <c r="D854" s="24"/>
      <c r="F854" s="24"/>
    </row>
    <row r="855" spans="4:6" thickBot="1" x14ac:dyDescent="0.4">
      <c r="D855" s="24"/>
      <c r="F855" s="24"/>
    </row>
    <row r="856" spans="4:6" thickBot="1" x14ac:dyDescent="0.4">
      <c r="D856" s="24"/>
      <c r="F856" s="24"/>
    </row>
    <row r="857" spans="4:6" thickBot="1" x14ac:dyDescent="0.4">
      <c r="D857" s="24"/>
      <c r="F857" s="24"/>
    </row>
    <row r="858" spans="4:6" thickBot="1" x14ac:dyDescent="0.4">
      <c r="D858" s="24"/>
      <c r="F858" s="24"/>
    </row>
    <row r="859" spans="4:6" thickBot="1" x14ac:dyDescent="0.4">
      <c r="D859" s="24"/>
      <c r="F859" s="24"/>
    </row>
    <row r="860" spans="4:6" thickBot="1" x14ac:dyDescent="0.4">
      <c r="D860" s="24"/>
      <c r="F860" s="24"/>
    </row>
    <row r="861" spans="4:6" thickBot="1" x14ac:dyDescent="0.4">
      <c r="D861" s="24"/>
      <c r="F861" s="24"/>
    </row>
    <row r="862" spans="4:6" thickBot="1" x14ac:dyDescent="0.4">
      <c r="D862" s="24"/>
      <c r="F862" s="24"/>
    </row>
    <row r="863" spans="4:6" thickBot="1" x14ac:dyDescent="0.4">
      <c r="D863" s="24"/>
      <c r="F863" s="24"/>
    </row>
    <row r="864" spans="4:6" thickBot="1" x14ac:dyDescent="0.4">
      <c r="D864" s="24"/>
      <c r="F864" s="24"/>
    </row>
    <row r="865" spans="4:6" thickBot="1" x14ac:dyDescent="0.4">
      <c r="D865" s="24"/>
      <c r="F865" s="24"/>
    </row>
    <row r="866" spans="4:6" thickBot="1" x14ac:dyDescent="0.4">
      <c r="D866" s="24"/>
      <c r="F866" s="24"/>
    </row>
    <row r="867" spans="4:6" thickBot="1" x14ac:dyDescent="0.4">
      <c r="D867" s="24"/>
      <c r="F867" s="24"/>
    </row>
    <row r="868" spans="4:6" thickBot="1" x14ac:dyDescent="0.4">
      <c r="D868" s="24"/>
      <c r="F868" s="24"/>
    </row>
    <row r="869" spans="4:6" thickBot="1" x14ac:dyDescent="0.4">
      <c r="D869" s="24"/>
      <c r="F869" s="24"/>
    </row>
    <row r="870" spans="4:6" thickBot="1" x14ac:dyDescent="0.4">
      <c r="D870" s="24"/>
      <c r="F870" s="24"/>
    </row>
    <row r="871" spans="4:6" thickBot="1" x14ac:dyDescent="0.4">
      <c r="D871" s="24"/>
      <c r="F871" s="24"/>
    </row>
    <row r="872" spans="4:6" thickBot="1" x14ac:dyDescent="0.4">
      <c r="D872" s="24"/>
      <c r="F872" s="24"/>
    </row>
    <row r="873" spans="4:6" thickBot="1" x14ac:dyDescent="0.4">
      <c r="D873" s="24"/>
      <c r="F873" s="24"/>
    </row>
    <row r="874" spans="4:6" thickBot="1" x14ac:dyDescent="0.4">
      <c r="D874" s="24"/>
      <c r="F874" s="24"/>
    </row>
    <row r="875" spans="4:6" thickBot="1" x14ac:dyDescent="0.4">
      <c r="D875" s="24"/>
      <c r="F875" s="24"/>
    </row>
    <row r="876" spans="4:6" thickBot="1" x14ac:dyDescent="0.4">
      <c r="D876" s="24"/>
      <c r="F876" s="24"/>
    </row>
    <row r="877" spans="4:6" thickBot="1" x14ac:dyDescent="0.4">
      <c r="D877" s="24"/>
      <c r="F877" s="24"/>
    </row>
    <row r="878" spans="4:6" thickBot="1" x14ac:dyDescent="0.4">
      <c r="D878" s="24"/>
      <c r="F878" s="24"/>
    </row>
    <row r="879" spans="4:6" thickBot="1" x14ac:dyDescent="0.4">
      <c r="D879" s="24"/>
      <c r="F879" s="24"/>
    </row>
    <row r="880" spans="4:6" thickBot="1" x14ac:dyDescent="0.4">
      <c r="D880" s="24"/>
      <c r="F880" s="24"/>
    </row>
    <row r="881" spans="4:6" thickBot="1" x14ac:dyDescent="0.4">
      <c r="D881" s="24"/>
      <c r="F881" s="24"/>
    </row>
    <row r="882" spans="4:6" thickBot="1" x14ac:dyDescent="0.4">
      <c r="D882" s="24"/>
      <c r="F882" s="24"/>
    </row>
    <row r="883" spans="4:6" thickBot="1" x14ac:dyDescent="0.4">
      <c r="D883" s="24"/>
      <c r="F883" s="24"/>
    </row>
    <row r="884" spans="4:6" thickBot="1" x14ac:dyDescent="0.4">
      <c r="D884" s="24"/>
      <c r="F884" s="24"/>
    </row>
    <row r="885" spans="4:6" thickBot="1" x14ac:dyDescent="0.4">
      <c r="D885" s="24"/>
      <c r="F885" s="24"/>
    </row>
    <row r="886" spans="4:6" thickBot="1" x14ac:dyDescent="0.4">
      <c r="D886" s="24"/>
      <c r="F886" s="24"/>
    </row>
    <row r="887" spans="4:6" thickBot="1" x14ac:dyDescent="0.4">
      <c r="D887" s="24"/>
      <c r="F887" s="24"/>
    </row>
    <row r="888" spans="4:6" thickBot="1" x14ac:dyDescent="0.4">
      <c r="D888" s="24"/>
      <c r="F888" s="24"/>
    </row>
    <row r="889" spans="4:6" thickBot="1" x14ac:dyDescent="0.4">
      <c r="D889" s="24"/>
      <c r="F889" s="24"/>
    </row>
    <row r="890" spans="4:6" thickBot="1" x14ac:dyDescent="0.4">
      <c r="D890" s="24"/>
      <c r="F890" s="24"/>
    </row>
    <row r="891" spans="4:6" thickBot="1" x14ac:dyDescent="0.4">
      <c r="D891" s="24"/>
      <c r="F891" s="24"/>
    </row>
    <row r="892" spans="4:6" thickBot="1" x14ac:dyDescent="0.4">
      <c r="D892" s="24"/>
      <c r="F892" s="24"/>
    </row>
    <row r="893" spans="4:6" thickBot="1" x14ac:dyDescent="0.4">
      <c r="D893" s="24"/>
      <c r="F893" s="24"/>
    </row>
    <row r="894" spans="4:6" thickBot="1" x14ac:dyDescent="0.4">
      <c r="D894" s="24"/>
      <c r="F894" s="24"/>
    </row>
    <row r="895" spans="4:6" thickBot="1" x14ac:dyDescent="0.4">
      <c r="D895" s="24"/>
      <c r="F895" s="24"/>
    </row>
    <row r="896" spans="4:6" thickBot="1" x14ac:dyDescent="0.4">
      <c r="D896" s="24"/>
      <c r="F896" s="24"/>
    </row>
    <row r="897" spans="4:6" thickBot="1" x14ac:dyDescent="0.4">
      <c r="D897" s="24"/>
      <c r="F897" s="24"/>
    </row>
    <row r="898" spans="4:6" thickBot="1" x14ac:dyDescent="0.4">
      <c r="D898" s="24"/>
      <c r="F898" s="24"/>
    </row>
    <row r="899" spans="4:6" thickBot="1" x14ac:dyDescent="0.4">
      <c r="D899" s="24"/>
      <c r="F899" s="24"/>
    </row>
    <row r="900" spans="4:6" thickBot="1" x14ac:dyDescent="0.4">
      <c r="D900" s="24"/>
      <c r="F900" s="24"/>
    </row>
    <row r="901" spans="4:6" thickBot="1" x14ac:dyDescent="0.4">
      <c r="D901" s="24"/>
      <c r="F901" s="24"/>
    </row>
    <row r="902" spans="4:6" thickBot="1" x14ac:dyDescent="0.4">
      <c r="D902" s="24"/>
      <c r="F902" s="24"/>
    </row>
    <row r="903" spans="4:6" thickBot="1" x14ac:dyDescent="0.4">
      <c r="D903" s="24"/>
      <c r="F903" s="24"/>
    </row>
    <row r="904" spans="4:6" thickBot="1" x14ac:dyDescent="0.4">
      <c r="D904" s="24"/>
      <c r="F904" s="24"/>
    </row>
    <row r="905" spans="4:6" thickBot="1" x14ac:dyDescent="0.4">
      <c r="D905" s="24"/>
      <c r="F905" s="24"/>
    </row>
    <row r="906" spans="4:6" thickBot="1" x14ac:dyDescent="0.4">
      <c r="D906" s="24"/>
      <c r="F906" s="24"/>
    </row>
    <row r="907" spans="4:6" thickBot="1" x14ac:dyDescent="0.4">
      <c r="D907" s="24"/>
      <c r="F907" s="24"/>
    </row>
    <row r="908" spans="4:6" thickBot="1" x14ac:dyDescent="0.4">
      <c r="D908" s="24"/>
      <c r="F908" s="24"/>
    </row>
    <row r="909" spans="4:6" thickBot="1" x14ac:dyDescent="0.4">
      <c r="D909" s="24"/>
      <c r="F909" s="24"/>
    </row>
    <row r="910" spans="4:6" thickBot="1" x14ac:dyDescent="0.4">
      <c r="D910" s="24"/>
      <c r="F910" s="24"/>
    </row>
    <row r="911" spans="4:6" thickBot="1" x14ac:dyDescent="0.4">
      <c r="D911" s="24"/>
      <c r="F911" s="24"/>
    </row>
    <row r="912" spans="4:6" thickBot="1" x14ac:dyDescent="0.4">
      <c r="D912" s="24"/>
      <c r="F912" s="24"/>
    </row>
    <row r="913" spans="4:6" thickBot="1" x14ac:dyDescent="0.4">
      <c r="D913" s="24"/>
      <c r="F913" s="24"/>
    </row>
    <row r="914" spans="4:6" thickBot="1" x14ac:dyDescent="0.4">
      <c r="D914" s="24"/>
      <c r="F914" s="24"/>
    </row>
    <row r="915" spans="4:6" thickBot="1" x14ac:dyDescent="0.4">
      <c r="D915" s="24"/>
      <c r="F915" s="24"/>
    </row>
    <row r="916" spans="4:6" thickBot="1" x14ac:dyDescent="0.4">
      <c r="D916" s="24"/>
      <c r="F916" s="24"/>
    </row>
    <row r="917" spans="4:6" thickBot="1" x14ac:dyDescent="0.4">
      <c r="D917" s="24"/>
      <c r="F917" s="24"/>
    </row>
    <row r="918" spans="4:6" thickBot="1" x14ac:dyDescent="0.4">
      <c r="D918" s="24"/>
      <c r="F918" s="24"/>
    </row>
    <row r="919" spans="4:6" thickBot="1" x14ac:dyDescent="0.4">
      <c r="D919" s="24"/>
      <c r="F919" s="24"/>
    </row>
    <row r="920" spans="4:6" thickBot="1" x14ac:dyDescent="0.4">
      <c r="D920" s="24"/>
      <c r="F920" s="24"/>
    </row>
    <row r="921" spans="4:6" thickBot="1" x14ac:dyDescent="0.4">
      <c r="D921" s="24"/>
      <c r="F921" s="24"/>
    </row>
    <row r="922" spans="4:6" thickBot="1" x14ac:dyDescent="0.4">
      <c r="D922" s="24"/>
      <c r="F922" s="24"/>
    </row>
    <row r="923" spans="4:6" thickBot="1" x14ac:dyDescent="0.4">
      <c r="D923" s="24"/>
      <c r="F923" s="24"/>
    </row>
    <row r="924" spans="4:6" thickBot="1" x14ac:dyDescent="0.4">
      <c r="D924" s="24"/>
      <c r="F924" s="24"/>
    </row>
    <row r="925" spans="4:6" thickBot="1" x14ac:dyDescent="0.4">
      <c r="D925" s="24"/>
      <c r="F925" s="24"/>
    </row>
    <row r="926" spans="4:6" thickBot="1" x14ac:dyDescent="0.4">
      <c r="D926" s="24"/>
      <c r="F926" s="24"/>
    </row>
    <row r="927" spans="4:6" thickBot="1" x14ac:dyDescent="0.4">
      <c r="D927" s="24"/>
      <c r="F927" s="24"/>
    </row>
    <row r="928" spans="4:6" thickBot="1" x14ac:dyDescent="0.4">
      <c r="D928" s="24"/>
      <c r="F928" s="24"/>
    </row>
    <row r="929" spans="4:6" thickBot="1" x14ac:dyDescent="0.4">
      <c r="D929" s="24"/>
      <c r="F929" s="24"/>
    </row>
    <row r="930" spans="4:6" thickBot="1" x14ac:dyDescent="0.4">
      <c r="D930" s="24"/>
      <c r="F930" s="24"/>
    </row>
    <row r="931" spans="4:6" thickBot="1" x14ac:dyDescent="0.4">
      <c r="D931" s="24"/>
      <c r="F931" s="24"/>
    </row>
    <row r="932" spans="4:6" thickBot="1" x14ac:dyDescent="0.4">
      <c r="D932" s="24"/>
      <c r="F932" s="24"/>
    </row>
    <row r="933" spans="4:6" thickBot="1" x14ac:dyDescent="0.4">
      <c r="D933" s="24"/>
      <c r="F933" s="24"/>
    </row>
    <row r="934" spans="4:6" thickBot="1" x14ac:dyDescent="0.4">
      <c r="D934" s="24"/>
      <c r="F934" s="24"/>
    </row>
    <row r="935" spans="4:6" thickBot="1" x14ac:dyDescent="0.4">
      <c r="D935" s="24"/>
      <c r="F935" s="24"/>
    </row>
    <row r="936" spans="4:6" thickBot="1" x14ac:dyDescent="0.4">
      <c r="D936" s="24"/>
      <c r="F936" s="24"/>
    </row>
    <row r="937" spans="4:6" thickBot="1" x14ac:dyDescent="0.4">
      <c r="D937" s="24"/>
      <c r="F937" s="24"/>
    </row>
    <row r="938" spans="4:6" thickBot="1" x14ac:dyDescent="0.4">
      <c r="D938" s="24"/>
      <c r="F938" s="24"/>
    </row>
    <row r="939" spans="4:6" thickBot="1" x14ac:dyDescent="0.4">
      <c r="D939" s="24"/>
      <c r="F939" s="24"/>
    </row>
    <row r="940" spans="4:6" thickBot="1" x14ac:dyDescent="0.4">
      <c r="D940" s="24"/>
      <c r="F940" s="24"/>
    </row>
    <row r="941" spans="4:6" thickBot="1" x14ac:dyDescent="0.4">
      <c r="D941" s="24"/>
      <c r="F941" s="24"/>
    </row>
    <row r="942" spans="4:6" thickBot="1" x14ac:dyDescent="0.4">
      <c r="D942" s="24"/>
      <c r="F942" s="24"/>
    </row>
    <row r="943" spans="4:6" thickBot="1" x14ac:dyDescent="0.4">
      <c r="D943" s="24"/>
      <c r="F943" s="24"/>
    </row>
    <row r="944" spans="4:6" thickBot="1" x14ac:dyDescent="0.4">
      <c r="D944" s="24"/>
      <c r="F944" s="24"/>
    </row>
    <row r="945" spans="4:6" thickBot="1" x14ac:dyDescent="0.4">
      <c r="D945" s="24"/>
      <c r="F945" s="24"/>
    </row>
    <row r="946" spans="4:6" thickBot="1" x14ac:dyDescent="0.4">
      <c r="D946" s="24"/>
      <c r="F946" s="24"/>
    </row>
    <row r="947" spans="4:6" thickBot="1" x14ac:dyDescent="0.4">
      <c r="D947" s="24"/>
      <c r="F947" s="24"/>
    </row>
    <row r="948" spans="4:6" thickBot="1" x14ac:dyDescent="0.4">
      <c r="D948" s="24"/>
      <c r="F948" s="24"/>
    </row>
    <row r="949" spans="4:6" thickBot="1" x14ac:dyDescent="0.4">
      <c r="D949" s="24"/>
      <c r="F949" s="24"/>
    </row>
    <row r="950" spans="4:6" thickBot="1" x14ac:dyDescent="0.4">
      <c r="D950" s="24"/>
      <c r="F950" s="24"/>
    </row>
    <row r="951" spans="4:6" thickBot="1" x14ac:dyDescent="0.4">
      <c r="D951" s="24"/>
      <c r="F951" s="24"/>
    </row>
    <row r="952" spans="4:6" thickBot="1" x14ac:dyDescent="0.4">
      <c r="D952" s="24"/>
      <c r="F952" s="24"/>
    </row>
    <row r="953" spans="4:6" thickBot="1" x14ac:dyDescent="0.4">
      <c r="D953" s="24"/>
      <c r="F953" s="24"/>
    </row>
    <row r="954" spans="4:6" thickBot="1" x14ac:dyDescent="0.4">
      <c r="D954" s="24"/>
      <c r="F954" s="24"/>
    </row>
    <row r="955" spans="4:6" thickBot="1" x14ac:dyDescent="0.4">
      <c r="D955" s="24"/>
      <c r="F955" s="24"/>
    </row>
    <row r="956" spans="4:6" thickBot="1" x14ac:dyDescent="0.4">
      <c r="D956" s="24"/>
      <c r="F956" s="24"/>
    </row>
    <row r="957" spans="4:6" thickBot="1" x14ac:dyDescent="0.4">
      <c r="D957" s="24"/>
      <c r="F957" s="24"/>
    </row>
  </sheetData>
  <sheetProtection sheet="1" objects="1" scenarios="1" selectLockedCells="1"/>
  <autoFilter ref="B1:L101" xr:uid="{99DE910A-FC4A-4105-A555-6E892C1BB63D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F52AA23C475049982E22F40EAD093A" ma:contentTypeVersion="3" ma:contentTypeDescription="Een nieuw document maken." ma:contentTypeScope="" ma:versionID="bb76109a97dfe7985984e0b45f4821e9">
  <xsd:schema xmlns:xsd="http://www.w3.org/2001/XMLSchema" xmlns:xs="http://www.w3.org/2001/XMLSchema" xmlns:p="http://schemas.microsoft.com/office/2006/metadata/properties" xmlns:ns2="d8c7d570-6250-441d-a019-f75283cc7189" targetNamespace="http://schemas.microsoft.com/office/2006/metadata/properties" ma:root="true" ma:fieldsID="dbc28edc0d34a7acfd350de5ff0ce7e2" ns2:_="">
    <xsd:import namespace="d8c7d570-6250-441d-a019-f75283cc71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7d570-6250-441d-a019-f75283cc7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1DE5B6-0099-492E-ABD7-96DF7A8F9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C9735F-4699-463C-93E2-1F805EBD9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c7d570-6250-441d-a019-f75283cc71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E0C908-009A-476F-A712-90A31B567F4F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8c7d570-6250-441d-a019-f75283cc7189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Begrippen</vt:lpstr>
      <vt:lpstr>Prijstabel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TCO model (externe kosten)</dc:title>
  <dc:subject/>
  <dc:creator>Willem Maassen van den Brink</dc:creator>
  <cp:keywords/>
  <dc:description/>
  <cp:lastModifiedBy>Abbenhuis, Vincent</cp:lastModifiedBy>
  <cp:revision/>
  <dcterms:created xsi:type="dcterms:W3CDTF">2016-01-22T09:23:03Z</dcterms:created>
  <dcterms:modified xsi:type="dcterms:W3CDTF">2026-06-08T13:54:48Z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0x010100ADF52AA23C475049982E22F40EAD093A</vt:lpwstr>
  </property>
  <property fmtid="{D5CDD505-2E9C-101B-9397-08002B2CF9AE}" pid="3" name="MediaServiceImageTags">
    <vt:lpwstr/>
  </property>
</Properties>
</file>