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expericombv.sharepoint.com/sites/BsGWvernieuwingcontactcenter/Gedeelde documenten/Advies en aanbesteding contactcenter BsGW/2 Aanbesteding (nieuw)/"/>
    </mc:Choice>
  </mc:AlternateContent>
  <xr:revisionPtr revIDLastSave="1092" documentId="8_{6B056E25-2E89-46D9-87C0-1F73016F6890}" xr6:coauthVersionLast="47" xr6:coauthVersionMax="47" xr10:uidLastSave="{99AA6802-1AD2-427D-811B-F9CB085EC37D}"/>
  <bookViews>
    <workbookView xWindow="-108" yWindow="-108" windowWidth="27864" windowHeight="17928" tabRatio="801" xr2:uid="{00000000-000D-0000-FFFF-FFFF00000000}"/>
  </bookViews>
  <sheets>
    <sheet name="Toelichting en voorwaarden" sheetId="11" r:id="rId1"/>
    <sheet name="A - Eenmalige kosten" sheetId="1" r:id="rId2"/>
    <sheet name="B - Periodieke kosten" sheetId="7" r:id="rId3"/>
    <sheet name="C - Optionele kosten" sheetId="8" r:id="rId4"/>
    <sheet name="D - Fictieve TCO" sheetId="9" r:id="rId5"/>
    <sheet name="E - Aanvullende opties" sheetId="1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7" l="1"/>
  <c r="H32" i="7" s="1"/>
  <c r="G31" i="7"/>
  <c r="H31" i="7" s="1"/>
  <c r="G30" i="7"/>
  <c r="H30" i="7" s="1"/>
  <c r="E17" i="8"/>
  <c r="G44" i="7"/>
  <c r="G45" i="7"/>
  <c r="H45" i="7" s="1"/>
  <c r="H44" i="7"/>
  <c r="G16" i="7"/>
  <c r="H16" i="7" s="1"/>
  <c r="C6" i="9"/>
  <c r="G22" i="7"/>
  <c r="H22" i="7" s="1"/>
  <c r="G18" i="7"/>
  <c r="H18" i="7" s="1"/>
  <c r="G14" i="7"/>
  <c r="H14" i="7" s="1"/>
  <c r="G12" i="7"/>
  <c r="H12" i="7" s="1"/>
  <c r="G10" i="7"/>
  <c r="H10" i="7" s="1"/>
  <c r="G8" i="7"/>
  <c r="H8" i="7" s="1"/>
  <c r="E16" i="1"/>
  <c r="E15" i="1"/>
  <c r="E14" i="1"/>
  <c r="F9" i="8"/>
  <c r="G9" i="8" s="1"/>
  <c r="F8" i="8"/>
  <c r="G8" i="8" s="1"/>
  <c r="F10" i="8"/>
  <c r="G10" i="8" s="1"/>
  <c r="F7" i="8"/>
  <c r="G7" i="8" s="1"/>
  <c r="G19" i="7"/>
  <c r="H19" i="7" s="1"/>
  <c r="G17" i="7"/>
  <c r="H17" i="7" s="1"/>
  <c r="G15" i="7"/>
  <c r="H15" i="7" s="1"/>
  <c r="G21" i="7"/>
  <c r="H21" i="7" s="1"/>
  <c r="G9" i="7"/>
  <c r="H9" i="7" s="1"/>
  <c r="F13" i="8"/>
  <c r="G13" i="8" s="1"/>
  <c r="F14" i="8"/>
  <c r="G14" i="8" s="1"/>
  <c r="F15" i="8"/>
  <c r="G15" i="8" s="1"/>
  <c r="F16" i="8"/>
  <c r="G16" i="8" s="1"/>
  <c r="G27" i="7" l="1"/>
  <c r="H27" i="7" s="1"/>
  <c r="F11" i="8"/>
  <c r="G11" i="8" s="1"/>
  <c r="F12" i="8"/>
  <c r="G12" i="8" s="1"/>
  <c r="G20" i="7"/>
  <c r="H20" i="7" s="1"/>
  <c r="G19" i="8" l="1"/>
  <c r="F18" i="8"/>
  <c r="G43" i="7"/>
  <c r="H43" i="7" s="1"/>
  <c r="G42" i="7"/>
  <c r="H42" i="7" s="1"/>
  <c r="G24" i="7" l="1"/>
  <c r="H24" i="7" s="1"/>
  <c r="G41" i="7" l="1"/>
  <c r="H41" i="7" s="1"/>
  <c r="G40" i="7"/>
  <c r="H40" i="7" l="1"/>
  <c r="H47" i="7" s="1"/>
  <c r="G46" i="7"/>
  <c r="G23" i="7"/>
  <c r="H23" i="7" s="1"/>
  <c r="G13" i="7" l="1"/>
  <c r="H13" i="7" s="1"/>
  <c r="G25" i="7"/>
  <c r="H25" i="7" s="1"/>
  <c r="F25" i="8"/>
  <c r="G25" i="8" s="1"/>
  <c r="F24" i="8"/>
  <c r="G24" i="8" s="1"/>
  <c r="F23" i="8"/>
  <c r="E30" i="8"/>
  <c r="C12" i="9" s="1"/>
  <c r="G26" i="7"/>
  <c r="H26" i="7" s="1"/>
  <c r="G33" i="7"/>
  <c r="H33" i="7" s="1"/>
  <c r="G29" i="7"/>
  <c r="H29" i="7" s="1"/>
  <c r="G28" i="7"/>
  <c r="H28" i="7" s="1"/>
  <c r="E7" i="1"/>
  <c r="G34" i="7"/>
  <c r="H34" i="7" s="1"/>
  <c r="G11" i="7"/>
  <c r="H11" i="7" s="1"/>
  <c r="E13" i="1"/>
  <c r="E12" i="1"/>
  <c r="G7" i="7"/>
  <c r="H7" i="7" s="1"/>
  <c r="E17" i="1" l="1"/>
  <c r="F26" i="8"/>
  <c r="E8" i="1"/>
  <c r="G23" i="8"/>
  <c r="G26" i="8" s="1"/>
  <c r="H36" i="7"/>
  <c r="G35" i="7"/>
  <c r="E20" i="1" l="1"/>
  <c r="C10" i="9" s="1"/>
  <c r="C13" i="9" s="1"/>
  <c r="F31" i="8"/>
  <c r="D12" i="9" s="1"/>
  <c r="G50" i="7"/>
  <c r="D11" i="9" s="1"/>
  <c r="H51" i="7"/>
  <c r="E11" i="9" s="1"/>
  <c r="F11" i="9" s="1"/>
  <c r="G32" i="8"/>
  <c r="E12" i="9" s="1"/>
  <c r="F12" i="9" s="1"/>
  <c r="D14" i="9" l="1"/>
  <c r="F10" i="9"/>
  <c r="E14" i="9"/>
  <c r="F15" i="9" s="1"/>
</calcChain>
</file>

<file path=xl/sharedStrings.xml><?xml version="1.0" encoding="utf-8"?>
<sst xmlns="http://schemas.openxmlformats.org/spreadsheetml/2006/main" count="165" uniqueCount="125">
  <si>
    <t>Toelichting en voorwaarden</t>
  </si>
  <si>
    <t>A - Eenmalige kosten</t>
  </si>
  <si>
    <t>B - Periodieke kosten</t>
  </si>
  <si>
    <t>C - Optionele kosten</t>
  </si>
  <si>
    <t>D - Fictieve TCO</t>
  </si>
  <si>
    <t>E - Aanvullende opties</t>
  </si>
  <si>
    <t>Implementatie</t>
  </si>
  <si>
    <t>Omschrijving</t>
  </si>
  <si>
    <t>Aantal</t>
  </si>
  <si>
    <t>Prijs per stuk</t>
  </si>
  <si>
    <t>Totale kosten</t>
  </si>
  <si>
    <t>Totaal Implementatie</t>
  </si>
  <si>
    <t>Totaal</t>
  </si>
  <si>
    <t>Aantal sessies</t>
  </si>
  <si>
    <t>Totale eenmalige kosten</t>
  </si>
  <si>
    <t>Gebruik en beheer</t>
  </si>
  <si>
    <t>Maandkosten per stuk</t>
  </si>
  <si>
    <t>Totaal per maand</t>
  </si>
  <si>
    <t>Totaal per jaar</t>
  </si>
  <si>
    <t>Totaal Gebruik en beheer per maand</t>
  </si>
  <si>
    <t>Totaal Gebruik en beheer per jaar</t>
  </si>
  <si>
    <t>Verbruik</t>
  </si>
  <si>
    <t>#calls per maand</t>
  </si>
  <si>
    <t>Bellen naar vaste nummers (Nederland)</t>
  </si>
  <si>
    <t>Bellen naar mobiele nummers</t>
  </si>
  <si>
    <t>Optioneel: Belbundel naar vaste nummers (Nederland)</t>
  </si>
  <si>
    <t>Optioneel: Belbundel naar mobiele nummers (Nederland)</t>
  </si>
  <si>
    <t>Totaal Verbruik per maand</t>
  </si>
  <si>
    <t> </t>
  </si>
  <si>
    <t>Totaal Verbruik per jaar</t>
  </si>
  <si>
    <t>Totale maandelijkse kosten</t>
  </si>
  <si>
    <t>Totale kosten per jaar</t>
  </si>
  <si>
    <t xml:space="preserve">Opties </t>
  </si>
  <si>
    <t xml:space="preserve">Aantal </t>
  </si>
  <si>
    <t>Eenmalige kosten</t>
  </si>
  <si>
    <t xml:space="preserve">Totale Optionele kosten eenmalig </t>
  </si>
  <si>
    <t>Totaal Optionele kosten periodiek per maand</t>
  </si>
  <si>
    <t>Totaal Optionele kosten periodiek per jaar</t>
  </si>
  <si>
    <t>Extra werkzaamheden*</t>
  </si>
  <si>
    <t>Aantal uur per maand</t>
  </si>
  <si>
    <t>Senior Projectmanager</t>
  </si>
  <si>
    <t>Senior Consultant</t>
  </si>
  <si>
    <t>Totaal periodieke kosten Extra werkzaamheden</t>
  </si>
  <si>
    <t>Maanden</t>
  </si>
  <si>
    <t>Jaren</t>
  </si>
  <si>
    <t>Looptijd</t>
  </si>
  <si>
    <t>Kosten</t>
  </si>
  <si>
    <t>Onderdeel</t>
  </si>
  <si>
    <t>Maandelijkse kosten</t>
  </si>
  <si>
    <t>Jaarlijkse kosten</t>
  </si>
  <si>
    <t>Kosten totale looptijd</t>
  </si>
  <si>
    <t>Totale periodieke kosten</t>
  </si>
  <si>
    <t>Totale fictieve TCO over totale looptijd</t>
  </si>
  <si>
    <t>Prijs per sessie</t>
  </si>
  <si>
    <t>* Let op: Dit is een fictief aantal uren dat meeweegt in de totale fictieve TCO en daarmee beoordeling!</t>
  </si>
  <si>
    <t>Uurtarief gedurende looptijd</t>
  </si>
  <si>
    <t>Nummerblokken (1 nummer - 0800-nummer)</t>
  </si>
  <si>
    <t>Nummerblokken (100 blok - 088-nummers)</t>
  </si>
  <si>
    <t>Minimum aantal telefoniekanalen (op basis van SIP trunks) in piekperiode</t>
  </si>
  <si>
    <t>Recording van klantinteracties (telefonie en livechat) van KCC-medewerkers</t>
  </si>
  <si>
    <t>Functioneel applicatiebeheerder (named users)</t>
  </si>
  <si>
    <t>Functioneel applicatiebeheerder (concurrent users)</t>
  </si>
  <si>
    <t>Agent (named users) - Intern BsGW (telefonie, livechat)</t>
  </si>
  <si>
    <t>Agent (concurrent users) - Intern BsGW (telefonie, livechat)</t>
  </si>
  <si>
    <t>Agent (named users) - Extern Certin (alleen telefonie)</t>
  </si>
  <si>
    <t>Agent (concurrent users) - Extern Certin (alleen telefonie)</t>
  </si>
  <si>
    <t>Functioneel beheerder WFM (planning, forecasting, roostering) (max. 4 personen per sessie)</t>
  </si>
  <si>
    <t>Functioneel applicatiebeheerder Contact Center (configuratie en beheer) (max. 4 personen per sessie)</t>
  </si>
  <si>
    <t>KCC teamleider - Supervisor (incl. monitoring en rapportages) (max. 4 personen per sessie)</t>
  </si>
  <si>
    <t>KCC medewerker - Agent (telefonie, livechat) (max. 6 personen per sessie)</t>
  </si>
  <si>
    <t>Kwaliteitsmedewerker / coach (QM, evaluatie en rapportage) (max. 4 personen per sessie)</t>
  </si>
  <si>
    <t>Work Force Management (WFM) - Medewerker (intern BsGW) op basis van named users</t>
  </si>
  <si>
    <t>Work Force Management (WFM) - Medewerker (extern Certin) op basis van named users</t>
  </si>
  <si>
    <t>Work Force Management (WFM) - Taxateurs (intern BsGW) op basis van named users</t>
  </si>
  <si>
    <t>Optioneel: SMS-bundel</t>
  </si>
  <si>
    <t>#minuten of #SMS
per maand</t>
  </si>
  <si>
    <t>Klantonderzoek KTO-functionaliteit (telefonie en livechat, URL voor email) - per agent / per CC-omgeving</t>
  </si>
  <si>
    <t>Quality Monitoring (QM) functionaliteit - Per supervisor</t>
  </si>
  <si>
    <t>Integratie kennisbank (CMS) functionaliteit</t>
  </si>
  <si>
    <t>Agent (concurrent users) - Intern BsGW (telefonie, livechat) - Twee maanden per jaar tijdelijke opschaling</t>
  </si>
  <si>
    <t>Agent (named users) - Intern Taxateurs (alleen telefonie) - Twee maanden per jaar tijdelijke opschaling</t>
  </si>
  <si>
    <t>Agent (concurrent users) - Intern Taxateurs (alleen telefonie) - Twee maanden per jaar tijdelijke opschaling</t>
  </si>
  <si>
    <t>Agent (concurrent users) - Extern Certin (alleen telefonie) - Twee maanden per jaar tijdelijke opschaling</t>
  </si>
  <si>
    <t>Integratie met Microsoft Teams omgeving op basis van aantal Microsoft Teams gebruikers</t>
  </si>
  <si>
    <t>Kosten per minuut of bundel per maand</t>
  </si>
  <si>
    <t>Kosten per call 
of SMS</t>
  </si>
  <si>
    <t>Supervisor (named users) - Intern of extern</t>
  </si>
  <si>
    <t>Supervisor (concurrent users) - Intern of extern</t>
  </si>
  <si>
    <t>Integratie met zaaksysteem GouwIT</t>
  </si>
  <si>
    <t>Toelichting</t>
  </si>
  <si>
    <t>Bijlage 05 Prijsinvulformulier</t>
  </si>
  <si>
    <t xml:space="preserve">Voorwaarden Prijsinvulformulier </t>
  </si>
  <si>
    <t xml:space="preserve">• In dit Prijsinvulformulier geeft Inschrijver de totale eenmalige-, periodieke- en optionele kosten op. Deze drie onderdelen vormen samen de totale fictieve TCO.
• De TCO is fictief en uitsluitend bedoeld ter vergelijking, waar geen rechten aan kunnen worden ontleend. 
• Inschrijver dient alleen de lichtblauwe velden in te vullen, de rest van de velden worden doorgerekend of leeg gelaten.
• Het Prijsinvulformulier dient door (een) vertegenwoordigingsbevoegde functionaris(sen) van Inschrijver op tabblad D - Fictieve TCO te worden ondertekend.
• Het is niet toegestaan om negatieve prijzen aan te bieden.
• Abnormaal lage prijzen worden door Opdrachtgever gecontroleerd/geverifieerd. Conform artikel 2.116 Aw 2012 kan de Inschrijving ongeldig worden verklaard.
• Door het indienen van het ingevulde en ondertekende Prijsinvulformulier verklaart Inschrijver akkoord te gaan met alle in dit tabblad opgenomen voorwaarden.
</t>
  </si>
  <si>
    <t xml:space="preserve">• Inschrijver neemt een reële prijs op voor de eenmalige- en maandelijkse kosten per aangegeven optie.
• Tijdelijke opschaling bij piekbelasting van capaciteit (zoals extra licenties of gelijktijdige interacties) dient in dit tabblad separaat te worden geprijsd.
• De in dit tabblad opgenomen aantallen voor tijdelijke opschaling zijn gebaseerd op de pieksituatie zoals beschreven in de Aanbestedingsstukken.
• Voor de beoordeling wordt uitgegaan van een indicatieve inzet van deze extra capaciteit bij piekbelasting gedurende 2 maanden per jaar.
• Inschrijver dient de maandkosten per stuk op te geven. Deze worden door Opdrachtgever gebruikt voor de berekening van de totale kosten voor tijdelijke opschaling.
• Op het moment van publicatie van deze Aanbestedingsprocedure is niet duidelijk of deze opties ook daadwerkelijk worden afgenomen en zo ja, wanneer.
• De gevraagde functionaliteit kan door Inschrijver in rekening worden gebracht op basis van een verschillend prijsmodel (named en/of concurrent). Inschrijver dient hierin zelf een keuze te maken.
• Extra werkzaamheden kunnen bestaan uit een ingeschat aantal ureninzet van functieprofielen van Inschrijver. Dit genoemde aantal uren voor aanvullende diensten zijn indicatief en niet-bindend voor Opdrachtgever.
• Voor de vergelijking van de Inschrijvingen wordt een prijsopgave op basis van een fictief aantal uren uitgevraagd. Het afgegeven uurtarief per functieprofiel geldt voor de gehele looptijd van de Overeenkomst.
• Het fictieve aantal uren is uitsluitend bedoeld ter vergelijking en kunnen geen rechten aan worden ontleend. De daadwerkelijke afname van uren kan variëren en is afhankelijk van toekomstige behoeften.
</t>
  </si>
  <si>
    <t xml:space="preserve">• De totale fictieve TCO wordt gebruikt om Inschrijvers op het onderdeel prijs met elkaar te vergelijken.
• Het woord 'fictief' is gebruikt omdat de maandelijkse kosten voor een periode van 96 maanden worden berekend, terwijl de initiële looptijd 48 maanden bedraagt en nog onbekend is hoe lang de werkelijke verlenging zal zijn.
• De aangegeven aantallen worden na gunning in de projectfase definitief vastgesteld en kunnen gedurende de looptijd van de Overeenkomst wijzigen.
• De optionele kosten (eenmalig en maandelijks) worden uitgevraagd en meegenomen in de totale TCO. Het is onbekend of en in welke hoeveelheid één of meer opties daadwerkelijk worden afgenomen.
</t>
  </si>
  <si>
    <t>Bedrijfsklare oplevering conform scope van de Opdracht en alle eisen in de Aanbestedingsstukken</t>
  </si>
  <si>
    <t>SMS berichten (KTO / notificaties)</t>
  </si>
  <si>
    <t>SLA-support op basis van Scope van de Opdracht</t>
  </si>
  <si>
    <t>Engineer Contact Center-oplossing (totale scope van de Opdracht)</t>
  </si>
  <si>
    <t>Naam Onderneming</t>
  </si>
  <si>
    <t>KvK-nummer</t>
  </si>
  <si>
    <t>Functie</t>
  </si>
  <si>
    <t>Datum</t>
  </si>
  <si>
    <t>Handtekening</t>
  </si>
  <si>
    <t>Training en instructie</t>
  </si>
  <si>
    <t>Totaal Training en instructie</t>
  </si>
  <si>
    <t xml:space="preserve">• De aangeboden oplossing kan in rekening worden gebracht op basis van named users, concurrent users of een combinatie hiervan. Inschrijver vult uitsluitend de relevante cellen in.
• Het kan zijn dat voor de aangeboden oplossing niet alle regels ingevuld hoeven of kunnen worden. Wanneer Inschrijver voor een onderdeel geen kosten in rekening brengt moet € 0,- worden ingevuld. 
• Daarnaast is het ook toegestaan om op onderdelen € 0,- in te vullen als er sprake is van een optelsom met andere onderdelen.
• Het opgegeven aantal SMS-berichten is indicatief en gebaseerd op het verzenden van klanttevredenheidsonderzoeken na een deel van de klantinteracties (telefonie).
• Alle kosten moeten worden opgenomen die noodzakelijk zijn om de in de Aanbestedingsstukken beschreven (piek)belasting structureel te kunnen verwerken.
• Het aantal gebruikers kan tijdens de contractperiode naar boven of naar beneden worden aangepast.
• De aangepaste maandkosten worden op dat moment berekend op basis van de actuele aantallen en de prijs die in het Prijsinvulformulier wordt genoemd.
• Het type en het aantal profielen voor gebruik en beheer worden in de projectfase definitief vastgesteld. Aan de opgenomen aantallen in het tabblad kunnen geen rechten worden ontleend.	
• In de periodieke (ofwel exploitatie) kosten worden álle kosten voor de aangeboden dienst opgenomen, zoals o.a. support/helpdesk, onderhoud, updates, blijven voldoen aan wet- en regelgeving, etc.
</t>
  </si>
  <si>
    <t>Work Force Management (WFM) - Supervisor/planner (intern BsGW) op basis van named users</t>
  </si>
  <si>
    <t xml:space="preserve">• Inschrijver geeft een totaalprijs op voor de implementatiekosten. De totale implementatiekosten zijn opgebouwd uit verschillende werkzaamheden op basis van de opgenomen scope van de Opdracht en alle eisen.  
• De trainingskosten bestaan uit een aantal te organiseren sessies maal het tarief. Er is een inschatting gemaakt van het aantal benodigde sessies.
• De genoemde sessies dienen alle noodzakelijke trainingen te omvatten voor een succesvolle ingebruikname van de volledige oplossing, inclusief Contact Center, WFM, QM en relevante integraties.
• Eventuele aanvullende benodigde trainingen dienen in de trainingskosten te zijn inbegrepen.
• In werkelijkheid kunnen dit er meer of minder zijn. De tarieven die Inschrijver afgeeft, worden gebruikt in de berekening van het werkelijke aantal personen en daarmee sessies.
</t>
  </si>
  <si>
    <r>
      <t xml:space="preserve">V1.0 </t>
    </r>
    <r>
      <rPr>
        <sz val="9"/>
        <rFont val="Arial"/>
        <family val="2"/>
      </rPr>
      <t>(Juni 2026)</t>
    </r>
  </si>
  <si>
    <r>
      <t xml:space="preserve">Na(a)m(en) vertegenwoordigingsbevoegde functionaris(sen) blijkens handelsregister en/of volmacht (zie Beschrijvend </t>
    </r>
    <r>
      <rPr>
        <b/>
        <sz val="11"/>
        <rFont val="Arial"/>
        <family val="2"/>
      </rPr>
      <t>Document Tabel 7</t>
    </r>
    <r>
      <rPr>
        <b/>
        <sz val="11"/>
        <color theme="1"/>
        <rFont val="Arial"/>
        <family val="2"/>
      </rPr>
      <t>)</t>
    </r>
  </si>
  <si>
    <t>Voor uitgangspunten en toepassing van tijdelijke opschaling, zie tabblad ‘Toelichting en voorwaarden’ in dit Prijsinvulformulier en paragraaf 'Voorgenomen inrichting' in het Beschrijvend Document.</t>
  </si>
  <si>
    <t>Indicatieve prijs</t>
  </si>
  <si>
    <t>Beschikbaarheid</t>
  </si>
  <si>
    <t>E-mailkanaal</t>
  </si>
  <si>
    <t>AI: Transcriptie</t>
  </si>
  <si>
    <t>AI: Samenvatten</t>
  </si>
  <si>
    <t>AI: Antwoordsuggestie</t>
  </si>
  <si>
    <t>Voicebot</t>
  </si>
  <si>
    <t>Chatbot</t>
  </si>
  <si>
    <t>AI: Automatische wrap-up codes</t>
  </si>
  <si>
    <t>Videochat</t>
  </si>
  <si>
    <t>Omschrijving (voorbeelden)</t>
  </si>
  <si>
    <t xml:space="preserve">• In de aanbestedingsstukken wordt binnen de (sub)Gunningscriteria gevraagd naar aanvullende opties en functionaliteiten.
• De aanvullende opties maken geen onderdeel uit van de prijsbeoordeling en worden niet meegenomen in de totale fictieve kostenvergelijking (TCO-berekening).
• Inschrijver wordt verzocht, indien de functionaliteit beschikbaar is, het bijbehorende prijs- of licentiemodel op te geven.
• In de kolom ‘Beschikbaarheid’ vult Inschrijver in of de functionaliteit standaard inbegrepen, optioneel beschikbaar of niet beschikbaar is.
• Prijzen mogen indicatief worden opgegeven conform het door Inschrijver gehanteerde prijsmodel (bijvoorbeeld per user per maand, per minuut, per sessie, per interactie of per token).
• Indien geen afzonderlijke prijs beschikbaar is, mag Inschrijver “inbegrepen”, “bundelprijs” of “op aanvraag” vermelden.
• Indien Inschrijver een token- of verbruiksgebaseerd prijsmodel hanteert, dient dit te worden vertaald naar een begrijpelijke functionele eenheid.
• Inschrijver licht in de kolom ‘Toelichting’ toe op welke wijze de prijsstelling is opgebouwd en welke uitgangspunten of prijsbepalende factoren van toepassing zijn.
• Indien functionaliteiten uitsluitend als bundel beschikbaar zijn, mag Inschrijver deze als zodanig aanbieden, mits duidelijk wordt toegelicht welke functionaliteiten hiervan onderdeel uitmaken.
• Inschrijver mag aanvullende relevante functionaliteiten, modules, kanalen of uitbreidingsmogelijkheden toevoegen aan deze tabel.
</t>
  </si>
  <si>
    <t>Prijs- of licentiemodel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</si>
</sst>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 #,##0.00;&quot;€&quot;\ \-#,##0.00"/>
    <numFmt numFmtId="44" formatCode="_ &quot;€&quot;\ * #,##0.00_ ;_ &quot;€&quot;\ * \-#,##0.00_ ;_ &quot;€&quot;\ * &quot;-&quot;??_ ;_ @_ "/>
    <numFmt numFmtId="164" formatCode="#,##0_ ;\-#,##0\ "/>
    <numFmt numFmtId="165" formatCode="&quot;€&quot;\ #,##0.000;&quot;€&quot;\ \-#,##0.000"/>
  </numFmts>
  <fonts count="20" x14ac:knownFonts="1">
    <font>
      <sz val="11"/>
      <color theme="1"/>
      <name val="Calibri"/>
      <family val="2"/>
      <scheme val="minor"/>
    </font>
    <font>
      <sz val="11"/>
      <name val="Arial"/>
      <family val="2"/>
    </font>
    <font>
      <b/>
      <sz val="11"/>
      <name val="Arial"/>
      <family val="2"/>
    </font>
    <font>
      <sz val="11"/>
      <color theme="1"/>
      <name val="Calibri"/>
      <family val="2"/>
      <scheme val="minor"/>
    </font>
    <font>
      <sz val="11"/>
      <color theme="1"/>
      <name val="Arial"/>
      <family val="2"/>
    </font>
    <font>
      <sz val="10"/>
      <color theme="1"/>
      <name val="Arial"/>
      <family val="2"/>
    </font>
    <font>
      <b/>
      <sz val="11"/>
      <color theme="1"/>
      <name val="Arial"/>
      <family val="2"/>
    </font>
    <font>
      <b/>
      <sz val="30"/>
      <color theme="1"/>
      <name val="Arial"/>
      <family val="2"/>
    </font>
    <font>
      <sz val="11"/>
      <color theme="0"/>
      <name val="Arial"/>
      <family val="2"/>
    </font>
    <font>
      <sz val="11"/>
      <color rgb="FFFF0000"/>
      <name val="Arial"/>
      <family val="2"/>
    </font>
    <font>
      <sz val="10"/>
      <color rgb="FFFF0000"/>
      <name val="Arial"/>
      <family val="2"/>
    </font>
    <font>
      <sz val="11"/>
      <color theme="1"/>
      <name val="Arial"/>
      <family val="2"/>
    </font>
    <font>
      <b/>
      <sz val="11"/>
      <color rgb="FF000000"/>
      <name val="Arial"/>
      <family val="2"/>
    </font>
    <font>
      <sz val="11"/>
      <color rgb="FF000000"/>
      <name val="Arial"/>
      <family val="2"/>
    </font>
    <font>
      <i/>
      <sz val="10"/>
      <color theme="1"/>
      <name val="Arial"/>
      <family val="2"/>
    </font>
    <font>
      <i/>
      <sz val="11"/>
      <color theme="1"/>
      <name val="Arial"/>
      <family val="2"/>
    </font>
    <font>
      <sz val="24"/>
      <color theme="3"/>
      <name val="Arial"/>
      <family val="2"/>
    </font>
    <font>
      <sz val="18"/>
      <color theme="4"/>
      <name val="Arial"/>
      <family val="2"/>
    </font>
    <font>
      <sz val="9"/>
      <name val="Arial"/>
      <family val="2"/>
    </font>
    <font>
      <b/>
      <sz val="10"/>
      <name val="Arial"/>
      <family val="2"/>
    </font>
  </fonts>
  <fills count="9">
    <fill>
      <patternFill patternType="none"/>
    </fill>
    <fill>
      <patternFill patternType="gray125"/>
    </fill>
    <fill>
      <patternFill patternType="solid">
        <fgColor rgb="FFC5F7FB"/>
        <bgColor indexed="64"/>
      </patternFill>
    </fill>
    <fill>
      <patternFill patternType="solid">
        <fgColor rgb="FF309EA6"/>
        <bgColor indexed="64"/>
      </patternFill>
    </fill>
    <fill>
      <patternFill patternType="solid">
        <fgColor theme="0"/>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rgb="FF309EA6"/>
        <bgColor rgb="FF000000"/>
      </patternFill>
    </fill>
    <fill>
      <patternFill patternType="solid">
        <fgColor rgb="FFACB9CA"/>
        <bgColor rgb="FF000000"/>
      </patternFill>
    </fill>
  </fills>
  <borders count="6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medium">
        <color rgb="FF000000"/>
      </left>
      <right style="thin">
        <color indexed="64"/>
      </right>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thin">
        <color rgb="FF000000"/>
      </right>
      <top style="thin">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thin">
        <color indexed="64"/>
      </left>
      <right style="medium">
        <color indexed="64"/>
      </right>
      <top style="thin">
        <color indexed="64"/>
      </top>
      <bottom/>
      <diagonal/>
    </border>
    <border>
      <left style="medium">
        <color rgb="FF000000"/>
      </left>
      <right/>
      <top/>
      <bottom style="thin">
        <color indexed="64"/>
      </bottom>
      <diagonal/>
    </border>
    <border>
      <left style="medium">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229">
    <xf numFmtId="0" fontId="0" fillId="0" borderId="0" xfId="0"/>
    <xf numFmtId="7" fontId="4" fillId="2" borderId="2" xfId="0" applyNumberFormat="1" applyFont="1" applyFill="1" applyBorder="1" applyAlignment="1" applyProtection="1">
      <alignment horizontal="right" vertical="center"/>
      <protection locked="0"/>
    </xf>
    <xf numFmtId="0" fontId="4" fillId="2" borderId="2" xfId="0" applyFont="1" applyFill="1" applyBorder="1" applyAlignment="1" applyProtection="1">
      <alignment horizontal="center" vertical="center"/>
      <protection locked="0"/>
    </xf>
    <xf numFmtId="7" fontId="4" fillId="2" borderId="2" xfId="0" applyNumberFormat="1" applyFont="1" applyFill="1" applyBorder="1" applyAlignment="1" applyProtection="1">
      <alignment vertical="center"/>
      <protection locked="0"/>
    </xf>
    <xf numFmtId="164" fontId="4" fillId="2" borderId="2"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protection locked="0"/>
    </xf>
    <xf numFmtId="165" fontId="4" fillId="2" borderId="9" xfId="0" applyNumberFormat="1" applyFont="1" applyFill="1" applyBorder="1" applyAlignment="1" applyProtection="1">
      <alignment horizontal="right" vertical="center"/>
      <protection locked="0"/>
    </xf>
    <xf numFmtId="165" fontId="4" fillId="2" borderId="49" xfId="0" applyNumberFormat="1" applyFont="1" applyFill="1" applyBorder="1" applyAlignment="1" applyProtection="1">
      <alignment horizontal="right" vertical="center"/>
      <protection locked="0"/>
    </xf>
    <xf numFmtId="7" fontId="4" fillId="2" borderId="51" xfId="0" applyNumberFormat="1" applyFont="1" applyFill="1" applyBorder="1" applyAlignment="1" applyProtection="1">
      <alignment horizontal="right" vertical="center"/>
      <protection locked="0"/>
    </xf>
    <xf numFmtId="164" fontId="4" fillId="2" borderId="45" xfId="0" applyNumberFormat="1" applyFont="1" applyFill="1" applyBorder="1" applyAlignment="1" applyProtection="1">
      <alignment horizontal="center" vertical="center"/>
      <protection locked="0"/>
    </xf>
    <xf numFmtId="165" fontId="4" fillId="2" borderId="53" xfId="0" applyNumberFormat="1" applyFont="1" applyFill="1" applyBorder="1" applyAlignment="1" applyProtection="1">
      <alignment horizontal="right" vertical="center"/>
      <protection locked="0"/>
    </xf>
    <xf numFmtId="7" fontId="4" fillId="2" borderId="29" xfId="0" applyNumberFormat="1" applyFont="1" applyFill="1" applyBorder="1" applyAlignment="1" applyProtection="1">
      <alignment horizontal="right" vertical="center"/>
      <protection locked="0"/>
    </xf>
    <xf numFmtId="164" fontId="4" fillId="2" borderId="54" xfId="0" applyNumberFormat="1" applyFont="1" applyFill="1" applyBorder="1" applyAlignment="1" applyProtection="1">
      <alignment horizontal="center" vertical="center"/>
      <protection locked="0"/>
    </xf>
    <xf numFmtId="7" fontId="4" fillId="2" borderId="59" xfId="0" applyNumberFormat="1" applyFont="1" applyFill="1" applyBorder="1" applyAlignment="1" applyProtection="1">
      <alignment horizontal="right" vertical="center"/>
      <protection locked="0"/>
    </xf>
    <xf numFmtId="7" fontId="4" fillId="2" borderId="2" xfId="0" applyNumberFormat="1" applyFont="1" applyFill="1" applyBorder="1" applyAlignment="1" applyProtection="1">
      <alignment vertical="center" wrapText="1"/>
      <protection locked="0"/>
    </xf>
    <xf numFmtId="7" fontId="4" fillId="2" borderId="8" xfId="0" applyNumberFormat="1" applyFont="1" applyFill="1" applyBorder="1" applyAlignment="1" applyProtection="1">
      <alignment vertical="center" wrapText="1"/>
      <protection locked="0"/>
    </xf>
    <xf numFmtId="44" fontId="4" fillId="4" borderId="4" xfId="1" applyFont="1" applyFill="1" applyBorder="1" applyAlignment="1" applyProtection="1">
      <alignment vertical="center"/>
    </xf>
    <xf numFmtId="0" fontId="16" fillId="0" borderId="0" xfId="0" applyFont="1"/>
    <xf numFmtId="0" fontId="4" fillId="0" borderId="0" xfId="0" applyFont="1"/>
    <xf numFmtId="0" fontId="17" fillId="0" borderId="0" xfId="0" applyFont="1" applyAlignment="1">
      <alignment vertical="top"/>
    </xf>
    <xf numFmtId="0" fontId="4" fillId="0" borderId="0" xfId="0" applyFont="1" applyAlignment="1">
      <alignment vertical="center" wrapText="1"/>
    </xf>
    <xf numFmtId="0" fontId="5" fillId="0" borderId="0" xfId="0" applyFont="1" applyAlignment="1">
      <alignment vertical="center" wrapText="1"/>
    </xf>
    <xf numFmtId="0" fontId="4" fillId="4" borderId="1" xfId="0" applyFont="1" applyFill="1" applyBorder="1" applyAlignment="1">
      <alignment vertical="center" wrapText="1"/>
    </xf>
    <xf numFmtId="0" fontId="16" fillId="0" borderId="0" xfId="0" applyFont="1" applyAlignment="1">
      <alignment vertical="top"/>
    </xf>
    <xf numFmtId="0" fontId="5" fillId="0" borderId="0" xfId="0" applyFont="1" applyAlignment="1">
      <alignment vertical="center"/>
    </xf>
    <xf numFmtId="0" fontId="6" fillId="3" borderId="3" xfId="0" applyFont="1" applyFill="1" applyBorder="1" applyAlignment="1">
      <alignment horizontal="center" vertical="center"/>
    </xf>
    <xf numFmtId="0" fontId="6" fillId="3" borderId="12" xfId="0" applyFont="1" applyFill="1" applyBorder="1" applyAlignment="1">
      <alignment horizontal="left" vertical="center"/>
    </xf>
    <xf numFmtId="0" fontId="4" fillId="0" borderId="3" xfId="0" applyFont="1" applyBorder="1" applyAlignment="1">
      <alignment horizontal="center" vertical="center"/>
    </xf>
    <xf numFmtId="0" fontId="4" fillId="0" borderId="0" xfId="0" applyFont="1" applyAlignment="1">
      <alignment vertical="center"/>
    </xf>
    <xf numFmtId="0" fontId="6" fillId="5" borderId="1" xfId="0" applyFont="1" applyFill="1" applyBorder="1" applyAlignment="1">
      <alignment horizontal="left" vertical="center"/>
    </xf>
    <xf numFmtId="0" fontId="6" fillId="5" borderId="2" xfId="0" applyFont="1" applyFill="1" applyBorder="1" applyAlignment="1">
      <alignment horizontal="right" vertical="center"/>
    </xf>
    <xf numFmtId="0" fontId="6" fillId="5" borderId="4" xfId="0" applyFont="1" applyFill="1" applyBorder="1" applyAlignment="1">
      <alignment horizontal="right" vertical="center"/>
    </xf>
    <xf numFmtId="0" fontId="4" fillId="0" borderId="1" xfId="0" applyFont="1" applyBorder="1" applyAlignment="1">
      <alignment vertical="center"/>
    </xf>
    <xf numFmtId="7" fontId="1" fillId="0" borderId="2" xfId="0" applyNumberFormat="1" applyFont="1" applyBorder="1" applyAlignment="1">
      <alignment horizontal="right" vertical="center"/>
    </xf>
    <xf numFmtId="44" fontId="1" fillId="4" borderId="2" xfId="0" applyNumberFormat="1" applyFont="1" applyFill="1" applyBorder="1" applyAlignment="1">
      <alignment horizontal="right" vertical="center"/>
    </xf>
    <xf numFmtId="7" fontId="1" fillId="0" borderId="4" xfId="0" applyNumberFormat="1" applyFont="1" applyBorder="1" applyAlignment="1">
      <alignment horizontal="right" vertical="center"/>
    </xf>
    <xf numFmtId="0" fontId="4" fillId="0" borderId="1" xfId="0" applyFont="1" applyBorder="1" applyAlignment="1">
      <alignment horizontal="left" vertical="center"/>
    </xf>
    <xf numFmtId="7" fontId="4" fillId="0" borderId="2" xfId="0" applyNumberFormat="1" applyFont="1" applyBorder="1" applyAlignment="1">
      <alignment horizontal="right" vertical="center"/>
    </xf>
    <xf numFmtId="0" fontId="4" fillId="4" borderId="0" xfId="0" applyFont="1" applyFill="1" applyAlignment="1">
      <alignment vertical="center"/>
    </xf>
    <xf numFmtId="0" fontId="6" fillId="4" borderId="1" xfId="0" applyFont="1" applyFill="1" applyBorder="1" applyAlignment="1">
      <alignment horizontal="left" vertical="center"/>
    </xf>
    <xf numFmtId="7" fontId="6" fillId="0" borderId="2" xfId="0" applyNumberFormat="1" applyFont="1" applyBorder="1" applyAlignment="1">
      <alignment vertical="center"/>
    </xf>
    <xf numFmtId="0" fontId="4" fillId="4" borderId="2" xfId="0" applyFont="1" applyFill="1" applyBorder="1" applyAlignment="1">
      <alignment vertical="center"/>
    </xf>
    <xf numFmtId="44" fontId="4" fillId="4" borderId="2" xfId="0" applyNumberFormat="1" applyFont="1" applyFill="1" applyBorder="1" applyAlignment="1">
      <alignment vertical="center"/>
    </xf>
    <xf numFmtId="0" fontId="6" fillId="4" borderId="2" xfId="0" applyFont="1" applyFill="1" applyBorder="1" applyAlignment="1">
      <alignment horizontal="left" vertical="center"/>
    </xf>
    <xf numFmtId="7" fontId="6" fillId="4" borderId="2" xfId="0" applyNumberFormat="1" applyFont="1" applyFill="1" applyBorder="1" applyAlignment="1">
      <alignment vertical="center"/>
    </xf>
    <xf numFmtId="7" fontId="6" fillId="6" borderId="15" xfId="0" applyNumberFormat="1" applyFont="1" applyFill="1" applyBorder="1" applyAlignment="1">
      <alignment vertical="center"/>
    </xf>
    <xf numFmtId="0" fontId="6" fillId="4" borderId="13" xfId="0" applyFont="1" applyFill="1" applyBorder="1" applyAlignment="1">
      <alignment horizontal="left" vertical="center"/>
    </xf>
    <xf numFmtId="0" fontId="6" fillId="4" borderId="1" xfId="0" applyFont="1" applyFill="1" applyBorder="1" applyAlignment="1">
      <alignment horizontal="left" vertical="center" wrapText="1"/>
    </xf>
    <xf numFmtId="0" fontId="6" fillId="4" borderId="7" xfId="0" applyFont="1" applyFill="1" applyBorder="1" applyAlignment="1">
      <alignment horizontal="left" vertical="center"/>
    </xf>
    <xf numFmtId="0" fontId="5" fillId="0" borderId="0" xfId="0" applyFont="1"/>
    <xf numFmtId="0" fontId="15" fillId="0" borderId="0" xfId="0" applyFont="1" applyAlignment="1">
      <alignment vertical="center"/>
    </xf>
    <xf numFmtId="0" fontId="6" fillId="3" borderId="13" xfId="0" applyFont="1" applyFill="1" applyBorder="1" applyAlignment="1">
      <alignment horizontal="left" vertical="center"/>
    </xf>
    <xf numFmtId="0" fontId="6" fillId="3" borderId="18" xfId="0" applyFont="1" applyFill="1" applyBorder="1" applyAlignment="1">
      <alignment horizontal="left" vertical="center"/>
    </xf>
    <xf numFmtId="0" fontId="6" fillId="3" borderId="19" xfId="0" applyFont="1" applyFill="1" applyBorder="1" applyAlignment="1">
      <alignment horizontal="left" vertical="center"/>
    </xf>
    <xf numFmtId="0" fontId="6" fillId="5" borderId="2" xfId="0" applyFont="1" applyFill="1" applyBorder="1" applyAlignment="1">
      <alignment horizontal="center" vertical="center"/>
    </xf>
    <xf numFmtId="0" fontId="4" fillId="4" borderId="2" xfId="0" applyFont="1" applyFill="1" applyBorder="1" applyAlignment="1">
      <alignment horizontal="center" vertical="center"/>
    </xf>
    <xf numFmtId="7" fontId="4" fillId="4" borderId="2" xfId="0" applyNumberFormat="1" applyFont="1" applyFill="1" applyBorder="1" applyAlignment="1">
      <alignment vertical="center"/>
    </xf>
    <xf numFmtId="7" fontId="4" fillId="4" borderId="4" xfId="0" applyNumberFormat="1" applyFont="1" applyFill="1" applyBorder="1" applyAlignment="1">
      <alignment vertical="center"/>
    </xf>
    <xf numFmtId="0" fontId="4" fillId="0" borderId="2" xfId="0" applyFont="1" applyBorder="1" applyAlignment="1">
      <alignment horizontal="center" vertical="center"/>
    </xf>
    <xf numFmtId="44" fontId="6" fillId="0" borderId="0" xfId="0" applyNumberFormat="1" applyFont="1" applyAlignment="1">
      <alignment vertical="center"/>
    </xf>
    <xf numFmtId="0" fontId="6" fillId="0" borderId="11" xfId="0" applyFont="1" applyBorder="1" applyAlignment="1">
      <alignment horizontal="left" vertical="center" wrapText="1"/>
    </xf>
    <xf numFmtId="0" fontId="6" fillId="0" borderId="20" xfId="0" applyFont="1" applyBorder="1" applyAlignment="1">
      <alignment horizontal="left" vertical="center" wrapText="1"/>
    </xf>
    <xf numFmtId="0" fontId="4" fillId="0" borderId="21" xfId="0" applyFont="1" applyBorder="1" applyAlignment="1">
      <alignment vertical="center"/>
    </xf>
    <xf numFmtId="7" fontId="6" fillId="0" borderId="9" xfId="0" applyNumberFormat="1" applyFont="1" applyBorder="1" applyAlignment="1">
      <alignment vertical="center"/>
    </xf>
    <xf numFmtId="44" fontId="6" fillId="4" borderId="9" xfId="0" applyNumberFormat="1" applyFont="1" applyFill="1" applyBorder="1" applyAlignment="1">
      <alignment vertical="center"/>
    </xf>
    <xf numFmtId="44" fontId="6" fillId="4" borderId="10" xfId="0" applyNumberFormat="1" applyFont="1" applyFill="1" applyBorder="1" applyAlignment="1">
      <alignment vertical="center"/>
    </xf>
    <xf numFmtId="0" fontId="6" fillId="0" borderId="11" xfId="0" applyFont="1" applyBorder="1" applyAlignment="1">
      <alignment horizontal="left" vertical="center"/>
    </xf>
    <xf numFmtId="0" fontId="6" fillId="0" borderId="20" xfId="0" applyFont="1" applyBorder="1" applyAlignment="1">
      <alignment horizontal="left" vertical="center"/>
    </xf>
    <xf numFmtId="0" fontId="4" fillId="0" borderId="20" xfId="0" applyFont="1" applyBorder="1" applyAlignment="1">
      <alignment vertical="center"/>
    </xf>
    <xf numFmtId="0" fontId="6" fillId="0" borderId="21" xfId="0" applyFont="1" applyBorder="1" applyAlignment="1">
      <alignment horizontal="left" vertical="center"/>
    </xf>
    <xf numFmtId="7" fontId="6" fillId="0" borderId="9" xfId="0" applyNumberFormat="1" applyFont="1" applyBorder="1" applyAlignment="1">
      <alignment horizontal="right" vertical="center"/>
    </xf>
    <xf numFmtId="44" fontId="6" fillId="0" borderId="10" xfId="0" applyNumberFormat="1" applyFont="1" applyBorder="1" applyAlignment="1">
      <alignmen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4" fillId="0" borderId="23" xfId="0" applyFont="1" applyBorder="1" applyAlignment="1">
      <alignment vertical="center"/>
    </xf>
    <xf numFmtId="0" fontId="6" fillId="0" borderId="27" xfId="0" applyFont="1" applyBorder="1" applyAlignment="1">
      <alignment horizontal="left" vertical="center"/>
    </xf>
    <xf numFmtId="7" fontId="6" fillId="0" borderId="15" xfId="0" applyNumberFormat="1" applyFont="1" applyBorder="1" applyAlignment="1">
      <alignment horizontal="right" vertical="center"/>
    </xf>
    <xf numFmtId="0" fontId="6" fillId="5" borderId="11" xfId="0" applyFont="1" applyFill="1" applyBorder="1" applyAlignment="1">
      <alignment horizontal="left" vertical="center"/>
    </xf>
    <xf numFmtId="0" fontId="4" fillId="0" borderId="11" xfId="0" applyFont="1" applyBorder="1" applyAlignment="1">
      <alignment horizontal="left" vertical="center" wrapText="1"/>
    </xf>
    <xf numFmtId="7" fontId="4" fillId="0" borderId="2" xfId="0" applyNumberFormat="1" applyFont="1" applyBorder="1" applyAlignment="1">
      <alignment horizontal="center" vertical="center"/>
    </xf>
    <xf numFmtId="0" fontId="6" fillId="0" borderId="0" xfId="0" applyFont="1" applyAlignment="1">
      <alignment vertical="center"/>
    </xf>
    <xf numFmtId="0" fontId="9" fillId="0" borderId="0" xfId="0" applyFont="1" applyAlignment="1">
      <alignment vertical="center" wrapText="1"/>
    </xf>
    <xf numFmtId="0" fontId="2" fillId="4" borderId="22" xfId="0" applyFont="1" applyFill="1" applyBorder="1" applyAlignment="1">
      <alignment horizontal="left" vertical="center"/>
    </xf>
    <xf numFmtId="0" fontId="2" fillId="4" borderId="23" xfId="0" applyFont="1" applyFill="1" applyBorder="1" applyAlignment="1">
      <alignment horizontal="left" vertical="center"/>
    </xf>
    <xf numFmtId="0" fontId="2" fillId="4" borderId="24" xfId="0" applyFont="1" applyFill="1" applyBorder="1" applyAlignment="1">
      <alignment horizontal="left" vertical="center"/>
    </xf>
    <xf numFmtId="7" fontId="6" fillId="0" borderId="16" xfId="0" applyNumberFormat="1" applyFont="1" applyBorder="1" applyAlignment="1">
      <alignment vertical="center"/>
    </xf>
    <xf numFmtId="7" fontId="6" fillId="0" borderId="17" xfId="0" applyNumberFormat="1" applyFont="1" applyBorder="1" applyAlignment="1">
      <alignment vertical="center"/>
    </xf>
    <xf numFmtId="0" fontId="14" fillId="0" borderId="0" xfId="0" applyFont="1" applyAlignment="1">
      <alignmen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7" fontId="6" fillId="0" borderId="15" xfId="0" applyNumberFormat="1" applyFont="1" applyBorder="1" applyAlignment="1">
      <alignment vertical="center"/>
    </xf>
    <xf numFmtId="164" fontId="4" fillId="0" borderId="2" xfId="0" applyNumberFormat="1" applyFont="1" applyBorder="1" applyAlignment="1">
      <alignment horizontal="center" vertical="center"/>
    </xf>
    <xf numFmtId="7" fontId="4" fillId="0" borderId="4" xfId="0" applyNumberFormat="1" applyFont="1" applyBorder="1" applyAlignment="1">
      <alignment horizontal="right" vertical="center"/>
    </xf>
    <xf numFmtId="7" fontId="4" fillId="4" borderId="2" xfId="0" applyNumberFormat="1" applyFont="1" applyFill="1" applyBorder="1" applyAlignment="1">
      <alignment horizontal="right" vertical="center"/>
    </xf>
    <xf numFmtId="0" fontId="4" fillId="4" borderId="1" xfId="0" applyFont="1" applyFill="1" applyBorder="1" applyAlignment="1">
      <alignment horizontal="left" vertical="center"/>
    </xf>
    <xf numFmtId="0" fontId="10" fillId="0" borderId="0" xfId="0" applyFont="1" applyAlignment="1">
      <alignment vertical="center"/>
    </xf>
    <xf numFmtId="0" fontId="4" fillId="0" borderId="4" xfId="0" applyFont="1" applyBorder="1" applyAlignment="1">
      <alignment vertical="center"/>
    </xf>
    <xf numFmtId="0" fontId="6" fillId="0" borderId="0" xfId="0" applyFont="1" applyAlignment="1">
      <alignment horizontal="left" vertical="center"/>
    </xf>
    <xf numFmtId="7" fontId="6" fillId="0" borderId="0" xfId="0" applyNumberFormat="1" applyFont="1" applyAlignment="1">
      <alignment vertical="center"/>
    </xf>
    <xf numFmtId="0" fontId="11" fillId="0" borderId="0" xfId="0" applyFont="1" applyAlignment="1">
      <alignment vertical="center"/>
    </xf>
    <xf numFmtId="0" fontId="12" fillId="8" borderId="44" xfId="0" applyFont="1" applyFill="1" applyBorder="1" applyAlignment="1">
      <alignment vertical="center"/>
    </xf>
    <xf numFmtId="0" fontId="12" fillId="8" borderId="45" xfId="0" applyFont="1" applyFill="1" applyBorder="1" applyAlignment="1">
      <alignment horizontal="center" vertical="center" wrapText="1"/>
    </xf>
    <xf numFmtId="0" fontId="12" fillId="8" borderId="45" xfId="0" applyFont="1" applyFill="1" applyBorder="1" applyAlignment="1">
      <alignment horizontal="right" vertical="center" wrapText="1"/>
    </xf>
    <xf numFmtId="0" fontId="12" fillId="8" borderId="46" xfId="0" applyFont="1" applyFill="1" applyBorder="1" applyAlignment="1">
      <alignment horizontal="right" vertical="center" wrapText="1"/>
    </xf>
    <xf numFmtId="0" fontId="1" fillId="0" borderId="37" xfId="0" applyFont="1" applyBorder="1" applyAlignment="1">
      <alignment vertical="center"/>
    </xf>
    <xf numFmtId="3" fontId="4" fillId="0" borderId="36" xfId="0" applyNumberFormat="1" applyFont="1" applyBorder="1" applyAlignment="1">
      <alignment horizontal="center" vertical="center"/>
    </xf>
    <xf numFmtId="0" fontId="1" fillId="0" borderId="47" xfId="0" applyFont="1" applyBorder="1" applyAlignment="1">
      <alignment vertical="center"/>
    </xf>
    <xf numFmtId="3" fontId="4" fillId="0" borderId="48" xfId="0" applyNumberFormat="1" applyFont="1" applyBorder="1" applyAlignment="1">
      <alignment horizontal="center" vertical="center"/>
    </xf>
    <xf numFmtId="7" fontId="4" fillId="0" borderId="49" xfId="0" applyNumberFormat="1" applyFont="1" applyBorder="1" applyAlignment="1">
      <alignment horizontal="right" vertical="center"/>
    </xf>
    <xf numFmtId="7" fontId="4" fillId="0" borderId="55" xfId="0" applyNumberFormat="1" applyFont="1" applyBorder="1" applyAlignment="1">
      <alignment horizontal="right" vertical="center"/>
    </xf>
    <xf numFmtId="0" fontId="1" fillId="0" borderId="44" xfId="0" applyFont="1" applyBorder="1" applyAlignment="1">
      <alignment vertical="center"/>
    </xf>
    <xf numFmtId="7" fontId="4" fillId="4" borderId="45" xfId="0" applyNumberFormat="1" applyFont="1" applyFill="1" applyBorder="1" applyAlignment="1">
      <alignment horizontal="right" vertical="center"/>
    </xf>
    <xf numFmtId="0" fontId="9" fillId="0" borderId="0" xfId="0" applyFont="1" applyAlignment="1">
      <alignment vertical="center"/>
    </xf>
    <xf numFmtId="7" fontId="4" fillId="4" borderId="52" xfId="0" applyNumberFormat="1" applyFont="1" applyFill="1" applyBorder="1" applyAlignment="1">
      <alignment horizontal="right" vertical="center"/>
    </xf>
    <xf numFmtId="0" fontId="1" fillId="0" borderId="50" xfId="0" applyFont="1" applyBorder="1" applyAlignment="1">
      <alignment vertical="center"/>
    </xf>
    <xf numFmtId="7" fontId="4" fillId="4" borderId="29" xfId="0" applyNumberFormat="1" applyFont="1" applyFill="1" applyBorder="1" applyAlignment="1">
      <alignment horizontal="right" vertical="center"/>
    </xf>
    <xf numFmtId="0" fontId="1" fillId="0" borderId="57" xfId="0" applyFont="1" applyBorder="1" applyAlignment="1">
      <alignment vertical="center"/>
    </xf>
    <xf numFmtId="3" fontId="4" fillId="0" borderId="58" xfId="0" applyNumberFormat="1" applyFont="1" applyBorder="1" applyAlignment="1">
      <alignment horizontal="center" vertical="center"/>
    </xf>
    <xf numFmtId="0" fontId="13" fillId="0" borderId="4" xfId="0" applyFont="1" applyBorder="1" applyAlignment="1">
      <alignment vertical="center" wrapText="1"/>
    </xf>
    <xf numFmtId="0" fontId="2" fillId="0" borderId="14" xfId="0" applyFont="1" applyBorder="1" applyAlignment="1">
      <alignment vertical="center"/>
    </xf>
    <xf numFmtId="0" fontId="4" fillId="0" borderId="14" xfId="0" applyFont="1" applyBorder="1" applyAlignment="1">
      <alignment horizontal="right" vertical="center"/>
    </xf>
    <xf numFmtId="44" fontId="4" fillId="0" borderId="14" xfId="0" applyNumberFormat="1" applyFont="1" applyBorder="1" applyAlignment="1">
      <alignment horizontal="right" vertical="center"/>
    </xf>
    <xf numFmtId="44" fontId="6" fillId="0" borderId="14" xfId="0" applyNumberFormat="1" applyFont="1" applyBorder="1" applyAlignment="1">
      <alignment vertical="center"/>
    </xf>
    <xf numFmtId="0" fontId="4" fillId="0" borderId="0" xfId="0" applyFont="1" applyAlignment="1">
      <alignment vertical="top" wrapText="1"/>
    </xf>
    <xf numFmtId="0" fontId="8"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right" vertical="center"/>
    </xf>
    <xf numFmtId="164" fontId="4" fillId="4" borderId="2" xfId="0" applyNumberFormat="1" applyFont="1" applyFill="1" applyBorder="1" applyAlignment="1">
      <alignment horizontal="center" vertical="center"/>
    </xf>
    <xf numFmtId="7" fontId="4" fillId="0" borderId="4" xfId="0" applyNumberFormat="1" applyFont="1" applyBorder="1" applyAlignment="1">
      <alignment vertical="center"/>
    </xf>
    <xf numFmtId="44" fontId="4" fillId="0" borderId="0" xfId="0" applyNumberFormat="1" applyFont="1" applyAlignment="1">
      <alignment vertical="center"/>
    </xf>
    <xf numFmtId="0" fontId="7" fillId="0" borderId="0" xfId="0" applyFont="1"/>
    <xf numFmtId="0" fontId="5" fillId="0" borderId="0" xfId="0" applyFont="1" applyAlignment="1">
      <alignment horizontal="center" vertical="center"/>
    </xf>
    <xf numFmtId="0" fontId="6" fillId="3" borderId="3" xfId="0" applyFont="1" applyFill="1" applyBorder="1" applyAlignment="1">
      <alignment horizontal="left" vertical="center"/>
    </xf>
    <xf numFmtId="49" fontId="4" fillId="0" borderId="5" xfId="0" quotePrefix="1" applyNumberFormat="1" applyFont="1" applyBorder="1" applyAlignment="1">
      <alignment vertical="center" wrapText="1"/>
    </xf>
    <xf numFmtId="0" fontId="4" fillId="0" borderId="6" xfId="0" applyFont="1" applyBorder="1" applyAlignment="1">
      <alignment vertical="center" wrapText="1"/>
    </xf>
    <xf numFmtId="0" fontId="4" fillId="0" borderId="5" xfId="0" quotePrefix="1" applyFont="1" applyBorder="1" applyAlignment="1">
      <alignment vertical="center" wrapText="1"/>
    </xf>
    <xf numFmtId="0" fontId="4" fillId="0" borderId="60" xfId="0" quotePrefix="1" applyFont="1" applyBorder="1" applyAlignment="1">
      <alignment vertical="center" wrapText="1"/>
    </xf>
    <xf numFmtId="0" fontId="4" fillId="0" borderId="61" xfId="0" applyFont="1" applyBorder="1" applyAlignment="1">
      <alignment vertical="center" wrapText="1"/>
    </xf>
    <xf numFmtId="0" fontId="4" fillId="0" borderId="3" xfId="0" quotePrefix="1" applyFont="1" applyBorder="1" applyAlignment="1">
      <alignment vertical="center" wrapText="1"/>
    </xf>
    <xf numFmtId="0" fontId="6" fillId="3" borderId="13" xfId="0" applyFont="1" applyFill="1" applyBorder="1" applyAlignment="1">
      <alignment horizontal="left" vertical="center"/>
    </xf>
    <xf numFmtId="0" fontId="6" fillId="3" borderId="18" xfId="0" applyFont="1" applyFill="1" applyBorder="1" applyAlignment="1">
      <alignment horizontal="left" vertical="center"/>
    </xf>
    <xf numFmtId="0" fontId="6" fillId="3" borderId="19" xfId="0" applyFont="1" applyFill="1" applyBorder="1" applyAlignment="1">
      <alignment horizontal="left" vertical="center"/>
    </xf>
    <xf numFmtId="0" fontId="7" fillId="0" borderId="0" xfId="0" applyFont="1" applyAlignment="1">
      <alignment horizontal="left" vertical="top"/>
    </xf>
    <xf numFmtId="0" fontId="16" fillId="0" borderId="0" xfId="0" applyFont="1" applyAlignment="1">
      <alignment horizontal="left" vertical="top"/>
    </xf>
    <xf numFmtId="0" fontId="17" fillId="0" borderId="0" xfId="0" applyFont="1" applyAlignment="1">
      <alignment horizontal="left" vertical="top"/>
    </xf>
    <xf numFmtId="0" fontId="6" fillId="0" borderId="7" xfId="0" applyFont="1" applyBorder="1" applyAlignment="1">
      <alignment horizontal="left" vertical="center"/>
    </xf>
    <xf numFmtId="0" fontId="6" fillId="0" borderId="8"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11"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2" borderId="1"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4" borderId="1" xfId="0" applyFont="1" applyFill="1" applyBorder="1" applyAlignment="1">
      <alignment horizontal="left" vertical="center"/>
    </xf>
    <xf numFmtId="0" fontId="4" fillId="4" borderId="2" xfId="0" applyFont="1" applyFill="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7" borderId="41" xfId="0" applyFont="1" applyFill="1" applyBorder="1" applyAlignment="1">
      <alignment vertical="center"/>
    </xf>
    <xf numFmtId="0" fontId="6" fillId="7" borderId="42" xfId="0" applyFont="1" applyFill="1" applyBorder="1" applyAlignment="1">
      <alignment vertical="center"/>
    </xf>
    <xf numFmtId="0" fontId="6" fillId="7" borderId="43" xfId="0" applyFont="1" applyFill="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40" xfId="0" applyFont="1" applyBorder="1" applyAlignment="1">
      <alignment vertical="center"/>
    </xf>
    <xf numFmtId="0" fontId="2" fillId="0" borderId="56" xfId="0" applyFont="1" applyBorder="1" applyAlignment="1">
      <alignment horizontal="left" vertical="center"/>
    </xf>
    <xf numFmtId="0" fontId="2" fillId="0" borderId="14" xfId="0" applyFont="1" applyBorder="1" applyAlignment="1">
      <alignment horizontal="left" vertical="center"/>
    </xf>
    <xf numFmtId="0" fontId="2" fillId="0" borderId="36" xfId="0" applyFont="1" applyBorder="1" applyAlignment="1">
      <alignment horizontal="left" vertical="center"/>
    </xf>
    <xf numFmtId="0" fontId="6" fillId="5" borderId="1" xfId="0" applyFont="1" applyFill="1" applyBorder="1" applyAlignment="1">
      <alignment horizontal="left" vertical="center"/>
    </xf>
    <xf numFmtId="0" fontId="6" fillId="5" borderId="2" xfId="0" applyFont="1" applyFill="1" applyBorder="1" applyAlignment="1">
      <alignment horizontal="left" vertical="center"/>
    </xf>
    <xf numFmtId="0" fontId="4" fillId="0" borderId="23" xfId="0" applyFont="1" applyBorder="1" applyAlignment="1">
      <alignment horizontal="center" vertical="center"/>
    </xf>
    <xf numFmtId="0" fontId="4" fillId="2" borderId="25"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35" xfId="0" applyFont="1" applyFill="1" applyBorder="1" applyAlignment="1" applyProtection="1">
      <alignment horizontal="center" vertical="center"/>
      <protection locked="0"/>
    </xf>
    <xf numFmtId="0" fontId="6" fillId="3" borderId="13" xfId="0" applyFont="1" applyFill="1" applyBorder="1" applyAlignment="1">
      <alignment vertical="center"/>
    </xf>
    <xf numFmtId="0" fontId="6" fillId="3" borderId="18" xfId="0" applyFont="1" applyFill="1" applyBorder="1" applyAlignment="1">
      <alignment vertical="center"/>
    </xf>
    <xf numFmtId="0" fontId="6" fillId="3" borderId="19" xfId="0" applyFont="1" applyFill="1" applyBorder="1" applyAlignment="1">
      <alignment vertical="center"/>
    </xf>
    <xf numFmtId="0" fontId="6" fillId="6" borderId="25" xfId="0" applyFont="1" applyFill="1" applyBorder="1" applyAlignment="1">
      <alignment horizontal="left" vertical="center"/>
    </xf>
    <xf numFmtId="0" fontId="6" fillId="6" borderId="26" xfId="0" applyFont="1" applyFill="1" applyBorder="1" applyAlignment="1">
      <alignment horizontal="left" vertical="center"/>
    </xf>
    <xf numFmtId="0" fontId="6" fillId="6" borderId="27" xfId="0" applyFont="1" applyFill="1" applyBorder="1" applyAlignment="1">
      <alignment horizontal="left" vertical="center"/>
    </xf>
    <xf numFmtId="0" fontId="4" fillId="2" borderId="18" xfId="0" applyFont="1" applyFill="1" applyBorder="1" applyAlignment="1" applyProtection="1">
      <alignment horizontal="left" vertical="center"/>
      <protection locked="0"/>
    </xf>
    <xf numFmtId="0" fontId="4" fillId="2" borderId="28" xfId="0" applyFont="1" applyFill="1" applyBorder="1" applyAlignment="1" applyProtection="1">
      <alignment horizontal="left" vertical="center"/>
      <protection locked="0"/>
    </xf>
    <xf numFmtId="0" fontId="4" fillId="2" borderId="19" xfId="0" applyFont="1" applyFill="1" applyBorder="1" applyAlignment="1" applyProtection="1">
      <alignment horizontal="left" vertical="center"/>
      <protection locked="0"/>
    </xf>
    <xf numFmtId="0" fontId="4" fillId="2" borderId="29"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6" fillId="4" borderId="30" xfId="0" applyFont="1" applyFill="1" applyBorder="1" applyAlignment="1">
      <alignment horizontal="left" vertical="center"/>
    </xf>
    <xf numFmtId="0" fontId="6" fillId="4" borderId="31" xfId="0" applyFont="1" applyFill="1" applyBorder="1" applyAlignment="1">
      <alignment horizontal="left" vertical="center"/>
    </xf>
    <xf numFmtId="0" fontId="6" fillId="4" borderId="32" xfId="0" applyFont="1" applyFill="1" applyBorder="1" applyAlignment="1">
      <alignment horizontal="left" vertical="center"/>
    </xf>
    <xf numFmtId="0" fontId="4" fillId="2" borderId="20" xfId="0" applyFont="1" applyFill="1" applyBorder="1" applyAlignment="1" applyProtection="1">
      <alignment horizontal="left" vertical="center"/>
      <protection locked="0"/>
    </xf>
    <xf numFmtId="0" fontId="4" fillId="2" borderId="62"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33" xfId="0" applyFont="1" applyFill="1" applyBorder="1" applyAlignment="1" applyProtection="1">
      <alignment horizontal="left" vertical="center"/>
      <protection locked="0"/>
    </xf>
    <xf numFmtId="0" fontId="4" fillId="2" borderId="15" xfId="0" applyFont="1" applyFill="1" applyBorder="1" applyAlignment="1" applyProtection="1">
      <alignment horizontal="left" vertical="center"/>
      <protection locked="0"/>
    </xf>
    <xf numFmtId="0" fontId="4" fillId="0" borderId="34" xfId="0" applyFont="1" applyBorder="1" applyAlignment="1">
      <alignment horizontal="center" vertical="center"/>
    </xf>
    <xf numFmtId="0" fontId="6" fillId="4" borderId="34" xfId="0" applyFont="1" applyFill="1" applyBorder="1" applyAlignment="1">
      <alignment horizontal="center" vertical="center"/>
    </xf>
    <xf numFmtId="49" fontId="4" fillId="2" borderId="2" xfId="0" applyNumberFormat="1" applyFont="1" applyFill="1" applyBorder="1" applyAlignment="1" applyProtection="1">
      <alignment horizontal="center" vertical="center" wrapText="1"/>
      <protection locked="0"/>
    </xf>
    <xf numFmtId="49" fontId="4" fillId="2" borderId="8"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right" vertical="center" wrapText="1"/>
      <protection locked="0"/>
    </xf>
    <xf numFmtId="49" fontId="4" fillId="2" borderId="15" xfId="0" applyNumberFormat="1" applyFont="1" applyFill="1" applyBorder="1" applyAlignment="1" applyProtection="1">
      <alignment horizontal="right" vertical="center" wrapText="1"/>
      <protection locked="0"/>
    </xf>
    <xf numFmtId="49" fontId="4" fillId="2" borderId="1" xfId="0" applyNumberFormat="1" applyFont="1" applyFill="1" applyBorder="1" applyAlignment="1" applyProtection="1">
      <alignment horizontal="left" vertical="center" wrapText="1"/>
      <protection locked="0"/>
    </xf>
    <xf numFmtId="49" fontId="4" fillId="2" borderId="7" xfId="0" applyNumberFormat="1" applyFont="1" applyFill="1" applyBorder="1" applyAlignment="1" applyProtection="1">
      <alignment horizontal="left" vertical="center" wrapText="1"/>
      <protection locked="0"/>
    </xf>
    <xf numFmtId="49" fontId="19" fillId="2" borderId="2" xfId="0" applyNumberFormat="1" applyFont="1" applyFill="1" applyBorder="1" applyAlignment="1" applyProtection="1">
      <alignment horizontal="center" vertical="top" wrapText="1"/>
      <protection locked="0"/>
    </xf>
    <xf numFmtId="49" fontId="19" fillId="2" borderId="8" xfId="0" applyNumberFormat="1" applyFont="1" applyFill="1" applyBorder="1" applyAlignment="1" applyProtection="1">
      <alignment horizontal="center" vertical="top" wrapText="1"/>
      <protection locked="0"/>
    </xf>
    <xf numFmtId="49" fontId="4" fillId="2" borderId="11" xfId="0" applyNumberFormat="1" applyFont="1" applyFill="1" applyBorder="1" applyAlignment="1" applyProtection="1">
      <alignment horizontal="left" vertical="center" wrapText="1"/>
      <protection locked="0"/>
    </xf>
    <xf numFmtId="49" fontId="4" fillId="2" borderId="21" xfId="0" applyNumberFormat="1" applyFont="1" applyFill="1" applyBorder="1" applyAlignment="1" applyProtection="1">
      <alignment horizontal="center" vertical="center" wrapText="1"/>
      <protection locked="0"/>
    </xf>
    <xf numFmtId="49" fontId="4" fillId="2" borderId="1" xfId="0" applyNumberFormat="1" applyFont="1" applyFill="1" applyBorder="1" applyAlignment="1" applyProtection="1">
      <alignment vertical="center" wrapText="1"/>
      <protection locked="0"/>
    </xf>
    <xf numFmtId="0" fontId="16" fillId="0" borderId="0" xfId="0" applyFont="1" applyProtection="1"/>
    <xf numFmtId="0" fontId="16" fillId="0" borderId="0" xfId="0" applyFont="1" applyAlignment="1" applyProtection="1">
      <alignment horizontal="left" vertical="top"/>
    </xf>
    <xf numFmtId="0" fontId="4" fillId="0" borderId="0" xfId="0" applyFont="1" applyProtection="1"/>
    <xf numFmtId="0" fontId="17" fillId="0" borderId="0" xfId="0" applyFont="1" applyAlignment="1" applyProtection="1">
      <alignment vertical="top"/>
    </xf>
    <xf numFmtId="0" fontId="17" fillId="0" borderId="0" xfId="0" applyFont="1" applyAlignment="1" applyProtection="1">
      <alignment horizontal="left" vertical="top"/>
    </xf>
    <xf numFmtId="0" fontId="4" fillId="0" borderId="0" xfId="0" applyFont="1" applyAlignment="1" applyProtection="1">
      <alignment wrapText="1"/>
    </xf>
    <xf numFmtId="0" fontId="7" fillId="0" borderId="0" xfId="0" applyFont="1" applyAlignment="1" applyProtection="1">
      <alignment horizontal="left" vertical="top" wrapText="1"/>
    </xf>
    <xf numFmtId="0" fontId="4" fillId="0" borderId="0" xfId="0" applyFont="1" applyAlignment="1" applyProtection="1">
      <alignment vertical="center" wrapText="1"/>
    </xf>
    <xf numFmtId="0" fontId="4" fillId="0" borderId="0" xfId="0" applyFont="1" applyAlignment="1" applyProtection="1">
      <alignment horizontal="center" vertical="center" wrapText="1"/>
    </xf>
    <xf numFmtId="0" fontId="5" fillId="0" borderId="0" xfId="0" applyFont="1" applyAlignment="1" applyProtection="1">
      <alignment vertical="center" wrapText="1"/>
    </xf>
    <xf numFmtId="0" fontId="6" fillId="3" borderId="13" xfId="0" applyFont="1" applyFill="1" applyBorder="1" applyAlignment="1" applyProtection="1">
      <alignment horizontal="left" vertical="center" wrapText="1"/>
    </xf>
    <xf numFmtId="0" fontId="6" fillId="3" borderId="18" xfId="0" applyFont="1" applyFill="1" applyBorder="1" applyAlignment="1" applyProtection="1">
      <alignment horizontal="left" vertical="center" wrapText="1"/>
    </xf>
    <xf numFmtId="0" fontId="6" fillId="3" borderId="19" xfId="0" applyFont="1" applyFill="1" applyBorder="1" applyAlignment="1" applyProtection="1">
      <alignment horizontal="left" vertical="center" wrapText="1"/>
    </xf>
    <xf numFmtId="0" fontId="6" fillId="5" borderId="1" xfId="0" applyFont="1" applyFill="1" applyBorder="1" applyAlignment="1" applyProtection="1">
      <alignment horizontal="left" vertical="center" wrapText="1"/>
    </xf>
    <xf numFmtId="0" fontId="6" fillId="5" borderId="49" xfId="0" applyFont="1" applyFill="1" applyBorder="1" applyAlignment="1" applyProtection="1">
      <alignment horizontal="center" vertical="center" wrapText="1"/>
    </xf>
    <xf numFmtId="0" fontId="6" fillId="5" borderId="2" xfId="0" applyFont="1" applyFill="1" applyBorder="1" applyAlignment="1" applyProtection="1">
      <alignment horizontal="center" vertical="center" wrapText="1"/>
    </xf>
    <xf numFmtId="0" fontId="6" fillId="5" borderId="2" xfId="0" applyFont="1" applyFill="1" applyBorder="1" applyAlignment="1" applyProtection="1">
      <alignment horizontal="right" vertical="center" wrapText="1"/>
    </xf>
    <xf numFmtId="0" fontId="6" fillId="5" borderId="4" xfId="0" applyFont="1" applyFill="1" applyBorder="1" applyAlignment="1" applyProtection="1">
      <alignment horizontal="right" vertical="center" wrapText="1"/>
    </xf>
    <xf numFmtId="44" fontId="6" fillId="0" borderId="0" xfId="0" applyNumberFormat="1" applyFont="1" applyAlignment="1" applyProtection="1">
      <alignment vertical="center" wrapText="1"/>
    </xf>
    <xf numFmtId="0" fontId="5" fillId="0" borderId="0" xfId="0" applyFont="1" applyAlignment="1" applyProtection="1">
      <alignment horizontal="center" vertical="center" wrapText="1"/>
    </xf>
    <xf numFmtId="0" fontId="5" fillId="0" borderId="0" xfId="0" applyFont="1" applyAlignment="1" applyProtection="1">
      <alignment wrapText="1"/>
    </xf>
  </cellXfs>
  <cellStyles count="2">
    <cellStyle name="Standaard" xfId="0" builtinId="0"/>
    <cellStyle name="Valuta" xfId="1" builtinId="4"/>
  </cellStyles>
  <dxfs count="0"/>
  <tableStyles count="0" defaultTableStyle="TableStyleMedium2" defaultPivotStyle="PivotStyleLight16"/>
  <colors>
    <mruColors>
      <color rgb="FFC5F7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10553488</xdr:colOff>
      <xdr:row>0</xdr:row>
      <xdr:rowOff>0</xdr:rowOff>
    </xdr:from>
    <xdr:to>
      <xdr:col>2</xdr:col>
      <xdr:colOff>3275</xdr:colOff>
      <xdr:row>1</xdr:row>
      <xdr:rowOff>706267</xdr:rowOff>
    </xdr:to>
    <xdr:pic>
      <xdr:nvPicPr>
        <xdr:cNvPr id="3" name="Picture 2" descr="Home | BsGW - Belastingsamenwerking Gemeenten en Waterschappen">
          <a:extLst>
            <a:ext uri="{FF2B5EF4-FFF2-40B4-BE49-F238E27FC236}">
              <a16:creationId xmlns:a16="http://schemas.microsoft.com/office/drawing/2014/main" id="{B6DEA9BE-06F9-0830-8A72-711725B010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6905" y="0"/>
          <a:ext cx="2985870" cy="1087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688972</xdr:colOff>
      <xdr:row>0</xdr:row>
      <xdr:rowOff>0</xdr:rowOff>
    </xdr:from>
    <xdr:to>
      <xdr:col>5</xdr:col>
      <xdr:colOff>733</xdr:colOff>
      <xdr:row>1</xdr:row>
      <xdr:rowOff>706267</xdr:rowOff>
    </xdr:to>
    <xdr:pic>
      <xdr:nvPicPr>
        <xdr:cNvPr id="3" name="Picture 2" descr="Home | BsGW - Belastingsamenwerking Gemeenten en Waterschappen">
          <a:extLst>
            <a:ext uri="{FF2B5EF4-FFF2-40B4-BE49-F238E27FC236}">
              <a16:creationId xmlns:a16="http://schemas.microsoft.com/office/drawing/2014/main" id="{1D858CBB-2475-4522-ABA6-CC47A4F399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89305" y="0"/>
          <a:ext cx="3259345" cy="1087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152184</xdr:colOff>
      <xdr:row>0</xdr:row>
      <xdr:rowOff>0</xdr:rowOff>
    </xdr:from>
    <xdr:to>
      <xdr:col>8</xdr:col>
      <xdr:colOff>307</xdr:colOff>
      <xdr:row>1</xdr:row>
      <xdr:rowOff>706267</xdr:rowOff>
    </xdr:to>
    <xdr:pic>
      <xdr:nvPicPr>
        <xdr:cNvPr id="3" name="Picture 2" descr="Home | BsGW - Belastingsamenwerking Gemeenten en Waterschappen">
          <a:extLst>
            <a:ext uri="{FF2B5EF4-FFF2-40B4-BE49-F238E27FC236}">
              <a16:creationId xmlns:a16="http://schemas.microsoft.com/office/drawing/2014/main" id="{1A795999-F36C-4E4C-AE9A-BCBD8358A5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92101" y="0"/>
          <a:ext cx="3255956" cy="1077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141603</xdr:colOff>
      <xdr:row>0</xdr:row>
      <xdr:rowOff>0</xdr:rowOff>
    </xdr:from>
    <xdr:to>
      <xdr:col>6</xdr:col>
      <xdr:colOff>1698935</xdr:colOff>
      <xdr:row>1</xdr:row>
      <xdr:rowOff>704362</xdr:rowOff>
    </xdr:to>
    <xdr:pic>
      <xdr:nvPicPr>
        <xdr:cNvPr id="3" name="Picture 2" descr="Home | BsGW - Belastingsamenwerking Gemeenten en Waterschappen">
          <a:extLst>
            <a:ext uri="{FF2B5EF4-FFF2-40B4-BE49-F238E27FC236}">
              <a16:creationId xmlns:a16="http://schemas.microsoft.com/office/drawing/2014/main" id="{ABD73DF4-7E6C-4428-9DC4-0E91D3125C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59520" y="0"/>
          <a:ext cx="3261248" cy="1085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151974</xdr:colOff>
      <xdr:row>0</xdr:row>
      <xdr:rowOff>0</xdr:rowOff>
    </xdr:from>
    <xdr:to>
      <xdr:col>5</xdr:col>
      <xdr:colOff>1694066</xdr:colOff>
      <xdr:row>1</xdr:row>
      <xdr:rowOff>702457</xdr:rowOff>
    </xdr:to>
    <xdr:pic>
      <xdr:nvPicPr>
        <xdr:cNvPr id="3" name="Picture 2" descr="Home | BsGW - Belastingsamenwerking Gemeenten en Waterschappen">
          <a:extLst>
            <a:ext uri="{FF2B5EF4-FFF2-40B4-BE49-F238E27FC236}">
              <a16:creationId xmlns:a16="http://schemas.microsoft.com/office/drawing/2014/main" id="{166B1A16-2407-44BC-962E-6CD79E264B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52724" y="0"/>
          <a:ext cx="3253629" cy="10834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872069</xdr:colOff>
      <xdr:row>0</xdr:row>
      <xdr:rowOff>0</xdr:rowOff>
    </xdr:from>
    <xdr:to>
      <xdr:col>6</xdr:col>
      <xdr:colOff>2431</xdr:colOff>
      <xdr:row>1</xdr:row>
      <xdr:rowOff>702457</xdr:rowOff>
    </xdr:to>
    <xdr:pic>
      <xdr:nvPicPr>
        <xdr:cNvPr id="2" name="Picture 2" descr="Home | BsGW - Belastingsamenwerking Gemeenten en Waterschappen">
          <a:extLst>
            <a:ext uri="{FF2B5EF4-FFF2-40B4-BE49-F238E27FC236}">
              <a16:creationId xmlns:a16="http://schemas.microsoft.com/office/drawing/2014/main" id="{BD2CDB1A-3437-46F7-B863-CFB240A2D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58402" y="0"/>
          <a:ext cx="3448362" cy="10834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F65"/>
  <sheetViews>
    <sheetView tabSelected="1" zoomScale="90" zoomScaleNormal="90" workbookViewId="0">
      <pane ySplit="3" topLeftCell="A4" activePane="bottomLeft" state="frozen"/>
      <selection pane="bottomLeft" activeCell="A4" sqref="A4"/>
    </sheetView>
  </sheetViews>
  <sheetFormatPr defaultColWidth="8.6640625" defaultRowHeight="13.8" x14ac:dyDescent="0.25"/>
  <cols>
    <col min="1" max="1" width="3.5546875" style="18" customWidth="1"/>
    <col min="2" max="2" width="203" style="18" customWidth="1"/>
    <col min="3" max="5" width="8.6640625" style="18"/>
    <col min="6" max="6" width="87.5546875" style="18" customWidth="1"/>
    <col min="7" max="16384" width="8.6640625" style="18"/>
  </cols>
  <sheetData>
    <row r="1" spans="1:6" ht="30" x14ac:dyDescent="0.5">
      <c r="A1" s="17"/>
      <c r="B1" s="17" t="s">
        <v>90</v>
      </c>
      <c r="C1" s="17"/>
      <c r="D1" s="17"/>
      <c r="E1" s="17"/>
      <c r="F1" s="17"/>
    </row>
    <row r="2" spans="1:6" ht="56.25" customHeight="1" x14ac:dyDescent="0.25">
      <c r="A2" s="19"/>
      <c r="B2" s="19" t="s">
        <v>109</v>
      </c>
      <c r="C2" s="19"/>
      <c r="D2" s="19"/>
      <c r="E2" s="19"/>
      <c r="F2" s="19"/>
    </row>
    <row r="3" spans="1:6" ht="37.799999999999997" x14ac:dyDescent="0.65">
      <c r="B3" s="133" t="s">
        <v>0</v>
      </c>
    </row>
    <row r="4" spans="1:6" s="28" customFormat="1" ht="18" customHeight="1" thickBot="1" x14ac:dyDescent="0.35">
      <c r="B4" s="134"/>
    </row>
    <row r="5" spans="1:6" s="28" customFormat="1" ht="18" customHeight="1" thickBot="1" x14ac:dyDescent="0.35">
      <c r="B5" s="135" t="s">
        <v>91</v>
      </c>
    </row>
    <row r="6" spans="1:6" s="28" customFormat="1" ht="110.4" x14ac:dyDescent="0.3">
      <c r="B6" s="136" t="s">
        <v>92</v>
      </c>
    </row>
    <row r="7" spans="1:6" s="28" customFormat="1" ht="14.4" thickBot="1" x14ac:dyDescent="0.35">
      <c r="B7" s="137"/>
    </row>
    <row r="8" spans="1:6" s="28" customFormat="1" ht="18" customHeight="1" thickBot="1" x14ac:dyDescent="0.35">
      <c r="B8" s="135" t="s">
        <v>1</v>
      </c>
    </row>
    <row r="9" spans="1:6" s="28" customFormat="1" ht="82.8" x14ac:dyDescent="0.3">
      <c r="B9" s="138" t="s">
        <v>108</v>
      </c>
      <c r="F9" s="81"/>
    </row>
    <row r="10" spans="1:6" s="28" customFormat="1" ht="14.4" thickBot="1" x14ac:dyDescent="0.35">
      <c r="B10" s="137"/>
    </row>
    <row r="11" spans="1:6" s="28" customFormat="1" ht="18" customHeight="1" x14ac:dyDescent="0.3">
      <c r="B11" s="135" t="s">
        <v>2</v>
      </c>
    </row>
    <row r="12" spans="1:6" s="28" customFormat="1" ht="138" x14ac:dyDescent="0.3">
      <c r="B12" s="138" t="s">
        <v>106</v>
      </c>
    </row>
    <row r="13" spans="1:6" s="28" customFormat="1" ht="14.4" thickBot="1" x14ac:dyDescent="0.35">
      <c r="B13" s="137"/>
    </row>
    <row r="14" spans="1:6" s="28" customFormat="1" ht="18" customHeight="1" thickBot="1" x14ac:dyDescent="0.35">
      <c r="B14" s="135" t="s">
        <v>3</v>
      </c>
    </row>
    <row r="15" spans="1:6" s="28" customFormat="1" ht="151.80000000000001" x14ac:dyDescent="0.3">
      <c r="B15" s="138" t="s">
        <v>93</v>
      </c>
    </row>
    <row r="16" spans="1:6" s="28" customFormat="1" ht="14.4" thickBot="1" x14ac:dyDescent="0.35">
      <c r="B16" s="137"/>
    </row>
    <row r="17" spans="2:2" s="28" customFormat="1" ht="18" customHeight="1" thickBot="1" x14ac:dyDescent="0.35">
      <c r="B17" s="135" t="s">
        <v>4</v>
      </c>
    </row>
    <row r="18" spans="2:2" s="28" customFormat="1" ht="82.8" x14ac:dyDescent="0.3">
      <c r="B18" s="139" t="s">
        <v>94</v>
      </c>
    </row>
    <row r="19" spans="2:2" s="28" customFormat="1" ht="14.4" thickBot="1" x14ac:dyDescent="0.35">
      <c r="B19" s="140"/>
    </row>
    <row r="20" spans="2:2" s="28" customFormat="1" ht="18" customHeight="1" thickBot="1" x14ac:dyDescent="0.35">
      <c r="B20" s="135" t="s">
        <v>5</v>
      </c>
    </row>
    <row r="21" spans="2:2" s="28" customFormat="1" ht="152.4" thickBot="1" x14ac:dyDescent="0.35">
      <c r="B21" s="141" t="s">
        <v>123</v>
      </c>
    </row>
    <row r="22" spans="2:2" s="28" customFormat="1" x14ac:dyDescent="0.3"/>
    <row r="23" spans="2:2" s="28" customFormat="1" x14ac:dyDescent="0.3"/>
    <row r="24" spans="2:2" s="28" customFormat="1" x14ac:dyDescent="0.3"/>
    <row r="25" spans="2:2" s="28" customFormat="1" x14ac:dyDescent="0.3"/>
    <row r="26" spans="2:2" s="28" customFormat="1" x14ac:dyDescent="0.3"/>
    <row r="27" spans="2:2" s="28" customFormat="1" x14ac:dyDescent="0.3"/>
    <row r="28" spans="2:2" s="28" customFormat="1" x14ac:dyDescent="0.3"/>
    <row r="29" spans="2:2" s="28" customFormat="1" x14ac:dyDescent="0.3"/>
    <row r="30" spans="2:2" s="28" customFormat="1" x14ac:dyDescent="0.3"/>
    <row r="31" spans="2:2" s="28" customFormat="1" x14ac:dyDescent="0.3"/>
    <row r="32" spans="2:2" s="28" customFormat="1" x14ac:dyDescent="0.3"/>
    <row r="33" s="28" customFormat="1" x14ac:dyDescent="0.3"/>
    <row r="34" s="28" customFormat="1" x14ac:dyDescent="0.3"/>
    <row r="35" s="28" customFormat="1" x14ac:dyDescent="0.3"/>
    <row r="36" s="28" customFormat="1" x14ac:dyDescent="0.3"/>
    <row r="37" s="28" customFormat="1" x14ac:dyDescent="0.3"/>
    <row r="38" s="28" customFormat="1" x14ac:dyDescent="0.3"/>
    <row r="39" s="28" customFormat="1" x14ac:dyDescent="0.3"/>
    <row r="40" s="28" customFormat="1" x14ac:dyDescent="0.3"/>
    <row r="41" s="28" customFormat="1" x14ac:dyDescent="0.3"/>
    <row r="42" s="28" customFormat="1" x14ac:dyDescent="0.3"/>
    <row r="43" s="28" customFormat="1" x14ac:dyDescent="0.3"/>
    <row r="44" s="28" customFormat="1" x14ac:dyDescent="0.3"/>
    <row r="45" s="28" customFormat="1" x14ac:dyDescent="0.3"/>
    <row r="46" s="28" customFormat="1" x14ac:dyDescent="0.3"/>
    <row r="47" s="28" customFormat="1" x14ac:dyDescent="0.3"/>
    <row r="48" s="28" customFormat="1" x14ac:dyDescent="0.3"/>
    <row r="49" s="28" customFormat="1" x14ac:dyDescent="0.3"/>
    <row r="50" s="28" customFormat="1" x14ac:dyDescent="0.3"/>
    <row r="51" s="28" customFormat="1" x14ac:dyDescent="0.3"/>
    <row r="52" s="28" customFormat="1" x14ac:dyDescent="0.3"/>
    <row r="53" s="28" customFormat="1" x14ac:dyDescent="0.3"/>
    <row r="54" s="28" customFormat="1" x14ac:dyDescent="0.3"/>
    <row r="55" s="28" customFormat="1" x14ac:dyDescent="0.3"/>
    <row r="56" s="28" customFormat="1" x14ac:dyDescent="0.3"/>
    <row r="57" s="28" customFormat="1" x14ac:dyDescent="0.3"/>
    <row r="58" s="28" customFormat="1" x14ac:dyDescent="0.3"/>
    <row r="59" s="28" customFormat="1" x14ac:dyDescent="0.3"/>
    <row r="60" s="28" customFormat="1" x14ac:dyDescent="0.3"/>
    <row r="61" s="28" customFormat="1" x14ac:dyDescent="0.3"/>
    <row r="62" s="28" customFormat="1" x14ac:dyDescent="0.3"/>
    <row r="63" s="28" customFormat="1" x14ac:dyDescent="0.3"/>
    <row r="64" s="28" customFormat="1" x14ac:dyDescent="0.3"/>
    <row r="65" s="28" customFormat="1" x14ac:dyDescent="0.3"/>
  </sheetData>
  <sheetProtection algorithmName="SHA-512" hashValue="Wwhm8h/DhC8B14mEFIH6aBb/FGIBI8oHQ6AMq+gmgmSolHT4EGrmefEgI9q6hptQ2tzeLSE4y75pzemVR+hLWg==" saltValue="aSGFyxRVkBPoQsorBfqFpA==" spinCount="100000" sheet="1" objects="1" scenarios="1"/>
  <pageMargins left="0.7" right="0.7" top="0.75" bottom="0.75" header="0.3" footer="0.3"/>
  <pageSetup paperSize="9" scale="6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J93"/>
  <sheetViews>
    <sheetView zoomScale="90" zoomScaleNormal="90" workbookViewId="0">
      <pane ySplit="3" topLeftCell="A4" activePane="bottomLeft" state="frozen"/>
      <selection activeCell="B21" sqref="A1:IV65536"/>
      <selection pane="bottomLeft" activeCell="A4" sqref="A4"/>
    </sheetView>
  </sheetViews>
  <sheetFormatPr defaultColWidth="8.6640625" defaultRowHeight="13.8" x14ac:dyDescent="0.25"/>
  <cols>
    <col min="1" max="1" width="3.5546875" style="18" customWidth="1"/>
    <col min="2" max="2" width="99.88671875" style="18" bestFit="1" customWidth="1"/>
    <col min="3" max="3" width="15.5546875" style="18" customWidth="1"/>
    <col min="4" max="4" width="20.33203125" style="18" customWidth="1"/>
    <col min="5" max="5" width="23.33203125" style="18" customWidth="1"/>
    <col min="6" max="6" width="3.6640625" style="18" customWidth="1"/>
    <col min="7" max="7" width="31.6640625" style="126" customWidth="1"/>
    <col min="8" max="9" width="8.6640625" style="18"/>
    <col min="10" max="10" width="51.88671875" style="18" customWidth="1"/>
    <col min="11" max="16384" width="8.6640625" style="18"/>
  </cols>
  <sheetData>
    <row r="1" spans="1:10" ht="30" x14ac:dyDescent="0.5">
      <c r="A1" s="17"/>
      <c r="B1" s="146" t="s">
        <v>90</v>
      </c>
      <c r="C1" s="146"/>
      <c r="D1" s="146"/>
      <c r="E1" s="146"/>
      <c r="F1" s="17"/>
      <c r="G1" s="18"/>
    </row>
    <row r="2" spans="1:10" ht="56.25" customHeight="1" x14ac:dyDescent="0.25">
      <c r="A2" s="19"/>
      <c r="B2" s="147" t="s">
        <v>109</v>
      </c>
      <c r="C2" s="147"/>
      <c r="D2" s="147"/>
      <c r="E2" s="147"/>
      <c r="F2" s="19"/>
      <c r="G2" s="18"/>
    </row>
    <row r="3" spans="1:10" ht="37.799999999999997" x14ac:dyDescent="0.25">
      <c r="B3" s="145" t="s">
        <v>1</v>
      </c>
      <c r="C3" s="145"/>
      <c r="D3" s="145"/>
      <c r="E3" s="145"/>
    </row>
    <row r="4" spans="1:10" s="28" customFormat="1" ht="18" customHeight="1" thickBot="1" x14ac:dyDescent="0.35">
      <c r="B4" s="24"/>
      <c r="G4" s="20"/>
    </row>
    <row r="5" spans="1:10" s="28" customFormat="1" ht="18" customHeight="1" x14ac:dyDescent="0.3">
      <c r="B5" s="142" t="s">
        <v>6</v>
      </c>
      <c r="C5" s="143"/>
      <c r="D5" s="143"/>
      <c r="E5" s="144"/>
      <c r="F5" s="127"/>
      <c r="H5" s="128"/>
    </row>
    <row r="6" spans="1:10" s="28" customFormat="1" ht="18" customHeight="1" x14ac:dyDescent="0.3">
      <c r="B6" s="29" t="s">
        <v>7</v>
      </c>
      <c r="C6" s="54" t="s">
        <v>8</v>
      </c>
      <c r="D6" s="30" t="s">
        <v>9</v>
      </c>
      <c r="E6" s="31" t="s">
        <v>10</v>
      </c>
      <c r="F6" s="129"/>
      <c r="H6" s="128"/>
    </row>
    <row r="7" spans="1:10" s="28" customFormat="1" ht="18" customHeight="1" x14ac:dyDescent="0.3">
      <c r="B7" s="97" t="s">
        <v>95</v>
      </c>
      <c r="C7" s="130">
        <v>1</v>
      </c>
      <c r="D7" s="3">
        <v>0</v>
      </c>
      <c r="E7" s="131">
        <f t="shared" ref="E7" si="0">C7*D7</f>
        <v>0</v>
      </c>
      <c r="H7" s="128"/>
    </row>
    <row r="8" spans="1:10" s="28" customFormat="1" ht="18" customHeight="1" thickBot="1" x14ac:dyDescent="0.35">
      <c r="B8" s="148" t="s">
        <v>11</v>
      </c>
      <c r="C8" s="149"/>
      <c r="D8" s="149"/>
      <c r="E8" s="93">
        <f>SUM(E7:E7)</f>
        <v>0</v>
      </c>
      <c r="G8" s="20"/>
    </row>
    <row r="9" spans="1:10" s="28" customFormat="1" ht="18" customHeight="1" thickBot="1" x14ac:dyDescent="0.35">
      <c r="B9" s="100"/>
      <c r="D9" s="132"/>
      <c r="E9" s="59"/>
      <c r="G9" s="20"/>
    </row>
    <row r="10" spans="1:10" s="28" customFormat="1" ht="18" customHeight="1" x14ac:dyDescent="0.3">
      <c r="B10" s="142" t="s">
        <v>104</v>
      </c>
      <c r="C10" s="143"/>
      <c r="D10" s="143"/>
      <c r="E10" s="144"/>
      <c r="G10" s="20"/>
      <c r="J10" s="115"/>
    </row>
    <row r="11" spans="1:10" s="28" customFormat="1" ht="18" customHeight="1" x14ac:dyDescent="0.3">
      <c r="B11" s="29" t="s">
        <v>7</v>
      </c>
      <c r="C11" s="54" t="s">
        <v>13</v>
      </c>
      <c r="D11" s="30" t="s">
        <v>53</v>
      </c>
      <c r="E11" s="31" t="s">
        <v>12</v>
      </c>
      <c r="G11" s="20"/>
    </row>
    <row r="12" spans="1:10" s="28" customFormat="1" ht="18" customHeight="1" x14ac:dyDescent="0.3">
      <c r="B12" s="32" t="s">
        <v>69</v>
      </c>
      <c r="C12" s="94">
        <v>10</v>
      </c>
      <c r="D12" s="3">
        <v>0</v>
      </c>
      <c r="E12" s="131">
        <f>C12*D12</f>
        <v>0</v>
      </c>
      <c r="F12" s="115"/>
      <c r="G12" s="20"/>
      <c r="H12" s="115"/>
    </row>
    <row r="13" spans="1:10" s="28" customFormat="1" ht="18" customHeight="1" x14ac:dyDescent="0.3">
      <c r="B13" s="32" t="s">
        <v>68</v>
      </c>
      <c r="C13" s="94">
        <v>1</v>
      </c>
      <c r="D13" s="3">
        <v>0</v>
      </c>
      <c r="E13" s="131">
        <f>C13*D13</f>
        <v>0</v>
      </c>
      <c r="F13" s="115"/>
      <c r="G13" s="20"/>
      <c r="H13" s="115"/>
    </row>
    <row r="14" spans="1:10" s="28" customFormat="1" ht="18" customHeight="1" x14ac:dyDescent="0.3">
      <c r="B14" s="32" t="s">
        <v>67</v>
      </c>
      <c r="C14" s="94">
        <v>1</v>
      </c>
      <c r="D14" s="3">
        <v>0</v>
      </c>
      <c r="E14" s="131">
        <f>C14*D14</f>
        <v>0</v>
      </c>
      <c r="F14" s="115"/>
      <c r="G14" s="20"/>
      <c r="H14" s="115"/>
    </row>
    <row r="15" spans="1:10" s="28" customFormat="1" ht="18" customHeight="1" x14ac:dyDescent="0.3">
      <c r="B15" s="32" t="s">
        <v>66</v>
      </c>
      <c r="C15" s="94">
        <v>1</v>
      </c>
      <c r="D15" s="3">
        <v>0</v>
      </c>
      <c r="E15" s="131">
        <f t="shared" ref="E15:E16" si="1">C15*D15</f>
        <v>0</v>
      </c>
      <c r="F15" s="115"/>
      <c r="G15" s="20"/>
      <c r="H15" s="115"/>
    </row>
    <row r="16" spans="1:10" s="28" customFormat="1" ht="18" customHeight="1" x14ac:dyDescent="0.3">
      <c r="B16" s="32" t="s">
        <v>70</v>
      </c>
      <c r="C16" s="94">
        <v>1</v>
      </c>
      <c r="D16" s="3">
        <v>0</v>
      </c>
      <c r="E16" s="131">
        <f t="shared" si="1"/>
        <v>0</v>
      </c>
      <c r="F16" s="115"/>
      <c r="G16" s="20"/>
      <c r="H16" s="115"/>
    </row>
    <row r="17" spans="2:7" s="28" customFormat="1" ht="18" customHeight="1" thickBot="1" x14ac:dyDescent="0.35">
      <c r="B17" s="148" t="s">
        <v>105</v>
      </c>
      <c r="C17" s="149"/>
      <c r="D17" s="149"/>
      <c r="E17" s="93">
        <f>SUM(E12:E16)</f>
        <v>0</v>
      </c>
      <c r="G17" s="20"/>
    </row>
    <row r="18" spans="2:7" s="28" customFormat="1" ht="18" customHeight="1" thickBot="1" x14ac:dyDescent="0.35">
      <c r="G18" s="20"/>
    </row>
    <row r="19" spans="2:7" s="28" customFormat="1" ht="18" customHeight="1" x14ac:dyDescent="0.3">
      <c r="B19" s="142" t="s">
        <v>12</v>
      </c>
      <c r="C19" s="143"/>
      <c r="D19" s="143"/>
      <c r="E19" s="144"/>
      <c r="G19" s="20"/>
    </row>
    <row r="20" spans="2:7" s="28" customFormat="1" ht="18" customHeight="1" thickBot="1" x14ac:dyDescent="0.35">
      <c r="B20" s="148" t="s">
        <v>14</v>
      </c>
      <c r="C20" s="149"/>
      <c r="D20" s="149"/>
      <c r="E20" s="93">
        <f>SUM(E8,E17)</f>
        <v>0</v>
      </c>
      <c r="G20" s="20"/>
    </row>
    <row r="21" spans="2:7" s="28" customFormat="1" ht="18" customHeight="1" x14ac:dyDescent="0.3">
      <c r="G21" s="20"/>
    </row>
    <row r="22" spans="2:7" s="28" customFormat="1" ht="18" customHeight="1" x14ac:dyDescent="0.3">
      <c r="G22" s="20"/>
    </row>
    <row r="23" spans="2:7" s="28" customFormat="1" ht="18" customHeight="1" x14ac:dyDescent="0.3">
      <c r="G23" s="20"/>
    </row>
    <row r="24" spans="2:7" s="28" customFormat="1" ht="18" customHeight="1" x14ac:dyDescent="0.3">
      <c r="G24" s="20"/>
    </row>
    <row r="25" spans="2:7" s="28" customFormat="1" ht="18" customHeight="1" x14ac:dyDescent="0.3">
      <c r="B25" s="24"/>
      <c r="C25" s="24"/>
      <c r="D25" s="24"/>
      <c r="E25" s="24"/>
      <c r="G25" s="20"/>
    </row>
    <row r="26" spans="2:7" s="28" customFormat="1" ht="18" customHeight="1" x14ac:dyDescent="0.3">
      <c r="B26" s="24"/>
      <c r="C26" s="24"/>
      <c r="D26" s="24"/>
      <c r="E26" s="24"/>
      <c r="G26" s="20"/>
    </row>
    <row r="27" spans="2:7" s="28" customFormat="1" ht="18" customHeight="1" x14ac:dyDescent="0.3">
      <c r="B27" s="24"/>
      <c r="C27" s="24"/>
      <c r="D27" s="24"/>
      <c r="E27" s="24"/>
      <c r="G27" s="20"/>
    </row>
    <row r="28" spans="2:7" s="28" customFormat="1" ht="18" customHeight="1" x14ac:dyDescent="0.3">
      <c r="B28" s="24"/>
      <c r="C28" s="24"/>
      <c r="D28" s="24"/>
      <c r="E28" s="24"/>
      <c r="G28" s="20"/>
    </row>
    <row r="29" spans="2:7" s="28" customFormat="1" ht="18" customHeight="1" x14ac:dyDescent="0.3">
      <c r="B29" s="24"/>
      <c r="C29" s="24"/>
      <c r="D29" s="24"/>
      <c r="E29" s="24"/>
      <c r="G29" s="20"/>
    </row>
    <row r="30" spans="2:7" s="28" customFormat="1" ht="18" customHeight="1" x14ac:dyDescent="0.3">
      <c r="B30" s="24"/>
      <c r="C30" s="24"/>
      <c r="D30" s="24"/>
      <c r="E30" s="24"/>
      <c r="G30" s="20"/>
    </row>
    <row r="31" spans="2:7" s="28" customFormat="1" ht="18" customHeight="1" x14ac:dyDescent="0.3">
      <c r="B31" s="24"/>
      <c r="C31" s="24"/>
      <c r="D31" s="24"/>
      <c r="E31" s="24"/>
      <c r="G31" s="20"/>
    </row>
    <row r="32" spans="2:7" s="28" customFormat="1" ht="15" customHeight="1" x14ac:dyDescent="0.3">
      <c r="B32" s="24"/>
      <c r="C32" s="24"/>
      <c r="D32" s="24"/>
      <c r="E32" s="24"/>
      <c r="G32" s="20"/>
    </row>
    <row r="33" spans="7:7" s="28" customFormat="1" ht="15" customHeight="1" x14ac:dyDescent="0.3">
      <c r="G33" s="20"/>
    </row>
    <row r="34" spans="7:7" s="28" customFormat="1" ht="15" customHeight="1" x14ac:dyDescent="0.3">
      <c r="G34" s="20"/>
    </row>
    <row r="35" spans="7:7" s="28" customFormat="1" ht="15" customHeight="1" x14ac:dyDescent="0.3">
      <c r="G35" s="20"/>
    </row>
    <row r="36" spans="7:7" s="28" customFormat="1" ht="15" customHeight="1" x14ac:dyDescent="0.3">
      <c r="G36" s="20"/>
    </row>
    <row r="37" spans="7:7" s="28" customFormat="1" ht="15" customHeight="1" x14ac:dyDescent="0.3">
      <c r="G37" s="20"/>
    </row>
    <row r="38" spans="7:7" s="28" customFormat="1" ht="15" customHeight="1" x14ac:dyDescent="0.3">
      <c r="G38" s="20"/>
    </row>
    <row r="39" spans="7:7" s="28" customFormat="1" ht="15" customHeight="1" x14ac:dyDescent="0.3">
      <c r="G39" s="20"/>
    </row>
    <row r="40" spans="7:7" s="28" customFormat="1" ht="15" customHeight="1" x14ac:dyDescent="0.3">
      <c r="G40" s="20"/>
    </row>
    <row r="41" spans="7:7" s="28" customFormat="1" ht="15" customHeight="1" x14ac:dyDescent="0.3">
      <c r="G41" s="20"/>
    </row>
    <row r="42" spans="7:7" s="28" customFormat="1" ht="15" customHeight="1" x14ac:dyDescent="0.3">
      <c r="G42" s="20"/>
    </row>
    <row r="43" spans="7:7" s="28" customFormat="1" ht="15" customHeight="1" x14ac:dyDescent="0.3">
      <c r="G43" s="20"/>
    </row>
    <row r="44" spans="7:7" s="28" customFormat="1" ht="15" customHeight="1" x14ac:dyDescent="0.3">
      <c r="G44" s="20"/>
    </row>
    <row r="45" spans="7:7" s="28" customFormat="1" ht="15" customHeight="1" x14ac:dyDescent="0.3">
      <c r="G45" s="20"/>
    </row>
    <row r="46" spans="7:7" s="28" customFormat="1" ht="15" customHeight="1" x14ac:dyDescent="0.3">
      <c r="G46" s="20"/>
    </row>
    <row r="47" spans="7:7" s="28" customFormat="1" ht="15" customHeight="1" x14ac:dyDescent="0.3">
      <c r="G47" s="20"/>
    </row>
    <row r="48" spans="7:7" s="28" customFormat="1" ht="15" customHeight="1" x14ac:dyDescent="0.3">
      <c r="G48" s="20"/>
    </row>
    <row r="49" spans="7:7" s="28" customFormat="1" ht="15" customHeight="1" x14ac:dyDescent="0.3">
      <c r="G49" s="20"/>
    </row>
    <row r="50" spans="7:7" s="28" customFormat="1" ht="15" customHeight="1" x14ac:dyDescent="0.3">
      <c r="G50" s="20"/>
    </row>
    <row r="51" spans="7:7" s="28" customFormat="1" ht="15" customHeight="1" x14ac:dyDescent="0.3">
      <c r="G51" s="20"/>
    </row>
    <row r="52" spans="7:7" s="28" customFormat="1" ht="15" customHeight="1" x14ac:dyDescent="0.3">
      <c r="G52" s="20"/>
    </row>
    <row r="53" spans="7:7" s="28" customFormat="1" ht="15" customHeight="1" x14ac:dyDescent="0.3">
      <c r="G53" s="20"/>
    </row>
    <row r="54" spans="7:7" s="28" customFormat="1" ht="15" customHeight="1" x14ac:dyDescent="0.3">
      <c r="G54" s="20"/>
    </row>
    <row r="55" spans="7:7" s="28" customFormat="1" ht="15" customHeight="1" x14ac:dyDescent="0.3">
      <c r="G55" s="20"/>
    </row>
    <row r="56" spans="7:7" s="28" customFormat="1" ht="15" customHeight="1" x14ac:dyDescent="0.3">
      <c r="G56" s="20"/>
    </row>
    <row r="57" spans="7:7" s="28" customFormat="1" ht="15" customHeight="1" x14ac:dyDescent="0.3">
      <c r="G57" s="20"/>
    </row>
    <row r="58" spans="7:7" s="28" customFormat="1" ht="15" customHeight="1" x14ac:dyDescent="0.3">
      <c r="G58" s="20"/>
    </row>
    <row r="59" spans="7:7" s="28" customFormat="1" ht="15" customHeight="1" x14ac:dyDescent="0.3">
      <c r="G59" s="20"/>
    </row>
    <row r="60" spans="7:7" s="28" customFormat="1" ht="15" customHeight="1" x14ac:dyDescent="0.3">
      <c r="G60" s="20"/>
    </row>
    <row r="61" spans="7:7" s="28" customFormat="1" ht="15" customHeight="1" x14ac:dyDescent="0.3">
      <c r="G61" s="20"/>
    </row>
    <row r="62" spans="7:7" s="28" customFormat="1" ht="15" customHeight="1" x14ac:dyDescent="0.3">
      <c r="G62" s="20"/>
    </row>
    <row r="63" spans="7:7" s="28" customFormat="1" ht="15" customHeight="1" x14ac:dyDescent="0.3">
      <c r="G63" s="20"/>
    </row>
    <row r="64" spans="7:7"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sheetData>
  <sheetProtection algorithmName="SHA-512" hashValue="Qq2xUjcgAJ9jsRrDnVamIV9dOkhln0F0oSC5qvMkKmFSyixI2uu9zn0LMMiNzzwcY/22YN9cV8I88y5oz8gTmQ==" saltValue="B+lXruX2yZ8FL/fhYkdftw==" spinCount="100000" sheet="1" objects="1" scenarios="1"/>
  <mergeCells count="9">
    <mergeCell ref="B3:E3"/>
    <mergeCell ref="B1:E1"/>
    <mergeCell ref="B2:E2"/>
    <mergeCell ref="B20:D20"/>
    <mergeCell ref="B19:E19"/>
    <mergeCell ref="B10:E10"/>
    <mergeCell ref="B5:E5"/>
    <mergeCell ref="B17:D17"/>
    <mergeCell ref="B8:D8"/>
  </mergeCells>
  <dataValidations count="1">
    <dataValidation allowBlank="1" showErrorMessage="1" sqref="D7 D12:D16" xr:uid="{9D88232E-635A-4E28-992F-67A73D9E49DA}"/>
  </dataValidations>
  <pageMargins left="0.7" right="0.7" top="0.75" bottom="0.75" header="0.3" footer="0.3"/>
  <pageSetup paperSize="9" scale="87" fitToHeight="0" orientation="landscape" r:id="rId1"/>
  <ignoredErrors>
    <ignoredError sqref="E8 E17 E7 E12:E1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L120"/>
  <sheetViews>
    <sheetView zoomScale="90" zoomScaleNormal="90" workbookViewId="0">
      <pane ySplit="3" topLeftCell="A4" activePane="bottomLeft" state="frozen"/>
      <selection pane="bottomLeft" activeCell="A4" sqref="A4"/>
    </sheetView>
  </sheetViews>
  <sheetFormatPr defaultColWidth="8.6640625" defaultRowHeight="13.8" x14ac:dyDescent="0.25"/>
  <cols>
    <col min="1" max="1" width="3.5546875" style="18" customWidth="1"/>
    <col min="2" max="2" width="56.5546875" style="18" customWidth="1"/>
    <col min="3" max="3" width="15.5546875" style="18" customWidth="1"/>
    <col min="4" max="4" width="28.33203125" style="18" customWidth="1"/>
    <col min="5" max="8" width="25.5546875" style="18" customWidth="1"/>
    <col min="9" max="9" width="3.5546875" style="18" customWidth="1"/>
    <col min="10" max="10" width="38.33203125" style="18" customWidth="1"/>
    <col min="11" max="11" width="8.6640625" style="18"/>
    <col min="12" max="12" width="77.5546875" style="18" customWidth="1"/>
    <col min="13" max="16384" width="8.6640625" style="18"/>
  </cols>
  <sheetData>
    <row r="1" spans="1:11" ht="30" x14ac:dyDescent="0.5">
      <c r="A1" s="17"/>
      <c r="B1" s="146" t="s">
        <v>90</v>
      </c>
      <c r="C1" s="146"/>
      <c r="D1" s="146"/>
      <c r="E1" s="146"/>
      <c r="F1" s="146"/>
      <c r="G1" s="146"/>
      <c r="H1" s="146"/>
    </row>
    <row r="2" spans="1:11" ht="56.25" customHeight="1" x14ac:dyDescent="0.25">
      <c r="A2" s="19"/>
      <c r="B2" s="147" t="s">
        <v>109</v>
      </c>
      <c r="C2" s="147"/>
      <c r="D2" s="147"/>
      <c r="E2" s="147"/>
      <c r="F2" s="147"/>
      <c r="G2" s="147"/>
      <c r="H2" s="147"/>
    </row>
    <row r="3" spans="1:11" ht="37.799999999999997" x14ac:dyDescent="0.25">
      <c r="B3" s="145" t="s">
        <v>2</v>
      </c>
      <c r="C3" s="145"/>
      <c r="D3" s="145"/>
      <c r="E3" s="145"/>
      <c r="F3" s="145"/>
      <c r="G3" s="145"/>
      <c r="H3" s="145"/>
    </row>
    <row r="4" spans="1:11" s="28" customFormat="1" ht="18" customHeight="1" thickBot="1" x14ac:dyDescent="0.35">
      <c r="J4" s="24"/>
      <c r="K4" s="24"/>
    </row>
    <row r="5" spans="1:11" s="28" customFormat="1" ht="18" customHeight="1" x14ac:dyDescent="0.3">
      <c r="B5" s="142" t="s">
        <v>15</v>
      </c>
      <c r="C5" s="143"/>
      <c r="D5" s="143"/>
      <c r="E5" s="143"/>
      <c r="F5" s="143"/>
      <c r="G5" s="143"/>
      <c r="H5" s="144"/>
      <c r="J5" s="24"/>
      <c r="K5" s="24"/>
    </row>
    <row r="6" spans="1:11" s="28" customFormat="1" ht="18" customHeight="1" x14ac:dyDescent="0.3">
      <c r="B6" s="170" t="s">
        <v>7</v>
      </c>
      <c r="C6" s="171"/>
      <c r="D6" s="171"/>
      <c r="E6" s="54" t="s">
        <v>8</v>
      </c>
      <c r="F6" s="30" t="s">
        <v>16</v>
      </c>
      <c r="G6" s="30" t="s">
        <v>17</v>
      </c>
      <c r="H6" s="31" t="s">
        <v>18</v>
      </c>
      <c r="J6" s="24"/>
      <c r="K6" s="24"/>
    </row>
    <row r="7" spans="1:11" s="28" customFormat="1" ht="18" customHeight="1" x14ac:dyDescent="0.3">
      <c r="B7" s="150" t="s">
        <v>62</v>
      </c>
      <c r="C7" s="151">
        <v>0</v>
      </c>
      <c r="D7" s="151"/>
      <c r="E7" s="94">
        <v>18</v>
      </c>
      <c r="F7" s="1">
        <v>0</v>
      </c>
      <c r="G7" s="37">
        <f t="shared" ref="G7:G34" si="0">E7*F7</f>
        <v>0</v>
      </c>
      <c r="H7" s="95">
        <f>G7*12</f>
        <v>0</v>
      </c>
      <c r="J7" s="24"/>
      <c r="K7" s="24"/>
    </row>
    <row r="8" spans="1:11" s="28" customFormat="1" ht="18" customHeight="1" x14ac:dyDescent="0.3">
      <c r="B8" s="150" t="s">
        <v>63</v>
      </c>
      <c r="C8" s="151">
        <v>0</v>
      </c>
      <c r="D8" s="151"/>
      <c r="E8" s="94">
        <v>9</v>
      </c>
      <c r="F8" s="1">
        <v>0</v>
      </c>
      <c r="G8" s="37">
        <f t="shared" si="0"/>
        <v>0</v>
      </c>
      <c r="H8" s="95">
        <f>G8*12</f>
        <v>0</v>
      </c>
      <c r="J8" s="24"/>
      <c r="K8" s="24"/>
    </row>
    <row r="9" spans="1:11" s="28" customFormat="1" ht="18" customHeight="1" x14ac:dyDescent="0.3">
      <c r="B9" s="150" t="s">
        <v>64</v>
      </c>
      <c r="C9" s="151">
        <v>0</v>
      </c>
      <c r="D9" s="151"/>
      <c r="E9" s="94">
        <v>51</v>
      </c>
      <c r="F9" s="1">
        <v>0</v>
      </c>
      <c r="G9" s="37">
        <f t="shared" ref="G9" si="1">E9*F9</f>
        <v>0</v>
      </c>
      <c r="H9" s="95">
        <f>G9*12</f>
        <v>0</v>
      </c>
      <c r="J9" s="24"/>
      <c r="K9" s="24"/>
    </row>
    <row r="10" spans="1:11" s="28" customFormat="1" ht="18" customHeight="1" x14ac:dyDescent="0.3">
      <c r="B10" s="150" t="s">
        <v>65</v>
      </c>
      <c r="C10" s="151">
        <v>0</v>
      </c>
      <c r="D10" s="151"/>
      <c r="E10" s="94">
        <v>18</v>
      </c>
      <c r="F10" s="1">
        <v>0</v>
      </c>
      <c r="G10" s="37">
        <f t="shared" si="0"/>
        <v>0</v>
      </c>
      <c r="H10" s="95">
        <f>G10*12</f>
        <v>0</v>
      </c>
      <c r="J10" s="24"/>
      <c r="K10" s="24"/>
    </row>
    <row r="11" spans="1:11" s="28" customFormat="1" ht="18" customHeight="1" x14ac:dyDescent="0.3">
      <c r="B11" s="150" t="s">
        <v>86</v>
      </c>
      <c r="C11" s="151">
        <v>0</v>
      </c>
      <c r="D11" s="151"/>
      <c r="E11" s="94">
        <v>3</v>
      </c>
      <c r="F11" s="1">
        <v>0</v>
      </c>
      <c r="G11" s="37">
        <f t="shared" si="0"/>
        <v>0</v>
      </c>
      <c r="H11" s="95">
        <f t="shared" ref="H11:H34" si="2">G11*12</f>
        <v>0</v>
      </c>
      <c r="J11" s="24"/>
      <c r="K11" s="24"/>
    </row>
    <row r="12" spans="1:11" s="28" customFormat="1" ht="18" customHeight="1" x14ac:dyDescent="0.3">
      <c r="B12" s="150" t="s">
        <v>87</v>
      </c>
      <c r="C12" s="151">
        <v>0</v>
      </c>
      <c r="D12" s="151"/>
      <c r="E12" s="94">
        <v>3</v>
      </c>
      <c r="F12" s="1">
        <v>0</v>
      </c>
      <c r="G12" s="37">
        <f t="shared" si="0"/>
        <v>0</v>
      </c>
      <c r="H12" s="95">
        <f>G12*12</f>
        <v>0</v>
      </c>
      <c r="J12" s="24"/>
      <c r="K12" s="24"/>
    </row>
    <row r="13" spans="1:11" s="28" customFormat="1" ht="18" customHeight="1" x14ac:dyDescent="0.3">
      <c r="B13" s="150" t="s">
        <v>60</v>
      </c>
      <c r="C13" s="151">
        <v>0</v>
      </c>
      <c r="D13" s="151"/>
      <c r="E13" s="94">
        <v>4</v>
      </c>
      <c r="F13" s="1">
        <v>0</v>
      </c>
      <c r="G13" s="37">
        <f>E13*F13</f>
        <v>0</v>
      </c>
      <c r="H13" s="95">
        <f t="shared" si="2"/>
        <v>0</v>
      </c>
      <c r="J13" s="24"/>
      <c r="K13" s="24"/>
    </row>
    <row r="14" spans="1:11" s="28" customFormat="1" ht="18" customHeight="1" x14ac:dyDescent="0.3">
      <c r="B14" s="150" t="s">
        <v>61</v>
      </c>
      <c r="C14" s="151">
        <v>0</v>
      </c>
      <c r="D14" s="151"/>
      <c r="E14" s="94">
        <v>2</v>
      </c>
      <c r="F14" s="1">
        <v>0</v>
      </c>
      <c r="G14" s="37">
        <f t="shared" si="0"/>
        <v>0</v>
      </c>
      <c r="H14" s="95">
        <f>G14*12</f>
        <v>0</v>
      </c>
      <c r="J14" s="24"/>
      <c r="K14" s="24"/>
    </row>
    <row r="15" spans="1:11" s="28" customFormat="1" ht="18" customHeight="1" x14ac:dyDescent="0.3">
      <c r="B15" s="150" t="s">
        <v>71</v>
      </c>
      <c r="C15" s="151"/>
      <c r="D15" s="151"/>
      <c r="E15" s="94">
        <v>18</v>
      </c>
      <c r="F15" s="1">
        <v>0</v>
      </c>
      <c r="G15" s="37">
        <f t="shared" ref="G15:G19" si="3">E15*F15</f>
        <v>0</v>
      </c>
      <c r="H15" s="95">
        <f t="shared" ref="H15:H19" si="4">G15*12</f>
        <v>0</v>
      </c>
      <c r="J15" s="24"/>
      <c r="K15" s="24"/>
    </row>
    <row r="16" spans="1:11" s="28" customFormat="1" ht="18" customHeight="1" x14ac:dyDescent="0.3">
      <c r="B16" s="150" t="s">
        <v>107</v>
      </c>
      <c r="C16" s="151"/>
      <c r="D16" s="151"/>
      <c r="E16" s="94">
        <v>3</v>
      </c>
      <c r="F16" s="1">
        <v>0</v>
      </c>
      <c r="G16" s="37">
        <f t="shared" ref="G16" si="5">E16*F16</f>
        <v>0</v>
      </c>
      <c r="H16" s="95">
        <f t="shared" ref="H16" si="6">G16*12</f>
        <v>0</v>
      </c>
      <c r="J16" s="24"/>
      <c r="K16" s="24"/>
    </row>
    <row r="17" spans="2:11" s="28" customFormat="1" ht="18" customHeight="1" x14ac:dyDescent="0.3">
      <c r="B17" s="150" t="s">
        <v>76</v>
      </c>
      <c r="C17" s="151"/>
      <c r="D17" s="151"/>
      <c r="E17" s="4"/>
      <c r="F17" s="1">
        <v>0</v>
      </c>
      <c r="G17" s="37">
        <f t="shared" si="3"/>
        <v>0</v>
      </c>
      <c r="H17" s="95">
        <f t="shared" si="4"/>
        <v>0</v>
      </c>
      <c r="J17" s="24"/>
      <c r="K17" s="24"/>
    </row>
    <row r="18" spans="2:11" s="28" customFormat="1" ht="18" customHeight="1" x14ac:dyDescent="0.3">
      <c r="B18" s="152" t="s">
        <v>59</v>
      </c>
      <c r="C18" s="153"/>
      <c r="D18" s="154"/>
      <c r="E18" s="4"/>
      <c r="F18" s="1">
        <v>0</v>
      </c>
      <c r="G18" s="37">
        <f t="shared" si="0"/>
        <v>0</v>
      </c>
      <c r="H18" s="95">
        <f>G18*12</f>
        <v>0</v>
      </c>
      <c r="J18" s="24"/>
      <c r="K18" s="24"/>
    </row>
    <row r="19" spans="2:11" s="28" customFormat="1" ht="18" customHeight="1" x14ac:dyDescent="0.3">
      <c r="B19" s="150" t="s">
        <v>77</v>
      </c>
      <c r="C19" s="151"/>
      <c r="D19" s="151"/>
      <c r="E19" s="94">
        <v>3</v>
      </c>
      <c r="F19" s="1">
        <v>0</v>
      </c>
      <c r="G19" s="37">
        <f t="shared" si="3"/>
        <v>0</v>
      </c>
      <c r="H19" s="95">
        <f t="shared" si="4"/>
        <v>0</v>
      </c>
      <c r="J19" s="24"/>
      <c r="K19" s="24"/>
    </row>
    <row r="20" spans="2:11" s="28" customFormat="1" ht="18" customHeight="1" x14ac:dyDescent="0.3">
      <c r="B20" s="150" t="s">
        <v>78</v>
      </c>
      <c r="C20" s="151"/>
      <c r="D20" s="151"/>
      <c r="E20" s="4"/>
      <c r="F20" s="1">
        <v>0</v>
      </c>
      <c r="G20" s="96">
        <f t="shared" ref="G20" si="7">E20*F20</f>
        <v>0</v>
      </c>
      <c r="H20" s="95">
        <f t="shared" si="2"/>
        <v>0</v>
      </c>
      <c r="J20" s="24"/>
      <c r="K20" s="24"/>
    </row>
    <row r="21" spans="2:11" s="28" customFormat="1" ht="18" customHeight="1" x14ac:dyDescent="0.3">
      <c r="B21" s="152" t="s">
        <v>88</v>
      </c>
      <c r="C21" s="153"/>
      <c r="D21" s="154"/>
      <c r="E21" s="4"/>
      <c r="F21" s="1">
        <v>0</v>
      </c>
      <c r="G21" s="96">
        <f t="shared" ref="G21" si="8">E21*F21</f>
        <v>0</v>
      </c>
      <c r="H21" s="95">
        <f t="shared" ref="H21" si="9">G21*12</f>
        <v>0</v>
      </c>
      <c r="J21" s="24"/>
      <c r="K21" s="24"/>
    </row>
    <row r="22" spans="2:11" s="28" customFormat="1" ht="18" customHeight="1" x14ac:dyDescent="0.3">
      <c r="B22" s="152" t="s">
        <v>83</v>
      </c>
      <c r="C22" s="153"/>
      <c r="D22" s="154"/>
      <c r="E22" s="94">
        <v>193</v>
      </c>
      <c r="F22" s="1">
        <v>0</v>
      </c>
      <c r="G22" s="37">
        <f t="shared" si="0"/>
        <v>0</v>
      </c>
      <c r="H22" s="95">
        <f>G22*12</f>
        <v>0</v>
      </c>
      <c r="J22" s="24"/>
      <c r="K22" s="24"/>
    </row>
    <row r="23" spans="2:11" s="28" customFormat="1" ht="18" customHeight="1" x14ac:dyDescent="0.3">
      <c r="B23" s="152" t="s">
        <v>57</v>
      </c>
      <c r="C23" s="153"/>
      <c r="D23" s="154"/>
      <c r="E23" s="94">
        <v>3</v>
      </c>
      <c r="F23" s="1">
        <v>0</v>
      </c>
      <c r="G23" s="37">
        <f>E23*F23</f>
        <v>0</v>
      </c>
      <c r="H23" s="95">
        <f t="shared" si="2"/>
        <v>0</v>
      </c>
      <c r="J23" s="24"/>
      <c r="K23" s="24"/>
    </row>
    <row r="24" spans="2:11" s="28" customFormat="1" ht="18" customHeight="1" x14ac:dyDescent="0.3">
      <c r="B24" s="152" t="s">
        <v>56</v>
      </c>
      <c r="C24" s="153"/>
      <c r="D24" s="154"/>
      <c r="E24" s="94">
        <v>1</v>
      </c>
      <c r="F24" s="1">
        <v>0</v>
      </c>
      <c r="G24" s="37">
        <f>E24*F24</f>
        <v>0</v>
      </c>
      <c r="H24" s="95">
        <f t="shared" si="2"/>
        <v>0</v>
      </c>
      <c r="J24" s="24"/>
      <c r="K24" s="24"/>
    </row>
    <row r="25" spans="2:11" s="28" customFormat="1" ht="18" customHeight="1" x14ac:dyDescent="0.3">
      <c r="B25" s="152" t="s">
        <v>58</v>
      </c>
      <c r="C25" s="153"/>
      <c r="D25" s="154"/>
      <c r="E25" s="94">
        <v>120</v>
      </c>
      <c r="F25" s="1">
        <v>0</v>
      </c>
      <c r="G25" s="37">
        <f t="shared" si="0"/>
        <v>0</v>
      </c>
      <c r="H25" s="95">
        <f t="shared" si="2"/>
        <v>0</v>
      </c>
      <c r="J25" s="24"/>
      <c r="K25" s="24"/>
    </row>
    <row r="26" spans="2:11" s="28" customFormat="1" ht="18" customHeight="1" x14ac:dyDescent="0.3">
      <c r="B26" s="157" t="s">
        <v>97</v>
      </c>
      <c r="C26" s="158"/>
      <c r="D26" s="158"/>
      <c r="E26" s="94">
        <v>1</v>
      </c>
      <c r="F26" s="1">
        <v>0</v>
      </c>
      <c r="G26" s="37">
        <f>E26*F26</f>
        <v>0</v>
      </c>
      <c r="H26" s="95">
        <f t="shared" si="2"/>
        <v>0</v>
      </c>
      <c r="J26" s="24"/>
      <c r="K26" s="24"/>
    </row>
    <row r="27" spans="2:11" s="28" customFormat="1" ht="18" customHeight="1" x14ac:dyDescent="0.3">
      <c r="B27" s="155"/>
      <c r="C27" s="156"/>
      <c r="D27" s="156"/>
      <c r="E27" s="4"/>
      <c r="F27" s="1">
        <v>0</v>
      </c>
      <c r="G27" s="37">
        <f>E27*F27</f>
        <v>0</v>
      </c>
      <c r="H27" s="95">
        <f t="shared" si="2"/>
        <v>0</v>
      </c>
      <c r="J27" s="24"/>
      <c r="K27" s="24"/>
    </row>
    <row r="28" spans="2:11" s="28" customFormat="1" ht="18" customHeight="1" x14ac:dyDescent="0.3">
      <c r="B28" s="155"/>
      <c r="C28" s="156"/>
      <c r="D28" s="156"/>
      <c r="E28" s="4"/>
      <c r="F28" s="1">
        <v>0</v>
      </c>
      <c r="G28" s="37">
        <f>E28*F28</f>
        <v>0</v>
      </c>
      <c r="H28" s="95">
        <f t="shared" si="2"/>
        <v>0</v>
      </c>
      <c r="J28" s="98"/>
      <c r="K28" s="24"/>
    </row>
    <row r="29" spans="2:11" s="28" customFormat="1" ht="18" customHeight="1" x14ac:dyDescent="0.3">
      <c r="B29" s="155"/>
      <c r="C29" s="156"/>
      <c r="D29" s="156"/>
      <c r="E29" s="4"/>
      <c r="F29" s="1">
        <v>0</v>
      </c>
      <c r="G29" s="37">
        <f>E29*F29</f>
        <v>0</v>
      </c>
      <c r="H29" s="95">
        <f t="shared" si="2"/>
        <v>0</v>
      </c>
      <c r="J29" s="98"/>
      <c r="K29" s="24"/>
    </row>
    <row r="30" spans="2:11" s="28" customFormat="1" ht="18" customHeight="1" x14ac:dyDescent="0.3">
      <c r="B30" s="155"/>
      <c r="C30" s="156"/>
      <c r="D30" s="156"/>
      <c r="E30" s="4"/>
      <c r="F30" s="1">
        <v>0</v>
      </c>
      <c r="G30" s="37">
        <f t="shared" ref="G30:G32" si="10">E30*F30</f>
        <v>0</v>
      </c>
      <c r="H30" s="95">
        <f t="shared" ref="H30:H32" si="11">G30*12</f>
        <v>0</v>
      </c>
      <c r="J30" s="98"/>
      <c r="K30" s="24"/>
    </row>
    <row r="31" spans="2:11" s="28" customFormat="1" ht="18" customHeight="1" x14ac:dyDescent="0.3">
      <c r="B31" s="155"/>
      <c r="C31" s="156"/>
      <c r="D31" s="156"/>
      <c r="E31" s="4"/>
      <c r="F31" s="1">
        <v>0</v>
      </c>
      <c r="G31" s="37">
        <f t="shared" si="10"/>
        <v>0</v>
      </c>
      <c r="H31" s="95">
        <f t="shared" si="11"/>
        <v>0</v>
      </c>
      <c r="J31" s="98"/>
      <c r="K31" s="24"/>
    </row>
    <row r="32" spans="2:11" s="28" customFormat="1" ht="18" customHeight="1" x14ac:dyDescent="0.3">
      <c r="B32" s="155"/>
      <c r="C32" s="156"/>
      <c r="D32" s="156"/>
      <c r="E32" s="4"/>
      <c r="F32" s="1">
        <v>0</v>
      </c>
      <c r="G32" s="37">
        <f t="shared" si="10"/>
        <v>0</v>
      </c>
      <c r="H32" s="95">
        <f t="shared" si="11"/>
        <v>0</v>
      </c>
      <c r="J32" s="98"/>
      <c r="K32" s="24"/>
    </row>
    <row r="33" spans="2:12" s="28" customFormat="1" ht="18" customHeight="1" x14ac:dyDescent="0.3">
      <c r="B33" s="155"/>
      <c r="C33" s="156"/>
      <c r="D33" s="156"/>
      <c r="E33" s="4"/>
      <c r="F33" s="1">
        <v>0</v>
      </c>
      <c r="G33" s="37">
        <f>E33*F33</f>
        <v>0</v>
      </c>
      <c r="H33" s="95">
        <f t="shared" si="2"/>
        <v>0</v>
      </c>
      <c r="J33" s="98"/>
      <c r="K33" s="24"/>
    </row>
    <row r="34" spans="2:12" s="28" customFormat="1" ht="18" customHeight="1" x14ac:dyDescent="0.3">
      <c r="B34" s="155"/>
      <c r="C34" s="156"/>
      <c r="D34" s="156"/>
      <c r="E34" s="4"/>
      <c r="F34" s="1">
        <v>0</v>
      </c>
      <c r="G34" s="37">
        <f t="shared" si="0"/>
        <v>0</v>
      </c>
      <c r="H34" s="95">
        <f t="shared" si="2"/>
        <v>0</v>
      </c>
      <c r="J34" s="98"/>
      <c r="K34" s="24"/>
    </row>
    <row r="35" spans="2:12" s="28" customFormat="1" ht="18" customHeight="1" x14ac:dyDescent="0.3">
      <c r="B35" s="159" t="s">
        <v>19</v>
      </c>
      <c r="C35" s="160"/>
      <c r="D35" s="160"/>
      <c r="E35" s="160"/>
      <c r="F35" s="160"/>
      <c r="G35" s="40">
        <f>SUM(G7:G34)</f>
        <v>0</v>
      </c>
      <c r="H35" s="99"/>
      <c r="J35" s="24"/>
      <c r="K35" s="24"/>
    </row>
    <row r="36" spans="2:12" s="28" customFormat="1" ht="18" customHeight="1" thickBot="1" x14ac:dyDescent="0.35">
      <c r="B36" s="148" t="s">
        <v>20</v>
      </c>
      <c r="C36" s="149"/>
      <c r="D36" s="149"/>
      <c r="E36" s="149"/>
      <c r="F36" s="149"/>
      <c r="G36" s="149"/>
      <c r="H36" s="93">
        <f>SUM(H7:H34)</f>
        <v>0</v>
      </c>
      <c r="J36" s="24"/>
      <c r="K36" s="24"/>
    </row>
    <row r="37" spans="2:12" s="102" customFormat="1" ht="18" customHeight="1" x14ac:dyDescent="0.3">
      <c r="B37" s="100"/>
      <c r="C37" s="100"/>
      <c r="D37" s="100"/>
      <c r="E37" s="100"/>
      <c r="F37" s="100"/>
      <c r="G37" s="100"/>
      <c r="H37" s="101"/>
      <c r="I37" s="28"/>
      <c r="J37" s="24"/>
      <c r="K37" s="24"/>
    </row>
    <row r="38" spans="2:12" s="102" customFormat="1" ht="18" customHeight="1" x14ac:dyDescent="0.3">
      <c r="B38" s="161" t="s">
        <v>21</v>
      </c>
      <c r="C38" s="162"/>
      <c r="D38" s="162"/>
      <c r="E38" s="162"/>
      <c r="F38" s="162"/>
      <c r="G38" s="162"/>
      <c r="H38" s="163"/>
      <c r="I38" s="28"/>
      <c r="J38" s="24"/>
      <c r="K38" s="24"/>
    </row>
    <row r="39" spans="2:12" s="102" customFormat="1" ht="33.6" customHeight="1" x14ac:dyDescent="0.3">
      <c r="B39" s="103" t="s">
        <v>7</v>
      </c>
      <c r="C39" s="104" t="s">
        <v>22</v>
      </c>
      <c r="D39" s="104" t="s">
        <v>75</v>
      </c>
      <c r="E39" s="105" t="s">
        <v>85</v>
      </c>
      <c r="F39" s="105" t="s">
        <v>84</v>
      </c>
      <c r="G39" s="105" t="s">
        <v>17</v>
      </c>
      <c r="H39" s="106" t="s">
        <v>18</v>
      </c>
      <c r="I39" s="28"/>
      <c r="J39" s="24"/>
      <c r="K39" s="24"/>
    </row>
    <row r="40" spans="2:12" s="102" customFormat="1" ht="18" customHeight="1" x14ac:dyDescent="0.3">
      <c r="B40" s="107" t="s">
        <v>23</v>
      </c>
      <c r="C40" s="108">
        <v>600</v>
      </c>
      <c r="D40" s="108">
        <v>2100</v>
      </c>
      <c r="E40" s="6">
        <v>0</v>
      </c>
      <c r="F40" s="6">
        <v>0</v>
      </c>
      <c r="G40" s="37">
        <f>(C40*E40)+(D40*F40)</f>
        <v>0</v>
      </c>
      <c r="H40" s="95">
        <f>G40*12</f>
        <v>0</v>
      </c>
      <c r="I40" s="28"/>
      <c r="J40" s="24"/>
      <c r="K40" s="24"/>
    </row>
    <row r="41" spans="2:12" s="102" customFormat="1" ht="18" customHeight="1" x14ac:dyDescent="0.3">
      <c r="B41" s="109" t="s">
        <v>24</v>
      </c>
      <c r="C41" s="110">
        <v>900</v>
      </c>
      <c r="D41" s="110">
        <v>3150</v>
      </c>
      <c r="E41" s="7">
        <v>0</v>
      </c>
      <c r="F41" s="7">
        <v>0</v>
      </c>
      <c r="G41" s="111">
        <f>(C41*E41)+(D41*F41)</f>
        <v>0</v>
      </c>
      <c r="H41" s="112">
        <f t="shared" ref="H41:H45" si="12">G41*12</f>
        <v>0</v>
      </c>
      <c r="I41" s="28"/>
      <c r="J41" s="24"/>
      <c r="K41" s="24"/>
    </row>
    <row r="42" spans="2:12" s="102" customFormat="1" ht="18" customHeight="1" x14ac:dyDescent="0.3">
      <c r="B42" s="113" t="s">
        <v>25</v>
      </c>
      <c r="C42" s="9">
        <v>0</v>
      </c>
      <c r="D42" s="9">
        <v>0</v>
      </c>
      <c r="E42" s="114"/>
      <c r="F42" s="8">
        <v>0</v>
      </c>
      <c r="G42" s="37">
        <f>F42</f>
        <v>0</v>
      </c>
      <c r="H42" s="95">
        <f t="shared" si="12"/>
        <v>0</v>
      </c>
      <c r="I42" s="28"/>
      <c r="J42" s="24"/>
      <c r="K42" s="24"/>
      <c r="L42" s="115"/>
    </row>
    <row r="43" spans="2:12" s="102" customFormat="1" ht="18" customHeight="1" x14ac:dyDescent="0.3">
      <c r="B43" s="113" t="s">
        <v>26</v>
      </c>
      <c r="C43" s="9">
        <v>0</v>
      </c>
      <c r="D43" s="9">
        <v>0</v>
      </c>
      <c r="E43" s="116"/>
      <c r="F43" s="11">
        <v>0</v>
      </c>
      <c r="G43" s="37">
        <f>F43</f>
        <v>0</v>
      </c>
      <c r="H43" s="95">
        <f t="shared" si="12"/>
        <v>0</v>
      </c>
      <c r="I43" s="28"/>
      <c r="J43" s="24"/>
      <c r="K43" s="24"/>
      <c r="L43" s="115"/>
    </row>
    <row r="44" spans="2:12" s="102" customFormat="1" ht="18" customHeight="1" x14ac:dyDescent="0.3">
      <c r="B44" s="117" t="s">
        <v>96</v>
      </c>
      <c r="C44" s="110"/>
      <c r="D44" s="110">
        <v>4000</v>
      </c>
      <c r="E44" s="10">
        <v>0</v>
      </c>
      <c r="F44" s="118"/>
      <c r="G44" s="37">
        <f>D44*E44</f>
        <v>0</v>
      </c>
      <c r="H44" s="95">
        <f t="shared" si="12"/>
        <v>0</v>
      </c>
      <c r="I44" s="28"/>
      <c r="J44" s="24"/>
      <c r="K44" s="24"/>
    </row>
    <row r="45" spans="2:12" s="102" customFormat="1" ht="18" customHeight="1" x14ac:dyDescent="0.3">
      <c r="B45" s="119" t="s">
        <v>74</v>
      </c>
      <c r="C45" s="120"/>
      <c r="D45" s="12">
        <v>0</v>
      </c>
      <c r="E45" s="116"/>
      <c r="F45" s="13">
        <v>0</v>
      </c>
      <c r="G45" s="37">
        <f>F45</f>
        <v>0</v>
      </c>
      <c r="H45" s="95">
        <f t="shared" si="12"/>
        <v>0</v>
      </c>
      <c r="I45" s="28"/>
      <c r="J45" s="24"/>
      <c r="K45" s="24"/>
      <c r="L45" s="115"/>
    </row>
    <row r="46" spans="2:12" s="102" customFormat="1" ht="18" customHeight="1" x14ac:dyDescent="0.3">
      <c r="B46" s="167" t="s">
        <v>27</v>
      </c>
      <c r="C46" s="168"/>
      <c r="D46" s="168"/>
      <c r="E46" s="168"/>
      <c r="F46" s="169"/>
      <c r="G46" s="40">
        <f>SUM(G40:G45)</f>
        <v>0</v>
      </c>
      <c r="H46" s="121" t="s">
        <v>28</v>
      </c>
      <c r="I46" s="28"/>
      <c r="J46" s="24"/>
      <c r="K46" s="24"/>
    </row>
    <row r="47" spans="2:12" s="102" customFormat="1" ht="18" customHeight="1" thickBot="1" x14ac:dyDescent="0.35">
      <c r="B47" s="164" t="s">
        <v>29</v>
      </c>
      <c r="C47" s="165"/>
      <c r="D47" s="165"/>
      <c r="E47" s="165"/>
      <c r="F47" s="165"/>
      <c r="G47" s="166"/>
      <c r="H47" s="93">
        <f>SUM(H40:H45)</f>
        <v>0</v>
      </c>
      <c r="I47" s="28"/>
      <c r="J47" s="24"/>
      <c r="K47" s="24"/>
    </row>
    <row r="48" spans="2:12" s="102" customFormat="1" ht="18" customHeight="1" thickBot="1" x14ac:dyDescent="0.35">
      <c r="B48" s="122"/>
      <c r="C48" s="123"/>
      <c r="D48" s="123"/>
      <c r="E48" s="124"/>
      <c r="F48" s="124"/>
      <c r="G48" s="124"/>
      <c r="H48" s="125"/>
      <c r="I48" s="28"/>
      <c r="J48" s="24"/>
      <c r="K48" s="24"/>
    </row>
    <row r="49" spans="2:11" s="28" customFormat="1" ht="18" customHeight="1" x14ac:dyDescent="0.3">
      <c r="B49" s="142" t="s">
        <v>12</v>
      </c>
      <c r="C49" s="143"/>
      <c r="D49" s="143"/>
      <c r="E49" s="143"/>
      <c r="F49" s="143"/>
      <c r="G49" s="143"/>
      <c r="H49" s="144"/>
      <c r="J49" s="24"/>
      <c r="K49" s="24"/>
    </row>
    <row r="50" spans="2:11" s="28" customFormat="1" ht="18" customHeight="1" x14ac:dyDescent="0.3">
      <c r="B50" s="159" t="s">
        <v>30</v>
      </c>
      <c r="C50" s="160"/>
      <c r="D50" s="160"/>
      <c r="E50" s="160"/>
      <c r="F50" s="160"/>
      <c r="G50" s="40">
        <f>G35+G46</f>
        <v>0</v>
      </c>
      <c r="H50" s="99"/>
      <c r="J50" s="24"/>
      <c r="K50" s="24"/>
    </row>
    <row r="51" spans="2:11" s="28" customFormat="1" ht="18" customHeight="1" thickBot="1" x14ac:dyDescent="0.35">
      <c r="B51" s="148" t="s">
        <v>31</v>
      </c>
      <c r="C51" s="149"/>
      <c r="D51" s="149"/>
      <c r="E51" s="149"/>
      <c r="F51" s="149"/>
      <c r="G51" s="149"/>
      <c r="H51" s="93">
        <f>H36+H47</f>
        <v>0</v>
      </c>
      <c r="J51" s="24"/>
      <c r="K51" s="24"/>
    </row>
    <row r="52" spans="2:11" s="28" customFormat="1" ht="18" customHeight="1" x14ac:dyDescent="0.3">
      <c r="J52" s="24"/>
      <c r="K52" s="24"/>
    </row>
    <row r="53" spans="2:11" s="28" customFormat="1" ht="18" customHeight="1" x14ac:dyDescent="0.3">
      <c r="B53" s="24"/>
      <c r="C53" s="24"/>
      <c r="D53" s="24"/>
      <c r="E53" s="24"/>
      <c r="F53" s="24"/>
      <c r="G53" s="24"/>
      <c r="H53" s="24"/>
      <c r="I53" s="24"/>
      <c r="J53" s="24"/>
      <c r="K53" s="24"/>
    </row>
    <row r="54" spans="2:11" s="28" customFormat="1" ht="18" customHeight="1" x14ac:dyDescent="0.3">
      <c r="B54" s="24"/>
      <c r="C54" s="24"/>
      <c r="D54" s="24"/>
      <c r="E54" s="24"/>
      <c r="F54" s="24"/>
      <c r="G54" s="24"/>
      <c r="H54" s="24"/>
      <c r="I54" s="24"/>
      <c r="J54" s="24"/>
      <c r="K54" s="24"/>
    </row>
    <row r="55" spans="2:11" s="28" customFormat="1" x14ac:dyDescent="0.3"/>
    <row r="56" spans="2:11" s="28" customFormat="1" ht="15" customHeight="1" x14ac:dyDescent="0.3"/>
    <row r="57" spans="2:11" s="28" customFormat="1" ht="15" customHeight="1" x14ac:dyDescent="0.3"/>
    <row r="58" spans="2:11" s="28" customFormat="1" ht="15" customHeight="1" x14ac:dyDescent="0.3"/>
    <row r="59" spans="2:11" ht="15" customHeight="1" x14ac:dyDescent="0.25"/>
    <row r="60" spans="2:11" ht="15" customHeight="1" x14ac:dyDescent="0.25"/>
    <row r="61" spans="2:11" ht="15" customHeight="1" x14ac:dyDescent="0.25"/>
    <row r="62" spans="2:11" ht="15" customHeight="1" x14ac:dyDescent="0.25"/>
    <row r="63" spans="2:11" ht="15" customHeight="1" x14ac:dyDescent="0.25"/>
    <row r="64" spans="2:11" ht="15" customHeight="1" x14ac:dyDescent="0.25"/>
    <row r="65" s="18" customFormat="1" ht="15" customHeight="1" x14ac:dyDescent="0.25"/>
    <row r="66" s="18" customFormat="1" ht="15" customHeight="1" x14ac:dyDescent="0.25"/>
    <row r="67" s="18" customFormat="1" ht="15" customHeight="1" x14ac:dyDescent="0.25"/>
    <row r="68" s="18" customFormat="1" ht="15" customHeight="1" x14ac:dyDescent="0.25"/>
    <row r="69" s="18" customFormat="1" ht="15" customHeight="1" x14ac:dyDescent="0.25"/>
    <row r="70" s="18" customFormat="1" ht="15" customHeight="1" x14ac:dyDescent="0.25"/>
    <row r="71" s="18" customFormat="1" ht="15" customHeight="1" x14ac:dyDescent="0.25"/>
    <row r="72" s="18" customFormat="1" ht="15" customHeight="1" x14ac:dyDescent="0.25"/>
    <row r="73" s="18" customFormat="1" ht="15" customHeight="1" x14ac:dyDescent="0.25"/>
    <row r="74" s="18" customFormat="1" ht="15" customHeight="1" x14ac:dyDescent="0.25"/>
    <row r="75" s="18" customFormat="1" ht="15" customHeight="1" x14ac:dyDescent="0.25"/>
    <row r="76" s="18" customFormat="1" ht="15" customHeight="1" x14ac:dyDescent="0.25"/>
    <row r="77" s="18" customFormat="1" ht="15" customHeight="1" x14ac:dyDescent="0.25"/>
    <row r="78" s="18" customFormat="1" ht="15" customHeight="1" x14ac:dyDescent="0.25"/>
    <row r="79" s="18" customFormat="1" ht="15" customHeight="1" x14ac:dyDescent="0.25"/>
    <row r="80" s="18" customFormat="1" ht="15" customHeight="1" x14ac:dyDescent="0.25"/>
    <row r="81" s="18" customFormat="1" ht="15" customHeight="1" x14ac:dyDescent="0.25"/>
    <row r="82" s="18" customFormat="1" ht="15" customHeight="1" x14ac:dyDescent="0.25"/>
    <row r="83" s="18" customFormat="1" ht="15" customHeight="1" x14ac:dyDescent="0.25"/>
    <row r="84" s="18" customFormat="1" ht="15" customHeight="1" x14ac:dyDescent="0.25"/>
    <row r="85" s="18" customFormat="1" ht="15" customHeight="1" x14ac:dyDescent="0.25"/>
    <row r="86" s="18" customFormat="1" ht="15" customHeight="1" x14ac:dyDescent="0.25"/>
    <row r="87" s="18" customFormat="1" ht="15" customHeight="1" x14ac:dyDescent="0.25"/>
    <row r="88" s="18" customFormat="1" ht="15" customHeight="1" x14ac:dyDescent="0.25"/>
    <row r="89" s="18" customFormat="1" ht="15" customHeight="1" x14ac:dyDescent="0.25"/>
    <row r="90" s="18" customFormat="1" ht="15" customHeight="1" x14ac:dyDescent="0.25"/>
    <row r="91" s="18" customFormat="1" ht="15" customHeight="1" x14ac:dyDescent="0.25"/>
    <row r="92" s="18" customFormat="1" ht="15" customHeight="1" x14ac:dyDescent="0.25"/>
    <row r="93" s="18" customFormat="1" ht="15" customHeight="1" x14ac:dyDescent="0.25"/>
    <row r="94" s="18" customFormat="1" ht="15" customHeight="1" x14ac:dyDescent="0.25"/>
    <row r="95" s="18" customFormat="1" ht="15" customHeight="1" x14ac:dyDescent="0.25"/>
    <row r="96" s="18" customFormat="1" ht="15" customHeight="1" x14ac:dyDescent="0.25"/>
    <row r="97" s="18" customFormat="1" ht="15" customHeight="1" x14ac:dyDescent="0.25"/>
    <row r="98" s="18" customFormat="1" ht="15" customHeight="1" x14ac:dyDescent="0.25"/>
    <row r="99" s="18" customFormat="1" ht="15" customHeight="1" x14ac:dyDescent="0.25"/>
    <row r="100" s="18" customFormat="1" ht="15" customHeight="1" x14ac:dyDescent="0.25"/>
    <row r="101" s="18" customFormat="1" ht="15" customHeight="1" x14ac:dyDescent="0.25"/>
    <row r="102" s="18" customFormat="1" ht="15" customHeight="1" x14ac:dyDescent="0.25"/>
    <row r="103" s="18" customFormat="1" ht="15" customHeight="1" x14ac:dyDescent="0.25"/>
    <row r="104" s="18" customFormat="1" ht="15" customHeight="1" x14ac:dyDescent="0.25"/>
    <row r="105" s="18" customFormat="1" ht="15" customHeight="1" x14ac:dyDescent="0.25"/>
    <row r="106" s="18" customFormat="1" ht="15" customHeight="1" x14ac:dyDescent="0.25"/>
    <row r="107" s="18" customFormat="1" ht="15" customHeight="1" x14ac:dyDescent="0.25"/>
    <row r="108" s="18" customFormat="1" ht="15" customHeight="1" x14ac:dyDescent="0.25"/>
    <row r="109" s="18" customFormat="1" ht="15" customHeight="1" x14ac:dyDescent="0.25"/>
    <row r="110" s="18" customFormat="1" ht="15" customHeight="1" x14ac:dyDescent="0.25"/>
    <row r="111" s="18" customFormat="1" ht="15" customHeight="1" x14ac:dyDescent="0.25"/>
    <row r="112" s="18" customFormat="1" ht="15" customHeight="1" x14ac:dyDescent="0.25"/>
    <row r="113" s="18" customFormat="1" ht="15" customHeight="1" x14ac:dyDescent="0.25"/>
    <row r="114" s="18" customFormat="1" ht="15" customHeight="1" x14ac:dyDescent="0.25"/>
    <row r="115" s="18" customFormat="1" ht="15" customHeight="1" x14ac:dyDescent="0.25"/>
    <row r="116" s="18" customFormat="1" ht="15" customHeight="1" x14ac:dyDescent="0.25"/>
    <row r="117" s="18" customFormat="1" ht="15" customHeight="1" x14ac:dyDescent="0.25"/>
    <row r="118" s="18" customFormat="1" ht="15" customHeight="1" x14ac:dyDescent="0.25"/>
    <row r="119" s="18" customFormat="1" ht="15" customHeight="1" x14ac:dyDescent="0.25"/>
    <row r="120" s="18" customFormat="1" ht="15" customHeight="1" x14ac:dyDescent="0.25"/>
  </sheetData>
  <sheetProtection algorithmName="SHA-512" hashValue="Zn3No69YdtSNplwhIE9r065hTyNkBZUlnm5EIOr9+ylqfZAHvtZpDe9J0aISSQQ3sRruAodwHjvTkOTLAQtLgQ==" saltValue="kZTKwfMnEvICpzONHd9YHw==" spinCount="100000" sheet="1" objects="1" scenarios="1"/>
  <mergeCells count="41">
    <mergeCell ref="B1:H1"/>
    <mergeCell ref="B2:H2"/>
    <mergeCell ref="B3:H3"/>
    <mergeCell ref="B9:D9"/>
    <mergeCell ref="B22:D22"/>
    <mergeCell ref="B15:D15"/>
    <mergeCell ref="B17:D17"/>
    <mergeCell ref="B19:D19"/>
    <mergeCell ref="B18:D18"/>
    <mergeCell ref="B10:D10"/>
    <mergeCell ref="B12:D12"/>
    <mergeCell ref="B14:D14"/>
    <mergeCell ref="B16:D16"/>
    <mergeCell ref="B5:H5"/>
    <mergeCell ref="B6:D6"/>
    <mergeCell ref="B7:D7"/>
    <mergeCell ref="B51:G51"/>
    <mergeCell ref="B28:D28"/>
    <mergeCell ref="B29:D29"/>
    <mergeCell ref="B33:D33"/>
    <mergeCell ref="B35:F35"/>
    <mergeCell ref="B50:F50"/>
    <mergeCell ref="B38:H38"/>
    <mergeCell ref="B47:G47"/>
    <mergeCell ref="B46:F46"/>
    <mergeCell ref="B30:D30"/>
    <mergeCell ref="B31:D31"/>
    <mergeCell ref="B32:D32"/>
    <mergeCell ref="B49:H49"/>
    <mergeCell ref="B8:D8"/>
    <mergeCell ref="B11:D11"/>
    <mergeCell ref="B36:G36"/>
    <mergeCell ref="B25:D25"/>
    <mergeCell ref="B13:D13"/>
    <mergeCell ref="B21:D21"/>
    <mergeCell ref="B20:D20"/>
    <mergeCell ref="B34:D34"/>
    <mergeCell ref="B26:D26"/>
    <mergeCell ref="B23:D23"/>
    <mergeCell ref="B24:D24"/>
    <mergeCell ref="B27:D27"/>
  </mergeCells>
  <dataValidations count="14">
    <dataValidation allowBlank="1" showInputMessage="1" showErrorMessage="1" prompt="Als hier een prijs wordt ingevuld, dan geen gebruikmaken van belbundels." sqref="E40:F41" xr:uid="{02ABD12F-0344-4AC1-8137-C6355204AEDB}"/>
    <dataValidation allowBlank="1" showInputMessage="1" showErrorMessage="1" prompt="Als hier een prijs wordt ingevuld, dan geen gebruikmaken van variabele kosten voor bellen naar mobiele nummers." sqref="F43" xr:uid="{949E6B41-67FD-47C9-A413-4ECA32EA695B}"/>
    <dataValidation allowBlank="1" showInputMessage="1" showErrorMessage="1" prompt="Als hier een prijs wordt ingevuld, dan geen gebruikmaken van variabele kosten voor bellen naar vaste nummers." sqref="F42" xr:uid="{C80C78DC-DE7D-4689-A310-86E2C5F44924}"/>
    <dataValidation allowBlank="1" showErrorMessage="1" prompt="_x000a_" sqref="E7" xr:uid="{DDA27B78-2ABB-4B8D-BD70-06D93AAC56B0}"/>
    <dataValidation allowBlank="1" showInputMessage="1" showErrorMessage="1" prompt="Als hier een prijs wordt ingevuld, dan geen gebruikmaken van SMS-bundel." sqref="E44" xr:uid="{FDA3DEAA-6849-429D-9064-6C6AFE4E6B67}"/>
    <dataValidation allowBlank="1" showInputMessage="1" showErrorMessage="1" prompt="Als hier een prijs wordt ingevuld, dan geen gebruikmaken van variabele kosten voor SMS." sqref="F45" xr:uid="{3FA19876-CA09-4CD7-B02C-E3A92E1C2C82}"/>
    <dataValidation allowBlank="1" showInputMessage="1" showErrorMessage="1" prompt="Minimaal 4.000 SMS." sqref="D45" xr:uid="{FFDBF956-FA35-42DD-A7B3-C73EF2ED9F1F}"/>
    <dataValidation allowBlank="1" showInputMessage="1" showErrorMessage="1" prompt="Minimaal 2.100 minuten." sqref="D42" xr:uid="{096AB096-0DBD-4BD6-A877-252662878216}"/>
    <dataValidation allowBlank="1" showInputMessage="1" showErrorMessage="1" prompt="Minimaal 3.150 minuten." sqref="D43" xr:uid="{329F8169-2739-48E3-9646-DCD5FFF5B14B}"/>
    <dataValidation allowBlank="1" showInputMessage="1" showErrorMessage="1" prompt="Minimaal 600 calls." sqref="C42" xr:uid="{FB425097-011B-4686-8AB7-C1B0CF03F114}"/>
    <dataValidation allowBlank="1" showInputMessage="1" showErrorMessage="1" prompt="Minimaal 900 calls." sqref="C43" xr:uid="{2B2494AB-1FF6-4470-B950-F72F4CCDD437}"/>
    <dataValidation allowBlank="1" showInputMessage="1" showErrorMessage="1" prompt="Vul deze cel in indien (een deel van) het aangeboden prijsmodel gebaseerd is op named users. Indien niet van toepassing, laat deze cel leeg of vul €0 in." sqref="F13 F9 F11 F7" xr:uid="{C90934E6-7BAA-462C-82CD-902F8A42A341}"/>
    <dataValidation allowBlank="1" showInputMessage="1" showErrorMessage="1" prompt="Vul deze cel in indien (een deel van) het aangeboden prijsmodel gebaseerd is op concurrent users. Indien niet van toepassing, laat deze cel leeg of vul €0 in." sqref="F14 F10 F12 F8" xr:uid="{18C73887-35B0-4988-83E0-01E62A889FB8}"/>
    <dataValidation allowBlank="1" showErrorMessage="1" sqref="F15:F34 E17:E18 E20:E21 B27:E34" xr:uid="{D6AB440C-6E64-439E-8AED-4066A1BC048A}"/>
  </dataValidations>
  <pageMargins left="0.7" right="0.7" top="0.75" bottom="0.75" header="0.3" footer="0.3"/>
  <pageSetup paperSize="9" scale="67" fitToHeight="0" orientation="landscape" r:id="rId1"/>
  <ignoredErrors>
    <ignoredError sqref="H35:H36 G33:G35 G7 G11 G28:G29" unlockedFormula="1"/>
    <ignoredError sqref="G44"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L94"/>
  <sheetViews>
    <sheetView zoomScale="90" zoomScaleNormal="90" workbookViewId="0">
      <pane ySplit="3" topLeftCell="A4" activePane="bottomLeft" state="frozen"/>
      <selection pane="bottomLeft" activeCell="A4" sqref="A4"/>
    </sheetView>
  </sheetViews>
  <sheetFormatPr defaultColWidth="8.6640625" defaultRowHeight="13.8" x14ac:dyDescent="0.25"/>
  <cols>
    <col min="1" max="1" width="3.5546875" style="18" customWidth="1"/>
    <col min="2" max="2" width="98.6640625" style="18" bestFit="1" customWidth="1"/>
    <col min="3" max="3" width="22.33203125" style="18" customWidth="1"/>
    <col min="4" max="4" width="31.5546875" style="18" customWidth="1"/>
    <col min="5" max="7" width="25.5546875" style="18" customWidth="1"/>
    <col min="8" max="8" width="4" style="18" customWidth="1"/>
    <col min="9" max="9" width="37.33203125" style="18" customWidth="1"/>
    <col min="10" max="10" width="13.6640625" style="18" customWidth="1"/>
    <col min="11" max="16384" width="8.6640625" style="18"/>
  </cols>
  <sheetData>
    <row r="1" spans="1:12" ht="30" x14ac:dyDescent="0.5">
      <c r="A1" s="17"/>
      <c r="B1" s="146" t="s">
        <v>90</v>
      </c>
      <c r="C1" s="146"/>
      <c r="D1" s="146"/>
      <c r="E1" s="146"/>
      <c r="F1" s="146"/>
      <c r="G1" s="146"/>
      <c r="H1" s="23"/>
    </row>
    <row r="2" spans="1:12" ht="56.25" customHeight="1" x14ac:dyDescent="0.25">
      <c r="A2" s="19"/>
      <c r="B2" s="147" t="s">
        <v>109</v>
      </c>
      <c r="C2" s="147"/>
      <c r="D2" s="147"/>
      <c r="E2" s="147"/>
      <c r="F2" s="147"/>
      <c r="G2" s="147"/>
      <c r="H2" s="19"/>
    </row>
    <row r="3" spans="1:12" ht="37.799999999999997" x14ac:dyDescent="0.25">
      <c r="B3" s="145" t="s">
        <v>3</v>
      </c>
      <c r="C3" s="145"/>
      <c r="D3" s="145"/>
      <c r="E3" s="145"/>
      <c r="F3" s="145"/>
      <c r="G3" s="145"/>
    </row>
    <row r="4" spans="1:12" s="28" customFormat="1" ht="18" customHeight="1" thickBot="1" x14ac:dyDescent="0.35">
      <c r="B4" s="50" t="s">
        <v>111</v>
      </c>
      <c r="H4" s="24"/>
      <c r="I4" s="24"/>
      <c r="J4" s="24"/>
      <c r="K4" s="24"/>
      <c r="L4" s="24"/>
    </row>
    <row r="5" spans="1:12" s="24" customFormat="1" ht="18" customHeight="1" x14ac:dyDescent="0.3">
      <c r="B5" s="142" t="s">
        <v>32</v>
      </c>
      <c r="C5" s="143"/>
      <c r="D5" s="143"/>
      <c r="E5" s="143"/>
      <c r="F5" s="143"/>
      <c r="G5" s="144"/>
    </row>
    <row r="6" spans="1:12" s="24" customFormat="1" ht="18" customHeight="1" x14ac:dyDescent="0.3">
      <c r="B6" s="29" t="s">
        <v>7</v>
      </c>
      <c r="C6" s="54" t="s">
        <v>33</v>
      </c>
      <c r="D6" s="30" t="s">
        <v>16</v>
      </c>
      <c r="E6" s="30" t="s">
        <v>34</v>
      </c>
      <c r="F6" s="30" t="s">
        <v>17</v>
      </c>
      <c r="G6" s="31" t="s">
        <v>18</v>
      </c>
    </row>
    <row r="7" spans="1:12" s="24" customFormat="1" ht="18" customHeight="1" x14ac:dyDescent="0.3">
      <c r="B7" s="36" t="s">
        <v>79</v>
      </c>
      <c r="C7" s="55">
        <v>6</v>
      </c>
      <c r="D7" s="3">
        <v>0</v>
      </c>
      <c r="E7" s="3">
        <v>0</v>
      </c>
      <c r="F7" s="56">
        <f t="shared" ref="F7:F10" si="0">C7*D7</f>
        <v>0</v>
      </c>
      <c r="G7" s="57">
        <f>F7*2</f>
        <v>0</v>
      </c>
      <c r="I7" s="21"/>
    </row>
    <row r="8" spans="1:12" s="24" customFormat="1" ht="18" customHeight="1" x14ac:dyDescent="0.3">
      <c r="B8" s="36" t="s">
        <v>80</v>
      </c>
      <c r="C8" s="55">
        <v>26</v>
      </c>
      <c r="D8" s="3">
        <v>0</v>
      </c>
      <c r="E8" s="3">
        <v>0</v>
      </c>
      <c r="F8" s="56">
        <f t="shared" si="0"/>
        <v>0</v>
      </c>
      <c r="G8" s="57">
        <f>F8*2</f>
        <v>0</v>
      </c>
      <c r="I8" s="21"/>
    </row>
    <row r="9" spans="1:12" s="24" customFormat="1" ht="18" customHeight="1" x14ac:dyDescent="0.3">
      <c r="B9" s="36" t="s">
        <v>81</v>
      </c>
      <c r="C9" s="55">
        <v>10</v>
      </c>
      <c r="D9" s="3">
        <v>0</v>
      </c>
      <c r="E9" s="3">
        <v>0</v>
      </c>
      <c r="F9" s="56">
        <f t="shared" si="0"/>
        <v>0</v>
      </c>
      <c r="G9" s="57">
        <f t="shared" ref="G9:G10" si="1">F9*2</f>
        <v>0</v>
      </c>
      <c r="I9" s="21"/>
    </row>
    <row r="10" spans="1:12" s="24" customFormat="1" ht="18" customHeight="1" x14ac:dyDescent="0.3">
      <c r="B10" s="36" t="s">
        <v>82</v>
      </c>
      <c r="C10" s="55">
        <v>12</v>
      </c>
      <c r="D10" s="3">
        <v>0</v>
      </c>
      <c r="E10" s="3">
        <v>0</v>
      </c>
      <c r="F10" s="56">
        <f t="shared" si="0"/>
        <v>0</v>
      </c>
      <c r="G10" s="57">
        <f t="shared" si="1"/>
        <v>0</v>
      </c>
      <c r="I10" s="21"/>
    </row>
    <row r="11" spans="1:12" s="24" customFormat="1" ht="18" customHeight="1" x14ac:dyDescent="0.3">
      <c r="B11" s="36" t="s">
        <v>72</v>
      </c>
      <c r="C11" s="58">
        <v>51</v>
      </c>
      <c r="D11" s="3">
        <v>0</v>
      </c>
      <c r="E11" s="3">
        <v>0</v>
      </c>
      <c r="F11" s="56">
        <f t="shared" ref="F11:F12" si="2">C11*D11</f>
        <v>0</v>
      </c>
      <c r="G11" s="57">
        <f t="shared" ref="G11:G16" si="3">F11*12</f>
        <v>0</v>
      </c>
      <c r="I11" s="21"/>
    </row>
    <row r="12" spans="1:12" s="24" customFormat="1" ht="18" customHeight="1" x14ac:dyDescent="0.3">
      <c r="B12" s="22" t="s">
        <v>73</v>
      </c>
      <c r="C12" s="58">
        <v>10</v>
      </c>
      <c r="D12" s="3">
        <v>0</v>
      </c>
      <c r="E12" s="3">
        <v>0</v>
      </c>
      <c r="F12" s="56">
        <f t="shared" si="2"/>
        <v>0</v>
      </c>
      <c r="G12" s="57">
        <f t="shared" si="3"/>
        <v>0</v>
      </c>
      <c r="I12" s="21"/>
    </row>
    <row r="13" spans="1:12" s="24" customFormat="1" ht="18" customHeight="1" x14ac:dyDescent="0.3">
      <c r="B13" s="5"/>
      <c r="C13" s="2"/>
      <c r="D13" s="3">
        <v>0</v>
      </c>
      <c r="E13" s="3">
        <v>0</v>
      </c>
      <c r="F13" s="56">
        <f t="shared" ref="F13:F16" si="4">C13*D13</f>
        <v>0</v>
      </c>
      <c r="G13" s="57">
        <f t="shared" si="3"/>
        <v>0</v>
      </c>
      <c r="I13" s="21"/>
    </row>
    <row r="14" spans="1:12" s="24" customFormat="1" ht="18" customHeight="1" x14ac:dyDescent="0.3">
      <c r="B14" s="5"/>
      <c r="C14" s="2"/>
      <c r="D14" s="3">
        <v>0</v>
      </c>
      <c r="E14" s="3">
        <v>0</v>
      </c>
      <c r="F14" s="56">
        <f t="shared" si="4"/>
        <v>0</v>
      </c>
      <c r="G14" s="57">
        <f t="shared" si="3"/>
        <v>0</v>
      </c>
      <c r="I14" s="21"/>
    </row>
    <row r="15" spans="1:12" s="28" customFormat="1" ht="18" customHeight="1" x14ac:dyDescent="0.3">
      <c r="B15" s="5"/>
      <c r="C15" s="2"/>
      <c r="D15" s="3">
        <v>0</v>
      </c>
      <c r="E15" s="3">
        <v>0</v>
      </c>
      <c r="F15" s="56">
        <f t="shared" si="4"/>
        <v>0</v>
      </c>
      <c r="G15" s="57">
        <f t="shared" si="3"/>
        <v>0</v>
      </c>
      <c r="J15" s="20"/>
      <c r="K15" s="24"/>
      <c r="L15" s="24"/>
    </row>
    <row r="16" spans="1:12" s="28" customFormat="1" ht="18" customHeight="1" x14ac:dyDescent="0.3">
      <c r="B16" s="5"/>
      <c r="C16" s="2"/>
      <c r="D16" s="3">
        <v>0</v>
      </c>
      <c r="E16" s="3">
        <v>0</v>
      </c>
      <c r="F16" s="56">
        <f t="shared" si="4"/>
        <v>0</v>
      </c>
      <c r="G16" s="57">
        <f t="shared" si="3"/>
        <v>0</v>
      </c>
      <c r="H16" s="59"/>
      <c r="J16" s="20"/>
      <c r="K16" s="24"/>
      <c r="L16" s="24"/>
    </row>
    <row r="17" spans="1:12" s="28" customFormat="1" ht="18" customHeight="1" x14ac:dyDescent="0.3">
      <c r="A17" s="24"/>
      <c r="B17" s="60" t="s">
        <v>35</v>
      </c>
      <c r="C17" s="61"/>
      <c r="D17" s="62"/>
      <c r="E17" s="63">
        <f>SUM(E7:E16)</f>
        <v>0</v>
      </c>
      <c r="F17" s="64"/>
      <c r="G17" s="65"/>
    </row>
    <row r="18" spans="1:12" s="28" customFormat="1" ht="18" customHeight="1" x14ac:dyDescent="0.3">
      <c r="B18" s="66" t="s">
        <v>36</v>
      </c>
      <c r="C18" s="67"/>
      <c r="D18" s="68"/>
      <c r="E18" s="69"/>
      <c r="F18" s="70">
        <f>SUM(F7:F16)</f>
        <v>0</v>
      </c>
      <c r="G18" s="71"/>
    </row>
    <row r="19" spans="1:12" s="28" customFormat="1" ht="18" customHeight="1" thickBot="1" x14ac:dyDescent="0.35">
      <c r="B19" s="72" t="s">
        <v>37</v>
      </c>
      <c r="C19" s="73"/>
      <c r="D19" s="74"/>
      <c r="E19" s="73"/>
      <c r="F19" s="75"/>
      <c r="G19" s="76">
        <f>SUM(G7:G16)</f>
        <v>0</v>
      </c>
    </row>
    <row r="20" spans="1:12" s="28" customFormat="1" ht="18" customHeight="1" thickBot="1" x14ac:dyDescent="0.35">
      <c r="A20" s="24"/>
    </row>
    <row r="21" spans="1:12" s="28" customFormat="1" ht="18" customHeight="1" x14ac:dyDescent="0.3">
      <c r="B21" s="51" t="s">
        <v>38</v>
      </c>
      <c r="C21" s="52"/>
      <c r="D21" s="52"/>
      <c r="E21" s="52"/>
      <c r="F21" s="52"/>
      <c r="G21" s="53"/>
    </row>
    <row r="22" spans="1:12" s="28" customFormat="1" ht="18" customHeight="1" x14ac:dyDescent="0.3">
      <c r="B22" s="77" t="s">
        <v>7</v>
      </c>
      <c r="C22" s="54" t="s">
        <v>39</v>
      </c>
      <c r="D22" s="30" t="s">
        <v>55</v>
      </c>
      <c r="E22" s="30"/>
      <c r="F22" s="30" t="s">
        <v>17</v>
      </c>
      <c r="G22" s="31" t="s">
        <v>18</v>
      </c>
    </row>
    <row r="23" spans="1:12" s="80" customFormat="1" ht="18" customHeight="1" x14ac:dyDescent="0.3">
      <c r="A23" s="28"/>
      <c r="B23" s="78" t="s">
        <v>40</v>
      </c>
      <c r="C23" s="55">
        <v>2</v>
      </c>
      <c r="D23" s="1">
        <v>0</v>
      </c>
      <c r="E23" s="79"/>
      <c r="F23" s="56">
        <f>C23*D23</f>
        <v>0</v>
      </c>
      <c r="G23" s="57">
        <f>+F23*12</f>
        <v>0</v>
      </c>
    </row>
    <row r="24" spans="1:12" s="28" customFormat="1" ht="18" customHeight="1" x14ac:dyDescent="0.3">
      <c r="B24" s="78" t="s">
        <v>41</v>
      </c>
      <c r="C24" s="55">
        <v>2</v>
      </c>
      <c r="D24" s="1">
        <v>0</v>
      </c>
      <c r="E24" s="79"/>
      <c r="F24" s="56">
        <f>C24*D24</f>
        <v>0</v>
      </c>
      <c r="G24" s="57">
        <f>+F24*12</f>
        <v>0</v>
      </c>
    </row>
    <row r="25" spans="1:12" s="28" customFormat="1" ht="18" customHeight="1" x14ac:dyDescent="0.3">
      <c r="B25" s="78" t="s">
        <v>98</v>
      </c>
      <c r="C25" s="55">
        <v>4</v>
      </c>
      <c r="D25" s="1">
        <v>0</v>
      </c>
      <c r="E25" s="79"/>
      <c r="F25" s="56">
        <f>C25*D25</f>
        <v>0</v>
      </c>
      <c r="G25" s="57">
        <f>+F25*12</f>
        <v>0</v>
      </c>
      <c r="J25" s="81"/>
    </row>
    <row r="26" spans="1:12" s="28" customFormat="1" ht="18" customHeight="1" thickBot="1" x14ac:dyDescent="0.35">
      <c r="A26" s="80"/>
      <c r="B26" s="82" t="s">
        <v>42</v>
      </c>
      <c r="C26" s="83"/>
      <c r="D26" s="83"/>
      <c r="E26" s="84"/>
      <c r="F26" s="85">
        <f>SUM(F23:F25)</f>
        <v>0</v>
      </c>
      <c r="G26" s="86">
        <f>SUM(G23:G25)</f>
        <v>0</v>
      </c>
      <c r="J26" s="81"/>
    </row>
    <row r="27" spans="1:12" s="28" customFormat="1" ht="18" customHeight="1" x14ac:dyDescent="0.3">
      <c r="B27" s="50" t="s">
        <v>54</v>
      </c>
      <c r="J27" s="81"/>
    </row>
    <row r="28" spans="1:12" s="24" customFormat="1" ht="18" customHeight="1" thickBot="1" x14ac:dyDescent="0.35">
      <c r="A28" s="28"/>
      <c r="B28" s="87"/>
      <c r="C28" s="28"/>
      <c r="D28" s="28"/>
      <c r="E28" s="28"/>
      <c r="F28" s="28"/>
      <c r="G28" s="28"/>
    </row>
    <row r="29" spans="1:12" s="24" customFormat="1" ht="18" customHeight="1" x14ac:dyDescent="0.3">
      <c r="A29" s="28"/>
      <c r="B29" s="51" t="s">
        <v>12</v>
      </c>
      <c r="C29" s="52"/>
      <c r="D29" s="52"/>
      <c r="E29" s="52"/>
      <c r="F29" s="52"/>
      <c r="G29" s="53"/>
    </row>
    <row r="30" spans="1:12" s="28" customFormat="1" ht="18" customHeight="1" x14ac:dyDescent="0.3">
      <c r="B30" s="88" t="s">
        <v>14</v>
      </c>
      <c r="C30" s="89"/>
      <c r="D30" s="89"/>
      <c r="E30" s="40">
        <f>E17</f>
        <v>0</v>
      </c>
      <c r="F30" s="89"/>
      <c r="G30" s="90"/>
      <c r="H30" s="24"/>
      <c r="I30" s="24"/>
      <c r="J30" s="24"/>
      <c r="K30" s="24"/>
      <c r="L30" s="24"/>
    </row>
    <row r="31" spans="1:12" s="28" customFormat="1" ht="18" customHeight="1" x14ac:dyDescent="0.3">
      <c r="B31" s="88" t="s">
        <v>30</v>
      </c>
      <c r="C31" s="89"/>
      <c r="D31" s="89"/>
      <c r="E31" s="89"/>
      <c r="F31" s="40">
        <f>F18+F26</f>
        <v>0</v>
      </c>
      <c r="G31" s="90"/>
      <c r="H31" s="24"/>
      <c r="I31" s="24"/>
      <c r="J31" s="24"/>
      <c r="K31" s="24"/>
      <c r="L31" s="24"/>
    </row>
    <row r="32" spans="1:12" s="28" customFormat="1" ht="18" customHeight="1" thickBot="1" x14ac:dyDescent="0.35">
      <c r="B32" s="91" t="s">
        <v>31</v>
      </c>
      <c r="C32" s="92"/>
      <c r="D32" s="92"/>
      <c r="E32" s="92"/>
      <c r="F32" s="92"/>
      <c r="G32" s="93">
        <f>G19+G26</f>
        <v>0</v>
      </c>
      <c r="H32" s="24"/>
      <c r="I32" s="24"/>
      <c r="J32" s="24"/>
      <c r="K32" s="24"/>
      <c r="L32" s="24"/>
    </row>
    <row r="33" spans="1:12" s="28" customFormat="1" ht="18" customHeight="1" x14ac:dyDescent="0.3">
      <c r="A33" s="24"/>
      <c r="H33" s="24"/>
      <c r="I33" s="24"/>
      <c r="J33" s="24"/>
      <c r="K33" s="24"/>
      <c r="L33" s="24"/>
    </row>
    <row r="34" spans="1:12" s="28" customFormat="1" ht="18" customHeight="1" x14ac:dyDescent="0.3">
      <c r="A34" s="24"/>
      <c r="H34" s="24"/>
      <c r="I34" s="24"/>
      <c r="J34" s="24"/>
      <c r="K34" s="24"/>
      <c r="L34" s="24"/>
    </row>
    <row r="35" spans="1:12" s="28" customFormat="1" x14ac:dyDescent="0.3">
      <c r="H35" s="24"/>
      <c r="I35" s="24"/>
      <c r="J35" s="24"/>
      <c r="K35" s="24"/>
      <c r="L35" s="24"/>
    </row>
    <row r="36" spans="1:12" s="28" customFormat="1" x14ac:dyDescent="0.3">
      <c r="B36" s="24"/>
      <c r="C36" s="24"/>
      <c r="D36" s="24"/>
      <c r="E36" s="24"/>
      <c r="F36" s="24"/>
      <c r="G36" s="24"/>
      <c r="H36" s="24"/>
      <c r="I36" s="24"/>
      <c r="J36" s="24"/>
      <c r="K36" s="24"/>
      <c r="L36" s="24"/>
    </row>
    <row r="37" spans="1:12" s="28" customFormat="1" x14ac:dyDescent="0.3">
      <c r="B37" s="24"/>
      <c r="C37" s="24"/>
      <c r="D37" s="24"/>
      <c r="E37" s="24"/>
      <c r="F37" s="24"/>
      <c r="G37" s="24"/>
      <c r="H37" s="24"/>
      <c r="I37" s="24"/>
      <c r="J37" s="24"/>
      <c r="K37" s="24"/>
      <c r="L37" s="24"/>
    </row>
    <row r="38" spans="1:12" s="28" customFormat="1" x14ac:dyDescent="0.3">
      <c r="B38" s="24"/>
      <c r="C38" s="24"/>
      <c r="H38" s="24"/>
      <c r="I38" s="24"/>
      <c r="J38" s="24"/>
      <c r="K38" s="24"/>
      <c r="L38" s="24"/>
    </row>
    <row r="39" spans="1:12" s="28" customFormat="1" x14ac:dyDescent="0.3">
      <c r="B39" s="24"/>
      <c r="C39" s="24"/>
      <c r="H39" s="24"/>
      <c r="I39" s="24"/>
      <c r="J39" s="24"/>
      <c r="K39" s="24"/>
      <c r="L39" s="24"/>
    </row>
    <row r="40" spans="1:12" s="28" customFormat="1" x14ac:dyDescent="0.3">
      <c r="B40" s="24"/>
      <c r="C40" s="24"/>
      <c r="H40" s="24"/>
      <c r="I40" s="24"/>
      <c r="J40" s="24"/>
      <c r="K40" s="24"/>
      <c r="L40" s="24"/>
    </row>
    <row r="41" spans="1:12" s="28" customFormat="1" x14ac:dyDescent="0.3">
      <c r="B41" s="24"/>
      <c r="C41" s="24"/>
      <c r="H41" s="24"/>
      <c r="I41" s="24"/>
      <c r="J41" s="24"/>
      <c r="K41" s="24"/>
      <c r="L41" s="24"/>
    </row>
    <row r="42" spans="1:12" s="28" customFormat="1" x14ac:dyDescent="0.3">
      <c r="B42" s="24"/>
      <c r="C42" s="24"/>
      <c r="H42" s="24"/>
      <c r="I42" s="24"/>
      <c r="J42" s="24"/>
      <c r="K42" s="24"/>
      <c r="L42" s="24"/>
    </row>
    <row r="43" spans="1:12" s="28" customFormat="1" x14ac:dyDescent="0.3">
      <c r="B43" s="24"/>
      <c r="C43" s="24"/>
      <c r="H43" s="24"/>
      <c r="I43" s="24"/>
      <c r="J43" s="24"/>
      <c r="K43" s="24"/>
      <c r="L43" s="24"/>
    </row>
    <row r="44" spans="1:12" s="28" customFormat="1" x14ac:dyDescent="0.3">
      <c r="B44" s="24"/>
      <c r="C44" s="24"/>
      <c r="H44" s="24"/>
      <c r="I44" s="24"/>
      <c r="J44" s="24"/>
      <c r="K44" s="24"/>
      <c r="L44" s="24"/>
    </row>
    <row r="45" spans="1:12" s="28" customFormat="1" x14ac:dyDescent="0.3">
      <c r="B45" s="24"/>
      <c r="C45" s="24"/>
      <c r="H45" s="24"/>
      <c r="I45" s="24"/>
      <c r="J45" s="24"/>
      <c r="K45" s="24"/>
      <c r="L45" s="24"/>
    </row>
    <row r="46" spans="1:12" s="28" customFormat="1" x14ac:dyDescent="0.3">
      <c r="B46" s="24"/>
      <c r="C46" s="24"/>
      <c r="H46" s="24"/>
      <c r="I46" s="24"/>
      <c r="J46" s="24"/>
      <c r="K46" s="24"/>
      <c r="L46" s="24"/>
    </row>
    <row r="47" spans="1:12" s="28" customFormat="1" x14ac:dyDescent="0.3">
      <c r="B47" s="24"/>
      <c r="C47" s="24"/>
      <c r="H47" s="24"/>
      <c r="I47" s="24"/>
      <c r="J47" s="24"/>
      <c r="K47" s="24"/>
      <c r="L47" s="24"/>
    </row>
    <row r="48" spans="1:12" s="28" customFormat="1" x14ac:dyDescent="0.3">
      <c r="B48" s="24"/>
      <c r="C48" s="24"/>
      <c r="H48" s="24"/>
      <c r="I48" s="24"/>
      <c r="J48" s="24"/>
      <c r="K48" s="24"/>
      <c r="L48" s="24"/>
    </row>
    <row r="49" spans="2:12" s="28" customFormat="1" x14ac:dyDescent="0.3">
      <c r="B49" s="24"/>
      <c r="C49" s="24"/>
      <c r="H49" s="24"/>
      <c r="I49" s="24"/>
      <c r="J49" s="24"/>
      <c r="K49" s="24"/>
      <c r="L49" s="24"/>
    </row>
    <row r="50" spans="2:12" s="28" customFormat="1" x14ac:dyDescent="0.3">
      <c r="B50" s="24"/>
      <c r="C50" s="24"/>
      <c r="H50" s="24"/>
      <c r="I50" s="24"/>
      <c r="J50" s="24"/>
      <c r="K50" s="24"/>
      <c r="L50" s="24"/>
    </row>
    <row r="51" spans="2:12" s="28" customFormat="1" x14ac:dyDescent="0.3">
      <c r="B51" s="24"/>
      <c r="C51" s="24"/>
      <c r="H51" s="24"/>
      <c r="I51" s="24"/>
      <c r="J51" s="24"/>
      <c r="K51" s="24"/>
      <c r="L51" s="24"/>
    </row>
    <row r="52" spans="2:12" s="28" customFormat="1" x14ac:dyDescent="0.3">
      <c r="B52" s="24"/>
      <c r="C52" s="24"/>
      <c r="H52" s="24"/>
      <c r="I52" s="24"/>
      <c r="J52" s="24"/>
      <c r="K52" s="24"/>
      <c r="L52" s="24"/>
    </row>
    <row r="53" spans="2:12" s="28" customFormat="1" x14ac:dyDescent="0.3">
      <c r="B53" s="24"/>
      <c r="C53" s="24"/>
      <c r="H53" s="24"/>
      <c r="I53" s="24"/>
      <c r="J53" s="24"/>
      <c r="K53" s="24"/>
      <c r="L53" s="24"/>
    </row>
    <row r="54" spans="2:12" s="28" customFormat="1" x14ac:dyDescent="0.3">
      <c r="B54" s="24"/>
      <c r="C54" s="24"/>
      <c r="D54" s="24"/>
      <c r="E54" s="24"/>
      <c r="F54" s="24"/>
      <c r="G54" s="24"/>
      <c r="H54" s="24"/>
      <c r="I54" s="24"/>
      <c r="J54" s="24"/>
      <c r="K54" s="24"/>
      <c r="L54" s="24"/>
    </row>
    <row r="55" spans="2:12" s="28" customFormat="1" x14ac:dyDescent="0.3">
      <c r="B55" s="24"/>
      <c r="C55" s="24"/>
      <c r="D55" s="24"/>
      <c r="E55" s="24"/>
      <c r="F55" s="24"/>
      <c r="G55" s="24"/>
      <c r="H55" s="24"/>
      <c r="I55" s="24"/>
      <c r="J55" s="24"/>
      <c r="K55" s="24"/>
      <c r="L55" s="24"/>
    </row>
    <row r="56" spans="2:12" s="28" customFormat="1" x14ac:dyDescent="0.3">
      <c r="B56" s="24"/>
      <c r="C56" s="24"/>
      <c r="D56" s="24"/>
      <c r="E56" s="24"/>
      <c r="F56" s="24"/>
      <c r="G56" s="24"/>
      <c r="H56" s="24"/>
      <c r="I56" s="24"/>
      <c r="J56" s="24"/>
      <c r="K56" s="24"/>
      <c r="L56" s="24"/>
    </row>
    <row r="57" spans="2:12" s="28" customFormat="1" x14ac:dyDescent="0.3">
      <c r="B57" s="24"/>
      <c r="C57" s="24"/>
      <c r="D57" s="24"/>
      <c r="E57" s="24"/>
      <c r="F57" s="24"/>
      <c r="G57" s="24"/>
      <c r="H57" s="24"/>
      <c r="I57" s="24"/>
      <c r="J57" s="24"/>
      <c r="K57" s="24"/>
      <c r="L57" s="24"/>
    </row>
    <row r="58" spans="2:12" s="28" customFormat="1" x14ac:dyDescent="0.3">
      <c r="B58" s="24"/>
      <c r="C58" s="24"/>
      <c r="D58" s="24"/>
      <c r="E58" s="24"/>
      <c r="F58" s="24"/>
      <c r="G58" s="24"/>
      <c r="H58" s="24"/>
      <c r="I58" s="24"/>
      <c r="J58" s="24"/>
      <c r="K58" s="24"/>
      <c r="L58" s="24"/>
    </row>
    <row r="59" spans="2:12" s="28" customFormat="1" x14ac:dyDescent="0.3">
      <c r="B59" s="24"/>
      <c r="C59" s="24"/>
      <c r="D59" s="24"/>
      <c r="E59" s="24"/>
      <c r="F59" s="24"/>
      <c r="G59" s="24"/>
      <c r="H59" s="24"/>
      <c r="I59" s="24"/>
      <c r="J59" s="24"/>
      <c r="K59" s="24"/>
      <c r="L59" s="24"/>
    </row>
    <row r="60" spans="2:12" s="28" customFormat="1" x14ac:dyDescent="0.3">
      <c r="B60" s="24"/>
      <c r="C60" s="24"/>
      <c r="D60" s="24"/>
      <c r="E60" s="24"/>
      <c r="F60" s="24"/>
      <c r="G60" s="24"/>
      <c r="H60" s="24"/>
      <c r="I60" s="24"/>
      <c r="J60" s="24"/>
      <c r="K60" s="24"/>
      <c r="L60" s="24"/>
    </row>
    <row r="61" spans="2:12" s="28" customFormat="1" x14ac:dyDescent="0.3">
      <c r="B61" s="24"/>
      <c r="C61" s="24"/>
      <c r="D61" s="24"/>
      <c r="E61" s="24"/>
      <c r="F61" s="24"/>
      <c r="G61" s="24"/>
      <c r="H61" s="24"/>
      <c r="I61" s="24"/>
      <c r="J61" s="24"/>
      <c r="K61" s="24"/>
      <c r="L61" s="24"/>
    </row>
    <row r="62" spans="2:12" s="28" customFormat="1" x14ac:dyDescent="0.3">
      <c r="B62" s="24"/>
      <c r="C62" s="24"/>
      <c r="D62" s="24"/>
      <c r="E62" s="24"/>
      <c r="F62" s="24"/>
      <c r="G62" s="24"/>
      <c r="H62" s="24"/>
      <c r="I62" s="24"/>
      <c r="J62" s="24"/>
      <c r="K62" s="24"/>
      <c r="L62" s="24"/>
    </row>
    <row r="63" spans="2:12" s="28" customFormat="1" x14ac:dyDescent="0.3">
      <c r="B63" s="24"/>
      <c r="C63" s="24"/>
      <c r="D63" s="24"/>
      <c r="E63" s="24"/>
      <c r="F63" s="24"/>
      <c r="G63" s="24"/>
      <c r="H63" s="24"/>
      <c r="I63" s="24"/>
      <c r="J63" s="24"/>
      <c r="K63" s="24"/>
      <c r="L63" s="24"/>
    </row>
    <row r="64" spans="2:12" s="28" customFormat="1" x14ac:dyDescent="0.3">
      <c r="B64" s="24"/>
      <c r="C64" s="24"/>
      <c r="D64" s="24"/>
      <c r="E64" s="24"/>
      <c r="F64" s="24"/>
      <c r="G64" s="24"/>
      <c r="H64" s="24"/>
      <c r="I64" s="24"/>
      <c r="J64" s="24"/>
      <c r="K64" s="24"/>
      <c r="L64" s="24"/>
    </row>
    <row r="65" spans="2:12" s="28" customFormat="1" x14ac:dyDescent="0.3">
      <c r="B65" s="24"/>
      <c r="C65" s="24"/>
      <c r="D65" s="24"/>
      <c r="E65" s="24"/>
      <c r="F65" s="24"/>
      <c r="G65" s="24"/>
      <c r="H65" s="24"/>
      <c r="I65" s="24"/>
      <c r="J65" s="24"/>
      <c r="K65" s="24"/>
      <c r="L65" s="24"/>
    </row>
    <row r="66" spans="2:12" s="28" customFormat="1" x14ac:dyDescent="0.3">
      <c r="B66" s="24"/>
      <c r="C66" s="24"/>
      <c r="D66" s="24"/>
      <c r="E66" s="24"/>
      <c r="F66" s="24"/>
      <c r="G66" s="24"/>
      <c r="H66" s="24"/>
      <c r="I66" s="24"/>
      <c r="J66" s="24"/>
      <c r="K66" s="24"/>
      <c r="L66" s="24"/>
    </row>
    <row r="67" spans="2:12" x14ac:dyDescent="0.25">
      <c r="B67" s="49"/>
      <c r="C67" s="49"/>
      <c r="D67" s="49"/>
      <c r="E67" s="49"/>
      <c r="F67" s="49"/>
      <c r="G67" s="49"/>
      <c r="H67" s="49"/>
      <c r="I67" s="49"/>
      <c r="J67" s="49"/>
      <c r="K67" s="49"/>
      <c r="L67" s="49"/>
    </row>
    <row r="68" spans="2:12" x14ac:dyDescent="0.25">
      <c r="B68" s="49"/>
      <c r="C68" s="49"/>
      <c r="D68" s="49"/>
      <c r="E68" s="49"/>
      <c r="F68" s="49"/>
      <c r="G68" s="49"/>
      <c r="H68" s="49"/>
      <c r="I68" s="49"/>
      <c r="J68" s="49"/>
      <c r="K68" s="49"/>
      <c r="L68" s="49"/>
    </row>
    <row r="69" spans="2:12" x14ac:dyDescent="0.25">
      <c r="B69" s="49"/>
      <c r="C69" s="49"/>
      <c r="D69" s="49"/>
      <c r="E69" s="49"/>
      <c r="F69" s="49"/>
      <c r="G69" s="49"/>
      <c r="H69" s="49"/>
      <c r="I69" s="49"/>
      <c r="J69" s="49"/>
      <c r="K69" s="49"/>
      <c r="L69" s="49"/>
    </row>
    <row r="70" spans="2:12" x14ac:dyDescent="0.25">
      <c r="B70" s="49"/>
      <c r="C70" s="49"/>
      <c r="D70" s="49"/>
      <c r="E70" s="49"/>
      <c r="F70" s="49"/>
      <c r="G70" s="49"/>
      <c r="H70" s="49"/>
      <c r="I70" s="49"/>
      <c r="J70" s="49"/>
      <c r="K70" s="49"/>
      <c r="L70" s="49"/>
    </row>
    <row r="71" spans="2:12" x14ac:dyDescent="0.25">
      <c r="B71" s="49"/>
      <c r="C71" s="49"/>
      <c r="D71" s="49"/>
      <c r="E71" s="49"/>
      <c r="F71" s="49"/>
      <c r="G71" s="49"/>
      <c r="H71" s="49"/>
      <c r="I71" s="49"/>
      <c r="J71" s="49"/>
      <c r="K71" s="49"/>
      <c r="L71" s="49"/>
    </row>
    <row r="72" spans="2:12" x14ac:dyDescent="0.25">
      <c r="B72" s="49"/>
      <c r="C72" s="49"/>
      <c r="D72" s="49"/>
      <c r="E72" s="49"/>
      <c r="F72" s="49"/>
      <c r="G72" s="49"/>
      <c r="H72" s="49"/>
      <c r="I72" s="49"/>
      <c r="J72" s="49"/>
      <c r="K72" s="49"/>
      <c r="L72" s="49"/>
    </row>
    <row r="73" spans="2:12" x14ac:dyDescent="0.25">
      <c r="B73" s="49"/>
      <c r="C73" s="49"/>
      <c r="D73" s="49"/>
      <c r="E73" s="49"/>
      <c r="F73" s="49"/>
      <c r="G73" s="49"/>
      <c r="H73" s="49"/>
      <c r="I73" s="49"/>
      <c r="J73" s="49"/>
      <c r="K73" s="49"/>
      <c r="L73" s="49"/>
    </row>
    <row r="74" spans="2:12" x14ac:dyDescent="0.25">
      <c r="B74" s="49"/>
      <c r="C74" s="49"/>
      <c r="D74" s="49"/>
      <c r="E74" s="49"/>
      <c r="F74" s="49"/>
      <c r="G74" s="49"/>
      <c r="H74" s="49"/>
      <c r="I74" s="49"/>
      <c r="J74" s="49"/>
      <c r="K74" s="49"/>
      <c r="L74" s="49"/>
    </row>
    <row r="75" spans="2:12" x14ac:dyDescent="0.25">
      <c r="B75" s="49"/>
      <c r="C75" s="49"/>
      <c r="D75" s="49"/>
      <c r="E75" s="49"/>
      <c r="F75" s="49"/>
      <c r="G75" s="49"/>
      <c r="H75" s="49"/>
      <c r="I75" s="49"/>
      <c r="J75" s="49"/>
      <c r="K75" s="49"/>
      <c r="L75" s="49"/>
    </row>
    <row r="76" spans="2:12" x14ac:dyDescent="0.25">
      <c r="B76" s="49"/>
      <c r="C76" s="49"/>
      <c r="D76" s="49"/>
      <c r="E76" s="49"/>
      <c r="F76" s="49"/>
      <c r="G76" s="49"/>
      <c r="H76" s="49"/>
      <c r="I76" s="49"/>
      <c r="J76" s="49"/>
      <c r="K76" s="49"/>
      <c r="L76" s="49"/>
    </row>
    <row r="77" spans="2:12" x14ac:dyDescent="0.25">
      <c r="B77" s="49"/>
      <c r="C77" s="49"/>
      <c r="D77" s="49"/>
      <c r="E77" s="49"/>
      <c r="F77" s="49"/>
      <c r="G77" s="49"/>
      <c r="H77" s="49"/>
      <c r="I77" s="49"/>
      <c r="J77" s="49"/>
      <c r="K77" s="49"/>
      <c r="L77" s="49"/>
    </row>
    <row r="78" spans="2:12" x14ac:dyDescent="0.25">
      <c r="B78" s="49"/>
      <c r="C78" s="49"/>
      <c r="D78" s="49"/>
      <c r="E78" s="49"/>
      <c r="F78" s="49"/>
      <c r="G78" s="49"/>
      <c r="H78" s="49"/>
      <c r="I78" s="49"/>
      <c r="J78" s="49"/>
      <c r="K78" s="49"/>
      <c r="L78" s="49"/>
    </row>
    <row r="79" spans="2:12" x14ac:dyDescent="0.25">
      <c r="B79" s="49"/>
      <c r="C79" s="49"/>
      <c r="D79" s="49"/>
      <c r="E79" s="49"/>
      <c r="F79" s="49"/>
      <c r="G79" s="49"/>
      <c r="H79" s="49"/>
      <c r="I79" s="49"/>
      <c r="J79" s="49"/>
      <c r="K79" s="49"/>
      <c r="L79" s="49"/>
    </row>
    <row r="80" spans="2:12" x14ac:dyDescent="0.25">
      <c r="B80" s="49"/>
      <c r="C80" s="49"/>
      <c r="D80" s="49"/>
      <c r="E80" s="49"/>
      <c r="F80" s="49"/>
      <c r="G80" s="49"/>
      <c r="H80" s="49"/>
      <c r="I80" s="49"/>
      <c r="J80" s="49"/>
      <c r="K80" s="49"/>
      <c r="L80" s="49"/>
    </row>
    <row r="81" spans="2:12" x14ac:dyDescent="0.25">
      <c r="B81" s="49"/>
      <c r="C81" s="49"/>
      <c r="D81" s="49"/>
      <c r="E81" s="49"/>
      <c r="F81" s="49"/>
      <c r="G81" s="49"/>
      <c r="H81" s="49"/>
      <c r="I81" s="49"/>
      <c r="J81" s="49"/>
      <c r="K81" s="49"/>
      <c r="L81" s="49"/>
    </row>
    <row r="82" spans="2:12" x14ac:dyDescent="0.25">
      <c r="B82" s="49"/>
      <c r="C82" s="49"/>
      <c r="D82" s="49"/>
      <c r="E82" s="49"/>
      <c r="F82" s="49"/>
      <c r="G82" s="49"/>
      <c r="H82" s="49"/>
      <c r="I82" s="49"/>
      <c r="J82" s="49"/>
      <c r="K82" s="49"/>
      <c r="L82" s="49"/>
    </row>
    <row r="83" spans="2:12" x14ac:dyDescent="0.25">
      <c r="B83" s="49"/>
      <c r="C83" s="49"/>
      <c r="D83" s="49"/>
      <c r="E83" s="49"/>
      <c r="F83" s="49"/>
      <c r="G83" s="49"/>
      <c r="H83" s="49"/>
      <c r="I83" s="49"/>
      <c r="J83" s="49"/>
      <c r="K83" s="49"/>
      <c r="L83" s="49"/>
    </row>
    <row r="84" spans="2:12" x14ac:dyDescent="0.25">
      <c r="B84" s="49"/>
      <c r="C84" s="49"/>
      <c r="D84" s="49"/>
      <c r="E84" s="49"/>
      <c r="F84" s="49"/>
      <c r="G84" s="49"/>
      <c r="H84" s="49"/>
      <c r="I84" s="49"/>
      <c r="J84" s="49"/>
      <c r="K84" s="49"/>
      <c r="L84" s="49"/>
    </row>
    <row r="85" spans="2:12" x14ac:dyDescent="0.25">
      <c r="B85" s="49"/>
      <c r="C85" s="49"/>
      <c r="D85" s="49"/>
      <c r="E85" s="49"/>
      <c r="F85" s="49"/>
      <c r="G85" s="49"/>
      <c r="H85" s="49"/>
      <c r="I85" s="49"/>
      <c r="J85" s="49"/>
      <c r="K85" s="49"/>
      <c r="L85" s="49"/>
    </row>
    <row r="86" spans="2:12" x14ac:dyDescent="0.25">
      <c r="B86" s="49"/>
      <c r="C86" s="49"/>
      <c r="D86" s="49"/>
      <c r="E86" s="49"/>
      <c r="F86" s="49"/>
      <c r="G86" s="49"/>
      <c r="H86" s="49"/>
      <c r="I86" s="49"/>
      <c r="J86" s="49"/>
      <c r="K86" s="49"/>
      <c r="L86" s="49"/>
    </row>
    <row r="87" spans="2:12" x14ac:dyDescent="0.25">
      <c r="B87" s="49"/>
      <c r="C87" s="49"/>
      <c r="D87" s="49"/>
      <c r="E87" s="49"/>
      <c r="F87" s="49"/>
      <c r="G87" s="49"/>
      <c r="H87" s="49"/>
      <c r="I87" s="49"/>
      <c r="J87" s="49"/>
      <c r="K87" s="49"/>
      <c r="L87" s="49"/>
    </row>
    <row r="88" spans="2:12" x14ac:dyDescent="0.25">
      <c r="B88" s="49"/>
      <c r="C88" s="49"/>
      <c r="D88" s="49"/>
      <c r="E88" s="49"/>
      <c r="F88" s="49"/>
      <c r="G88" s="49"/>
      <c r="H88" s="49"/>
      <c r="I88" s="49"/>
      <c r="J88" s="49"/>
      <c r="K88" s="49"/>
      <c r="L88" s="49"/>
    </row>
    <row r="89" spans="2:12" x14ac:dyDescent="0.25">
      <c r="B89" s="49"/>
      <c r="C89" s="49"/>
      <c r="D89" s="49"/>
      <c r="E89" s="49"/>
      <c r="F89" s="49"/>
      <c r="G89" s="49"/>
      <c r="H89" s="49"/>
      <c r="I89" s="49"/>
      <c r="J89" s="49"/>
      <c r="K89" s="49"/>
      <c r="L89" s="49"/>
    </row>
    <row r="90" spans="2:12" x14ac:dyDescent="0.25">
      <c r="B90" s="49"/>
      <c r="C90" s="49"/>
    </row>
    <row r="91" spans="2:12" x14ac:dyDescent="0.25">
      <c r="B91" s="49"/>
      <c r="C91" s="49"/>
    </row>
    <row r="92" spans="2:12" x14ac:dyDescent="0.25">
      <c r="B92" s="49"/>
      <c r="C92" s="49"/>
    </row>
    <row r="93" spans="2:12" x14ac:dyDescent="0.25">
      <c r="B93" s="49"/>
      <c r="C93" s="49"/>
    </row>
    <row r="94" spans="2:12" x14ac:dyDescent="0.25">
      <c r="B94" s="49"/>
      <c r="C94" s="49"/>
    </row>
  </sheetData>
  <sheetProtection algorithmName="SHA-512" hashValue="uF5g628H01Jinu2V4esWu5+25+bJqOvsF/BXPiz8y0E/z6RBsWgfGXKzshKcfiaa8jB83acPqcpVPwX8fZ3jGA==" saltValue="9Tr+0vwJwmKqX96VtjYSsA==" spinCount="100000" sheet="1" objects="1" scenarios="1"/>
  <mergeCells count="4">
    <mergeCell ref="B5:G5"/>
    <mergeCell ref="B3:G3"/>
    <mergeCell ref="B1:G1"/>
    <mergeCell ref="B2:G2"/>
  </mergeCells>
  <dataValidations count="4">
    <dataValidation allowBlank="1" showErrorMessage="1" prompt="Let op! U dient een keuze te maken tussen concurrent en named!" sqref="E7:E16 D7 D10:D12" xr:uid="{E35071A0-D8E9-49F9-95C2-53B0ECBD2A60}"/>
    <dataValidation type="list" allowBlank="1" showInputMessage="1" showErrorMessage="1" prompt="Let op! Maak een keuze op basis van de omschrijving!" sqref="C13:C16" xr:uid="{9CE74471-2FD8-4097-B367-E63365762187}">
      <formula1>"15,30"</formula1>
    </dataValidation>
    <dataValidation allowBlank="1" showInputMessage="1" showErrorMessage="1" prompt="Vul deze cel in indien (een deel van) het aangeboden prijsmodel gebaseerd is op named users. Indien niet van toepassing, laat deze cel leeg of vul €0 in." sqref="D8" xr:uid="{B7869857-0153-4A62-AA0F-D2A34528862B}"/>
    <dataValidation allowBlank="1" showInputMessage="1" showErrorMessage="1" prompt="Vul deze cel in indien (een deel van) het aangeboden prijsmodel gebaseerd is op concurrent users. Indien niet van toepassing, laat deze cel leeg of vul €0 in." sqref="D9" xr:uid="{4EA0FD67-E6C5-4FCB-B3C7-2718CB628C57}"/>
  </dataValidations>
  <pageMargins left="0.7" right="0.7" top="0.75" bottom="0.75" header="0.3" footer="0.3"/>
  <pageSetup paperSize="9" scale="6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I222"/>
  <sheetViews>
    <sheetView zoomScale="90" zoomScaleNormal="90" workbookViewId="0">
      <pane ySplit="3" topLeftCell="A4" activePane="bottomLeft" state="frozen"/>
      <selection pane="bottomLeft" activeCell="A4" sqref="A4"/>
    </sheetView>
  </sheetViews>
  <sheetFormatPr defaultColWidth="8.6640625" defaultRowHeight="13.8" x14ac:dyDescent="0.25"/>
  <cols>
    <col min="1" max="1" width="3.5546875" style="18" customWidth="1"/>
    <col min="2" max="2" width="59.5546875" style="18" customWidth="1"/>
    <col min="3" max="6" width="25.5546875" style="18" customWidth="1"/>
    <col min="7" max="16384" width="8.6640625" style="18"/>
  </cols>
  <sheetData>
    <row r="1" spans="1:35" ht="30" x14ac:dyDescent="0.5">
      <c r="A1" s="17"/>
      <c r="B1" s="146" t="s">
        <v>90</v>
      </c>
      <c r="C1" s="146"/>
      <c r="D1" s="146"/>
      <c r="E1" s="146"/>
      <c r="F1" s="146"/>
      <c r="G1" s="23"/>
      <c r="H1" s="23"/>
    </row>
    <row r="2" spans="1:35" ht="56.25" customHeight="1" x14ac:dyDescent="0.25">
      <c r="A2" s="19"/>
      <c r="B2" s="147" t="s">
        <v>109</v>
      </c>
      <c r="C2" s="147"/>
      <c r="D2" s="147"/>
      <c r="E2" s="147"/>
      <c r="F2" s="147"/>
      <c r="G2" s="19"/>
      <c r="H2" s="19"/>
    </row>
    <row r="3" spans="1:35" ht="37.799999999999997" x14ac:dyDescent="0.25">
      <c r="B3" s="145" t="s">
        <v>4</v>
      </c>
      <c r="C3" s="145"/>
      <c r="D3" s="145"/>
      <c r="E3" s="145"/>
      <c r="F3" s="145"/>
    </row>
    <row r="4" spans="1:35" s="24" customFormat="1" ht="18" customHeight="1" thickBot="1" x14ac:dyDescent="0.35"/>
    <row r="5" spans="1:35" s="24" customFormat="1" ht="18" customHeight="1" thickBot="1" x14ac:dyDescent="0.35">
      <c r="C5" s="25" t="s">
        <v>43</v>
      </c>
      <c r="D5" s="25" t="s">
        <v>44</v>
      </c>
    </row>
    <row r="6" spans="1:35" s="24" customFormat="1" ht="18" customHeight="1" thickBot="1" x14ac:dyDescent="0.35">
      <c r="B6" s="26" t="s">
        <v>45</v>
      </c>
      <c r="C6" s="27">
        <f>12*D6</f>
        <v>96</v>
      </c>
      <c r="D6" s="27">
        <v>8</v>
      </c>
      <c r="E6" s="28"/>
      <c r="F6" s="28"/>
    </row>
    <row r="7" spans="1:35" s="24" customFormat="1" ht="18" customHeight="1" thickBot="1" x14ac:dyDescent="0.35">
      <c r="B7" s="172"/>
      <c r="C7" s="172"/>
      <c r="D7" s="172"/>
      <c r="E7" s="172"/>
      <c r="F7" s="172"/>
    </row>
    <row r="8" spans="1:35" s="24" customFormat="1" ht="18" customHeight="1" x14ac:dyDescent="0.3">
      <c r="B8" s="176" t="s">
        <v>46</v>
      </c>
      <c r="C8" s="177"/>
      <c r="D8" s="177"/>
      <c r="E8" s="177"/>
      <c r="F8" s="178"/>
    </row>
    <row r="9" spans="1:35" s="24" customFormat="1" ht="18" customHeight="1" x14ac:dyDescent="0.3">
      <c r="B9" s="29" t="s">
        <v>47</v>
      </c>
      <c r="C9" s="30" t="s">
        <v>34</v>
      </c>
      <c r="D9" s="30" t="s">
        <v>48</v>
      </c>
      <c r="E9" s="30" t="s">
        <v>49</v>
      </c>
      <c r="F9" s="31" t="s">
        <v>50</v>
      </c>
    </row>
    <row r="10" spans="1:35" s="24" customFormat="1" ht="18" customHeight="1" x14ac:dyDescent="0.3">
      <c r="B10" s="32" t="s">
        <v>1</v>
      </c>
      <c r="C10" s="33">
        <f>'A - Eenmalige kosten'!E20</f>
        <v>0</v>
      </c>
      <c r="D10" s="34"/>
      <c r="E10" s="34"/>
      <c r="F10" s="35">
        <f>C10</f>
        <v>0</v>
      </c>
    </row>
    <row r="11" spans="1:35" s="24" customFormat="1" ht="18" customHeight="1" x14ac:dyDescent="0.3">
      <c r="B11" s="150" t="s">
        <v>2</v>
      </c>
      <c r="C11" s="151"/>
      <c r="D11" s="33">
        <f>'B - Periodieke kosten'!G50</f>
        <v>0</v>
      </c>
      <c r="E11" s="33">
        <f>'B - Periodieke kosten'!H51</f>
        <v>0</v>
      </c>
      <c r="F11" s="35">
        <f>E11*D6</f>
        <v>0</v>
      </c>
    </row>
    <row r="12" spans="1:35" s="24" customFormat="1" ht="18" customHeight="1" x14ac:dyDescent="0.3">
      <c r="B12" s="36" t="s">
        <v>3</v>
      </c>
      <c r="C12" s="37">
        <f>'C - Optionele kosten'!E30</f>
        <v>0</v>
      </c>
      <c r="D12" s="33">
        <f>'C - Optionele kosten'!F31</f>
        <v>0</v>
      </c>
      <c r="E12" s="33">
        <f>'C - Optionele kosten'!G32</f>
        <v>0</v>
      </c>
      <c r="F12" s="35">
        <f>C12+(E12*D6)</f>
        <v>0</v>
      </c>
    </row>
    <row r="13" spans="1:35" s="38" customFormat="1" ht="18" customHeight="1" x14ac:dyDescent="0.3">
      <c r="B13" s="39" t="s">
        <v>14</v>
      </c>
      <c r="C13" s="40">
        <f>SUM(C10+C12)</f>
        <v>0</v>
      </c>
      <c r="D13" s="41"/>
      <c r="E13" s="42"/>
      <c r="F13" s="16"/>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row>
    <row r="14" spans="1:35" s="38" customFormat="1" ht="18" customHeight="1" x14ac:dyDescent="0.3">
      <c r="B14" s="39" t="s">
        <v>51</v>
      </c>
      <c r="C14" s="43"/>
      <c r="D14" s="44">
        <f>SUM(D11+D12)</f>
        <v>0</v>
      </c>
      <c r="E14" s="44">
        <f>SUM(E11+E12)</f>
        <v>0</v>
      </c>
      <c r="F14" s="16"/>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row>
    <row r="15" spans="1:35" s="38" customFormat="1" ht="18" customHeight="1" thickBot="1" x14ac:dyDescent="0.35">
      <c r="B15" s="179" t="s">
        <v>52</v>
      </c>
      <c r="C15" s="180"/>
      <c r="D15" s="180"/>
      <c r="E15" s="181"/>
      <c r="F15" s="45">
        <f>C13+(E14*D6)</f>
        <v>0</v>
      </c>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row>
    <row r="16" spans="1:35" s="38" customFormat="1" ht="18" customHeight="1" thickBot="1" x14ac:dyDescent="0.35">
      <c r="B16" s="196"/>
      <c r="C16" s="196"/>
      <c r="D16" s="196"/>
      <c r="E16" s="196"/>
      <c r="F16" s="196"/>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row>
    <row r="17" spans="2:6" s="24" customFormat="1" ht="18" customHeight="1" x14ac:dyDescent="0.3">
      <c r="B17" s="46" t="s">
        <v>99</v>
      </c>
      <c r="C17" s="182"/>
      <c r="D17" s="182"/>
      <c r="E17" s="183"/>
      <c r="F17" s="184"/>
    </row>
    <row r="18" spans="2:6" s="24" customFormat="1" ht="18" customHeight="1" x14ac:dyDescent="0.3">
      <c r="B18" s="39" t="s">
        <v>100</v>
      </c>
      <c r="C18" s="156"/>
      <c r="D18" s="156"/>
      <c r="E18" s="185"/>
      <c r="F18" s="186"/>
    </row>
    <row r="19" spans="2:6" s="24" customFormat="1" ht="49.2" customHeight="1" x14ac:dyDescent="0.3">
      <c r="B19" s="47" t="s">
        <v>110</v>
      </c>
      <c r="C19" s="156"/>
      <c r="D19" s="156"/>
      <c r="E19" s="185"/>
      <c r="F19" s="186"/>
    </row>
    <row r="20" spans="2:6" s="24" customFormat="1" ht="18" customHeight="1" x14ac:dyDescent="0.3">
      <c r="B20" s="39" t="s">
        <v>101</v>
      </c>
      <c r="C20" s="190"/>
      <c r="D20" s="190"/>
      <c r="E20" s="190"/>
      <c r="F20" s="191"/>
    </row>
    <row r="21" spans="2:6" s="24" customFormat="1" ht="18" customHeight="1" thickBot="1" x14ac:dyDescent="0.35">
      <c r="B21" s="48" t="s">
        <v>102</v>
      </c>
      <c r="C21" s="192"/>
      <c r="D21" s="192"/>
      <c r="E21" s="193"/>
      <c r="F21" s="194"/>
    </row>
    <row r="22" spans="2:6" s="24" customFormat="1" ht="18" customHeight="1" thickBot="1" x14ac:dyDescent="0.35">
      <c r="B22" s="195"/>
      <c r="C22" s="195"/>
      <c r="D22" s="195"/>
      <c r="E22" s="195"/>
      <c r="F22" s="195"/>
    </row>
    <row r="23" spans="2:6" s="24" customFormat="1" ht="18" customHeight="1" x14ac:dyDescent="0.3">
      <c r="B23" s="187" t="s">
        <v>103</v>
      </c>
      <c r="C23" s="188"/>
      <c r="D23" s="188"/>
      <c r="E23" s="188"/>
      <c r="F23" s="189"/>
    </row>
    <row r="24" spans="2:6" s="24" customFormat="1" ht="214.95" customHeight="1" thickBot="1" x14ac:dyDescent="0.35">
      <c r="B24" s="173"/>
      <c r="C24" s="174"/>
      <c r="D24" s="174"/>
      <c r="E24" s="174"/>
      <c r="F24" s="175"/>
    </row>
    <row r="25" spans="2:6" s="24" customFormat="1" ht="18" customHeight="1" x14ac:dyDescent="0.3">
      <c r="B25" s="28"/>
      <c r="C25" s="28"/>
      <c r="D25" s="28"/>
      <c r="E25" s="28"/>
      <c r="F25" s="28"/>
    </row>
    <row r="26" spans="2:6" s="24" customFormat="1" ht="18" customHeight="1" x14ac:dyDescent="0.3">
      <c r="B26" s="28"/>
      <c r="C26" s="28"/>
      <c r="D26" s="28"/>
      <c r="E26" s="28"/>
      <c r="F26" s="28"/>
    </row>
    <row r="27" spans="2:6" s="24" customFormat="1" ht="18" customHeight="1" x14ac:dyDescent="0.3"/>
    <row r="28" spans="2:6" s="24" customFormat="1" ht="18" customHeight="1" x14ac:dyDescent="0.3"/>
    <row r="29" spans="2:6" s="24" customFormat="1" ht="18" customHeight="1" x14ac:dyDescent="0.3"/>
    <row r="30" spans="2:6" s="24" customFormat="1" ht="18" customHeight="1" x14ac:dyDescent="0.3"/>
    <row r="31" spans="2:6" s="24" customFormat="1" ht="18" customHeight="1" x14ac:dyDescent="0.3"/>
    <row r="32" spans="2:6" s="24" customFormat="1" ht="18" customHeight="1" x14ac:dyDescent="0.3"/>
    <row r="33" s="24" customFormat="1" ht="18" customHeight="1" x14ac:dyDescent="0.3"/>
    <row r="34" s="24" customFormat="1" ht="18" customHeight="1" x14ac:dyDescent="0.3"/>
    <row r="35" s="24" customFormat="1" ht="18" customHeight="1" x14ac:dyDescent="0.3"/>
    <row r="36" s="24" customFormat="1" ht="18" customHeight="1" x14ac:dyDescent="0.3"/>
    <row r="37" s="24" customFormat="1" ht="18" customHeight="1" x14ac:dyDescent="0.3"/>
    <row r="38" s="24" customFormat="1" ht="18" customHeight="1" x14ac:dyDescent="0.3"/>
    <row r="39" s="24" customFormat="1" ht="18" customHeight="1" x14ac:dyDescent="0.3"/>
    <row r="40" s="24" customFormat="1" ht="18" customHeight="1" x14ac:dyDescent="0.3"/>
    <row r="41" s="49" customFormat="1" ht="18" customHeight="1" x14ac:dyDescent="0.25"/>
    <row r="42" s="49" customFormat="1" ht="18" customHeight="1" x14ac:dyDescent="0.25"/>
    <row r="43" s="49" customFormat="1" ht="18" customHeight="1" x14ac:dyDescent="0.25"/>
    <row r="44" s="49" customFormat="1" ht="18" customHeight="1" x14ac:dyDescent="0.25"/>
    <row r="45" s="49" customFormat="1" ht="18" customHeight="1" x14ac:dyDescent="0.25"/>
    <row r="46" s="49" customFormat="1" ht="18" customHeight="1" x14ac:dyDescent="0.25"/>
    <row r="47" s="49" customFormat="1" ht="18" customHeight="1" x14ac:dyDescent="0.25"/>
    <row r="48" s="49" customFormat="1" ht="18" customHeight="1" x14ac:dyDescent="0.25"/>
    <row r="49" s="49" customFormat="1" ht="15" customHeight="1" x14ac:dyDescent="0.25"/>
    <row r="50" s="49" customFormat="1" ht="15" customHeight="1" x14ac:dyDescent="0.25"/>
    <row r="51" s="49" customFormat="1" ht="15" customHeight="1" x14ac:dyDescent="0.25"/>
    <row r="52" s="49" customFormat="1" ht="15" customHeight="1" x14ac:dyDescent="0.25"/>
    <row r="53" s="49" customFormat="1" ht="15" customHeight="1" x14ac:dyDescent="0.25"/>
    <row r="54" s="49" customFormat="1" ht="15" customHeight="1" x14ac:dyDescent="0.25"/>
    <row r="55" s="49" customFormat="1" ht="15" customHeight="1" x14ac:dyDescent="0.25"/>
    <row r="56" s="49" customFormat="1" ht="15" customHeight="1" x14ac:dyDescent="0.25"/>
    <row r="57" s="49" customFormat="1" ht="15" customHeight="1" x14ac:dyDescent="0.25"/>
    <row r="58" s="49" customFormat="1" ht="15" customHeight="1" x14ac:dyDescent="0.25"/>
    <row r="59" s="49" customFormat="1" ht="15" customHeight="1" x14ac:dyDescent="0.25"/>
    <row r="60" s="49" customFormat="1" ht="15" customHeight="1" x14ac:dyDescent="0.25"/>
    <row r="61" s="49" customFormat="1" ht="15" customHeight="1" x14ac:dyDescent="0.25"/>
    <row r="62" s="49" customFormat="1" ht="15" customHeight="1" x14ac:dyDescent="0.25"/>
    <row r="63" s="49" customFormat="1" ht="15" customHeight="1" x14ac:dyDescent="0.25"/>
    <row r="64" s="49" customFormat="1" ht="15" customHeight="1" x14ac:dyDescent="0.25"/>
    <row r="65" s="49" customFormat="1" ht="15" customHeight="1" x14ac:dyDescent="0.25"/>
    <row r="66" s="49" customFormat="1" ht="15" customHeight="1" x14ac:dyDescent="0.25"/>
    <row r="67" s="49" customFormat="1" ht="15" customHeight="1" x14ac:dyDescent="0.25"/>
    <row r="68" s="49" customFormat="1" ht="15" customHeight="1" x14ac:dyDescent="0.25"/>
    <row r="69" s="49" customFormat="1" ht="15" customHeight="1" x14ac:dyDescent="0.25"/>
    <row r="70" s="49" customFormat="1" ht="15" customHeight="1" x14ac:dyDescent="0.25"/>
    <row r="71" s="49" customFormat="1" ht="15" customHeight="1" x14ac:dyDescent="0.25"/>
    <row r="72" s="49" customFormat="1" ht="15" customHeight="1" x14ac:dyDescent="0.25"/>
    <row r="73" s="49" customFormat="1" ht="15" customHeight="1" x14ac:dyDescent="0.25"/>
    <row r="74" s="49" customFormat="1" ht="15" customHeight="1" x14ac:dyDescent="0.25"/>
    <row r="75" s="49" customFormat="1" ht="15" customHeight="1" x14ac:dyDescent="0.25"/>
    <row r="76" s="49" customFormat="1" ht="15" customHeight="1" x14ac:dyDescent="0.25"/>
    <row r="77" s="49" customFormat="1" ht="15" customHeight="1" x14ac:dyDescent="0.25"/>
    <row r="78" s="49" customFormat="1" ht="15" customHeight="1" x14ac:dyDescent="0.25"/>
    <row r="79" s="49" customFormat="1" ht="15" customHeight="1" x14ac:dyDescent="0.25"/>
    <row r="80" s="49" customFormat="1" ht="15" customHeight="1" x14ac:dyDescent="0.25"/>
    <row r="81" s="49" customFormat="1" ht="15" customHeight="1" x14ac:dyDescent="0.25"/>
    <row r="82" s="49" customFormat="1" ht="15" customHeight="1" x14ac:dyDescent="0.25"/>
    <row r="83" s="49" customFormat="1" ht="15" customHeight="1" x14ac:dyDescent="0.25"/>
    <row r="84" s="49" customFormat="1" ht="15" customHeight="1" x14ac:dyDescent="0.25"/>
    <row r="85" s="49" customFormat="1" ht="15" customHeight="1" x14ac:dyDescent="0.25"/>
    <row r="86" s="49" customFormat="1" ht="15" customHeight="1" x14ac:dyDescent="0.25"/>
    <row r="87" s="49" customFormat="1" ht="15" customHeight="1" x14ac:dyDescent="0.25"/>
    <row r="88" s="49" customFormat="1" ht="15" customHeight="1" x14ac:dyDescent="0.25"/>
    <row r="89" s="49" customFormat="1" ht="15" customHeight="1" x14ac:dyDescent="0.25"/>
    <row r="90" s="49" customFormat="1" ht="15" customHeight="1" x14ac:dyDescent="0.25"/>
    <row r="91" s="49" customFormat="1" ht="15" customHeight="1" x14ac:dyDescent="0.25"/>
    <row r="92" s="49" customFormat="1" ht="15" customHeight="1" x14ac:dyDescent="0.25"/>
    <row r="93" s="49" customFormat="1" ht="15" customHeight="1" x14ac:dyDescent="0.25"/>
    <row r="94" s="49" customFormat="1" ht="15" customHeight="1" x14ac:dyDescent="0.25"/>
    <row r="95" s="49" customFormat="1" ht="15" customHeight="1" x14ac:dyDescent="0.25"/>
    <row r="96" s="49" customFormat="1" ht="15" customHeight="1" x14ac:dyDescent="0.25"/>
    <row r="97" s="49" customFormat="1" ht="15" customHeight="1" x14ac:dyDescent="0.25"/>
    <row r="98" s="49" customFormat="1" ht="15" customHeight="1" x14ac:dyDescent="0.25"/>
    <row r="99" s="49" customFormat="1" ht="15" customHeight="1" x14ac:dyDescent="0.25"/>
    <row r="100" s="49" customFormat="1" ht="15" customHeight="1" x14ac:dyDescent="0.25"/>
    <row r="101" s="49" customFormat="1" ht="15" customHeight="1" x14ac:dyDescent="0.25"/>
    <row r="102" s="49" customFormat="1" ht="15" customHeight="1" x14ac:dyDescent="0.25"/>
    <row r="103" s="49" customFormat="1" ht="15" customHeight="1" x14ac:dyDescent="0.25"/>
    <row r="104" s="49" customFormat="1" ht="15" customHeight="1" x14ac:dyDescent="0.25"/>
    <row r="105" s="49" customFormat="1" ht="15" customHeight="1" x14ac:dyDescent="0.25"/>
    <row r="106" s="49" customFormat="1" ht="15" customHeight="1" x14ac:dyDescent="0.25"/>
    <row r="107" s="49" customFormat="1" ht="15" customHeight="1" x14ac:dyDescent="0.25"/>
    <row r="108" s="49" customFormat="1" ht="15" customHeight="1" x14ac:dyDescent="0.25"/>
    <row r="109" s="49" customFormat="1" ht="15" customHeight="1" x14ac:dyDescent="0.25"/>
    <row r="110" s="49" customFormat="1" ht="15" customHeight="1" x14ac:dyDescent="0.25"/>
    <row r="111" s="49" customFormat="1" ht="15" customHeight="1" x14ac:dyDescent="0.25"/>
    <row r="112" s="49" customFormat="1" ht="15" customHeight="1" x14ac:dyDescent="0.25"/>
    <row r="113" s="49" customFormat="1" ht="15" customHeight="1" x14ac:dyDescent="0.25"/>
    <row r="114" s="49" customFormat="1" ht="15" customHeight="1" x14ac:dyDescent="0.25"/>
    <row r="115" s="49" customFormat="1" ht="15" customHeight="1" x14ac:dyDescent="0.25"/>
    <row r="116" s="49" customFormat="1" ht="15" customHeight="1" x14ac:dyDescent="0.25"/>
    <row r="117" s="49" customFormat="1" ht="15" customHeight="1" x14ac:dyDescent="0.25"/>
    <row r="118" s="49" customFormat="1" ht="15" customHeight="1" x14ac:dyDescent="0.25"/>
    <row r="119" s="49" customFormat="1" ht="15" customHeight="1" x14ac:dyDescent="0.25"/>
    <row r="120" s="49" customFormat="1" ht="15" customHeight="1" x14ac:dyDescent="0.25"/>
    <row r="121" s="49" customFormat="1" ht="15" customHeight="1" x14ac:dyDescent="0.25"/>
    <row r="122" s="49" customFormat="1" ht="15" customHeight="1" x14ac:dyDescent="0.25"/>
    <row r="123" s="49" customFormat="1" ht="15" customHeight="1" x14ac:dyDescent="0.25"/>
    <row r="124" s="49" customFormat="1" ht="15" customHeight="1" x14ac:dyDescent="0.25"/>
    <row r="125" s="49" customFormat="1" ht="15" customHeight="1" x14ac:dyDescent="0.25"/>
    <row r="126" s="49" customFormat="1" ht="15" customHeight="1" x14ac:dyDescent="0.25"/>
    <row r="127" s="49" customFormat="1" ht="15" customHeight="1" x14ac:dyDescent="0.25"/>
    <row r="128" s="49" customFormat="1" ht="15" customHeight="1" x14ac:dyDescent="0.25"/>
    <row r="129" s="49" customFormat="1" ht="15" customHeight="1" x14ac:dyDescent="0.25"/>
    <row r="130" s="49" customFormat="1" ht="15" customHeight="1" x14ac:dyDescent="0.25"/>
    <row r="131" s="49" customFormat="1" ht="15" customHeight="1" x14ac:dyDescent="0.25"/>
    <row r="132" s="49" customFormat="1" ht="15" customHeight="1" x14ac:dyDescent="0.25"/>
    <row r="133" s="49" customFormat="1" ht="15" customHeight="1" x14ac:dyDescent="0.25"/>
    <row r="134" s="49" customFormat="1" ht="15" customHeight="1" x14ac:dyDescent="0.25"/>
    <row r="135" s="49" customFormat="1" ht="15" customHeight="1" x14ac:dyDescent="0.25"/>
    <row r="136" s="49" customFormat="1" ht="15" customHeight="1" x14ac:dyDescent="0.25"/>
    <row r="137" s="49" customFormat="1" ht="15" customHeight="1" x14ac:dyDescent="0.25"/>
    <row r="138" s="49" customFormat="1" ht="15" customHeight="1" x14ac:dyDescent="0.25"/>
    <row r="139" s="49" customFormat="1" ht="15" customHeight="1" x14ac:dyDescent="0.25"/>
    <row r="140" s="49" customFormat="1" ht="15" customHeight="1" x14ac:dyDescent="0.25"/>
    <row r="141" s="49" customFormat="1" ht="15" customHeight="1" x14ac:dyDescent="0.25"/>
    <row r="142" s="49" customFormat="1" ht="15" customHeight="1" x14ac:dyDescent="0.25"/>
    <row r="143" s="49" customFormat="1" ht="15" customHeight="1" x14ac:dyDescent="0.25"/>
    <row r="144" s="49" customFormat="1" ht="15" customHeight="1" x14ac:dyDescent="0.25"/>
    <row r="145" s="49" customFormat="1" ht="15" customHeight="1" x14ac:dyDescent="0.25"/>
    <row r="146" s="49" customFormat="1" ht="15" customHeight="1" x14ac:dyDescent="0.25"/>
    <row r="147" s="49" customFormat="1" ht="15" customHeight="1" x14ac:dyDescent="0.25"/>
    <row r="148" s="49" customFormat="1" ht="15" customHeight="1" x14ac:dyDescent="0.25"/>
    <row r="149" s="49" customFormat="1" ht="15" customHeight="1" x14ac:dyDescent="0.25"/>
    <row r="150" s="49" customFormat="1" ht="15" customHeight="1" x14ac:dyDescent="0.25"/>
    <row r="151" s="49" customFormat="1" ht="15" customHeight="1" x14ac:dyDescent="0.25"/>
    <row r="152" s="49" customFormat="1" ht="15" customHeight="1" x14ac:dyDescent="0.25"/>
    <row r="153" s="49" customFormat="1" ht="15" customHeight="1" x14ac:dyDescent="0.25"/>
    <row r="154" s="49" customFormat="1" ht="15" customHeight="1" x14ac:dyDescent="0.25"/>
    <row r="155" s="18" customFormat="1" ht="15" customHeight="1" x14ac:dyDescent="0.25"/>
    <row r="156" s="18" customFormat="1" ht="15" customHeight="1" x14ac:dyDescent="0.25"/>
    <row r="157" s="18" customFormat="1" ht="15" customHeight="1" x14ac:dyDescent="0.25"/>
    <row r="158" s="18" customFormat="1" ht="15" customHeight="1" x14ac:dyDescent="0.25"/>
    <row r="159" s="18" customFormat="1" ht="15" customHeight="1" x14ac:dyDescent="0.25"/>
    <row r="160" s="18" customFormat="1" ht="15" customHeight="1" x14ac:dyDescent="0.25"/>
    <row r="161" s="18" customFormat="1" ht="15" customHeight="1" x14ac:dyDescent="0.25"/>
    <row r="162" s="18" customFormat="1" ht="15" customHeight="1" x14ac:dyDescent="0.25"/>
    <row r="163" s="18" customFormat="1" ht="15" customHeight="1" x14ac:dyDescent="0.25"/>
    <row r="164" s="18" customFormat="1" ht="15" customHeight="1" x14ac:dyDescent="0.25"/>
    <row r="165" s="18" customFormat="1" ht="15" customHeight="1" x14ac:dyDescent="0.25"/>
    <row r="166" s="18" customFormat="1" ht="15" customHeight="1" x14ac:dyDescent="0.25"/>
    <row r="167" s="18" customFormat="1" ht="15" customHeight="1" x14ac:dyDescent="0.25"/>
    <row r="168" s="18" customFormat="1" ht="15" customHeight="1" x14ac:dyDescent="0.25"/>
    <row r="169" s="18" customFormat="1" ht="15" customHeight="1" x14ac:dyDescent="0.25"/>
    <row r="170" s="18" customFormat="1" ht="15" customHeight="1" x14ac:dyDescent="0.25"/>
    <row r="171" s="18" customFormat="1" ht="15" customHeight="1" x14ac:dyDescent="0.25"/>
    <row r="172" s="18" customFormat="1" ht="15" customHeight="1" x14ac:dyDescent="0.25"/>
    <row r="173" s="18" customFormat="1" ht="15" customHeight="1" x14ac:dyDescent="0.25"/>
    <row r="174" s="18" customFormat="1" ht="15" customHeight="1" x14ac:dyDescent="0.25"/>
    <row r="175" s="18" customFormat="1" ht="15" customHeight="1" x14ac:dyDescent="0.25"/>
    <row r="176" s="18" customFormat="1" ht="15" customHeight="1" x14ac:dyDescent="0.25"/>
    <row r="177" s="18" customFormat="1" ht="15" customHeight="1" x14ac:dyDescent="0.25"/>
    <row r="178" s="18" customFormat="1" ht="15" customHeight="1" x14ac:dyDescent="0.25"/>
    <row r="179" s="18" customFormat="1" ht="15" customHeight="1" x14ac:dyDescent="0.25"/>
    <row r="180" s="18" customFormat="1" ht="15" customHeight="1" x14ac:dyDescent="0.25"/>
    <row r="181" s="18" customFormat="1" ht="15" customHeight="1" x14ac:dyDescent="0.25"/>
    <row r="182" s="18" customFormat="1" ht="15" customHeight="1" x14ac:dyDescent="0.25"/>
    <row r="183" s="18" customFormat="1" ht="15" customHeight="1" x14ac:dyDescent="0.25"/>
    <row r="184" s="18" customFormat="1" ht="15" customHeight="1" x14ac:dyDescent="0.25"/>
    <row r="185" s="18" customFormat="1" ht="15" customHeight="1" x14ac:dyDescent="0.25"/>
    <row r="186" s="18" customFormat="1" ht="15" customHeight="1" x14ac:dyDescent="0.25"/>
    <row r="187" s="18" customFormat="1" ht="15" customHeight="1" x14ac:dyDescent="0.25"/>
    <row r="188" s="18" customFormat="1" ht="15" customHeight="1" x14ac:dyDescent="0.25"/>
    <row r="189" s="18" customFormat="1" ht="15" customHeight="1" x14ac:dyDescent="0.25"/>
    <row r="190" s="18" customFormat="1" ht="15" customHeight="1" x14ac:dyDescent="0.25"/>
    <row r="191" s="18" customFormat="1" ht="15" customHeight="1" x14ac:dyDescent="0.25"/>
    <row r="192" s="18" customFormat="1" ht="15" customHeight="1" x14ac:dyDescent="0.25"/>
    <row r="193" s="18" customFormat="1" ht="15" customHeight="1" x14ac:dyDescent="0.25"/>
    <row r="194" s="18" customFormat="1" ht="15" customHeight="1" x14ac:dyDescent="0.25"/>
    <row r="195" s="18" customFormat="1" ht="15" customHeight="1" x14ac:dyDescent="0.25"/>
    <row r="196" s="18" customFormat="1" ht="15" customHeight="1" x14ac:dyDescent="0.25"/>
    <row r="197" s="18" customFormat="1" ht="15" customHeight="1" x14ac:dyDescent="0.25"/>
    <row r="198" s="18" customFormat="1" ht="15" customHeight="1" x14ac:dyDescent="0.25"/>
    <row r="199" s="18" customFormat="1" ht="15" customHeight="1" x14ac:dyDescent="0.25"/>
    <row r="200" s="18" customFormat="1" ht="15" customHeight="1" x14ac:dyDescent="0.25"/>
    <row r="201" s="18" customFormat="1" ht="15" customHeight="1" x14ac:dyDescent="0.25"/>
    <row r="202" s="18" customFormat="1" ht="15" customHeight="1" x14ac:dyDescent="0.25"/>
    <row r="203" s="18" customFormat="1" ht="15" customHeight="1" x14ac:dyDescent="0.25"/>
    <row r="204" s="18" customFormat="1" ht="15" customHeight="1" x14ac:dyDescent="0.25"/>
    <row r="205" s="18" customFormat="1" ht="15" customHeight="1" x14ac:dyDescent="0.25"/>
    <row r="206" s="18" customFormat="1" ht="15" customHeight="1" x14ac:dyDescent="0.25"/>
    <row r="207" s="18" customFormat="1" ht="15" customHeight="1" x14ac:dyDescent="0.25"/>
    <row r="208" s="18" customFormat="1" ht="15" customHeight="1" x14ac:dyDescent="0.25"/>
    <row r="209" s="18" customFormat="1" ht="15" customHeight="1" x14ac:dyDescent="0.25"/>
    <row r="210" s="18" customFormat="1" ht="15" customHeight="1" x14ac:dyDescent="0.25"/>
    <row r="211" s="18" customFormat="1" ht="15" customHeight="1" x14ac:dyDescent="0.25"/>
    <row r="212" s="18" customFormat="1" ht="15" customHeight="1" x14ac:dyDescent="0.25"/>
    <row r="213" s="18" customFormat="1" ht="15" customHeight="1" x14ac:dyDescent="0.25"/>
    <row r="214" s="18" customFormat="1" ht="15" customHeight="1" x14ac:dyDescent="0.25"/>
    <row r="215" s="18" customFormat="1" ht="15" customHeight="1" x14ac:dyDescent="0.25"/>
    <row r="216" s="18" customFormat="1" ht="15" customHeight="1" x14ac:dyDescent="0.25"/>
    <row r="217" s="18" customFormat="1" ht="15" customHeight="1" x14ac:dyDescent="0.25"/>
    <row r="218" s="18" customFormat="1" ht="15" customHeight="1" x14ac:dyDescent="0.25"/>
    <row r="219" s="18" customFormat="1" ht="15" customHeight="1" x14ac:dyDescent="0.25"/>
    <row r="220" s="18" customFormat="1" ht="15" customHeight="1" x14ac:dyDescent="0.25"/>
    <row r="221" s="18" customFormat="1" ht="15" customHeight="1" x14ac:dyDescent="0.25"/>
    <row r="222" s="18" customFormat="1" ht="15" customHeight="1" x14ac:dyDescent="0.25"/>
  </sheetData>
  <sheetProtection algorithmName="SHA-512" hashValue="rn9HDTf813JQcjGqbVvWdDxIH5W0aWi8K9vh6ADOpDPL06Xmc5uETNWoPRmvG5ZdZ36J0WEF384uesvmeeDlIQ==" saltValue="AQ0hrnoy26Z1M6sTM5LM9w==" spinCount="100000" sheet="1" objects="1" scenarios="1"/>
  <mergeCells count="16">
    <mergeCell ref="B1:F1"/>
    <mergeCell ref="B2:F2"/>
    <mergeCell ref="B3:F3"/>
    <mergeCell ref="B7:F7"/>
    <mergeCell ref="B24:F24"/>
    <mergeCell ref="B8:F8"/>
    <mergeCell ref="B15:E15"/>
    <mergeCell ref="B11:C11"/>
    <mergeCell ref="C17:F17"/>
    <mergeCell ref="C18:F18"/>
    <mergeCell ref="C19:F19"/>
    <mergeCell ref="B23:F23"/>
    <mergeCell ref="C20:F20"/>
    <mergeCell ref="C21:F21"/>
    <mergeCell ref="B22:F22"/>
    <mergeCell ref="B16:F16"/>
  </mergeCells>
  <dataValidations disablePrompts="1" count="1">
    <dataValidation allowBlank="1" showErrorMessage="1" sqref="C19:F19 C17:F17 C18:F18 C20:F20 C21:F21 B24:F24" xr:uid="{D1027B65-A5E5-4AEA-AB71-4300CF6A82EB}"/>
  </dataValidations>
  <pageMargins left="0.7" right="0.7" top="0.75" bottom="0.75" header="0.3" footer="0.3"/>
  <pageSetup paperSize="9" scale="92" fitToHeight="0" orientation="landscape" r:id="rId1"/>
  <ignoredErrors>
    <ignoredError sqref="B13 D13 B11 F13 B10:D10 F10 D11:E11"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644A0-541D-4A6E-971D-0F3903F7A9A9}">
  <sheetPr codeName="Blad6">
    <pageSetUpPr fitToPage="1"/>
  </sheetPr>
  <dimension ref="A1:K88"/>
  <sheetViews>
    <sheetView zoomScale="90" zoomScaleNormal="90" workbookViewId="0">
      <pane ySplit="3" topLeftCell="A4" activePane="bottomLeft" state="frozen"/>
      <selection pane="bottomLeft" activeCell="A4" sqref="A4"/>
    </sheetView>
  </sheetViews>
  <sheetFormatPr defaultColWidth="8.6640625" defaultRowHeight="13.8" x14ac:dyDescent="0.25"/>
  <cols>
    <col min="1" max="1" width="3.5546875" style="213" customWidth="1"/>
    <col min="2" max="2" width="45.21875" style="213" customWidth="1"/>
    <col min="3" max="4" width="30.6640625" style="216" customWidth="1"/>
    <col min="5" max="5" width="23.88671875" style="213" bestFit="1" customWidth="1"/>
    <col min="6" max="6" width="63" style="213" customWidth="1"/>
    <col min="7" max="7" width="4" style="213" customWidth="1"/>
    <col min="8" max="8" width="37.33203125" style="213" customWidth="1"/>
    <col min="9" max="9" width="13.6640625" style="213" customWidth="1"/>
    <col min="10" max="16384" width="8.6640625" style="213"/>
  </cols>
  <sheetData>
    <row r="1" spans="1:11" s="210" customFormat="1" ht="30" x14ac:dyDescent="0.5">
      <c r="A1" s="208"/>
      <c r="B1" s="209" t="s">
        <v>90</v>
      </c>
      <c r="C1" s="209"/>
      <c r="D1" s="209"/>
      <c r="E1" s="209"/>
      <c r="F1" s="209"/>
    </row>
    <row r="2" spans="1:11" s="210" customFormat="1" ht="56.25" customHeight="1" x14ac:dyDescent="0.25">
      <c r="A2" s="211"/>
      <c r="B2" s="212" t="s">
        <v>109</v>
      </c>
      <c r="C2" s="212"/>
      <c r="D2" s="212"/>
      <c r="E2" s="212"/>
      <c r="F2" s="212"/>
    </row>
    <row r="3" spans="1:11" ht="37.799999999999997" x14ac:dyDescent="0.25">
      <c r="B3" s="214" t="s">
        <v>5</v>
      </c>
      <c r="C3" s="214"/>
      <c r="D3" s="214"/>
      <c r="E3" s="214"/>
      <c r="F3" s="214"/>
    </row>
    <row r="4" spans="1:11" s="215" customFormat="1" ht="18" customHeight="1" thickBot="1" x14ac:dyDescent="0.35">
      <c r="C4" s="216"/>
      <c r="D4" s="216"/>
      <c r="G4" s="217"/>
      <c r="H4" s="217"/>
      <c r="I4" s="217"/>
      <c r="J4" s="217"/>
      <c r="K4" s="217"/>
    </row>
    <row r="5" spans="1:11" s="217" customFormat="1" ht="18" customHeight="1" x14ac:dyDescent="0.3">
      <c r="B5" s="218" t="s">
        <v>32</v>
      </c>
      <c r="C5" s="219"/>
      <c r="D5" s="219"/>
      <c r="E5" s="219"/>
      <c r="F5" s="220"/>
    </row>
    <row r="6" spans="1:11" s="217" customFormat="1" ht="18" customHeight="1" x14ac:dyDescent="0.3">
      <c r="B6" s="221" t="s">
        <v>122</v>
      </c>
      <c r="C6" s="222" t="s">
        <v>113</v>
      </c>
      <c r="D6" s="223" t="s">
        <v>124</v>
      </c>
      <c r="E6" s="224" t="s">
        <v>112</v>
      </c>
      <c r="F6" s="225" t="s">
        <v>89</v>
      </c>
    </row>
    <row r="7" spans="1:11" s="217" customFormat="1" ht="18" customHeight="1" x14ac:dyDescent="0.3">
      <c r="B7" s="205" t="s">
        <v>114</v>
      </c>
      <c r="C7" s="203"/>
      <c r="D7" s="206"/>
      <c r="E7" s="14">
        <v>0</v>
      </c>
      <c r="F7" s="199"/>
    </row>
    <row r="8" spans="1:11" s="217" customFormat="1" ht="18" customHeight="1" x14ac:dyDescent="0.3">
      <c r="B8" s="201" t="s">
        <v>115</v>
      </c>
      <c r="C8" s="203"/>
      <c r="D8" s="197"/>
      <c r="E8" s="14">
        <v>0</v>
      </c>
      <c r="F8" s="199"/>
    </row>
    <row r="9" spans="1:11" s="217" customFormat="1" ht="18" customHeight="1" x14ac:dyDescent="0.3">
      <c r="B9" s="207" t="s">
        <v>116</v>
      </c>
      <c r="C9" s="203"/>
      <c r="D9" s="197"/>
      <c r="E9" s="14">
        <v>0</v>
      </c>
      <c r="F9" s="199"/>
    </row>
    <row r="10" spans="1:11" s="217" customFormat="1" ht="18" customHeight="1" x14ac:dyDescent="0.3">
      <c r="B10" s="207" t="s">
        <v>117</v>
      </c>
      <c r="C10" s="203"/>
      <c r="D10" s="197"/>
      <c r="E10" s="14">
        <v>0</v>
      </c>
      <c r="F10" s="199"/>
    </row>
    <row r="11" spans="1:11" s="217" customFormat="1" ht="18" customHeight="1" x14ac:dyDescent="0.3">
      <c r="B11" s="207" t="s">
        <v>120</v>
      </c>
      <c r="C11" s="203"/>
      <c r="D11" s="197"/>
      <c r="E11" s="14">
        <v>0</v>
      </c>
      <c r="F11" s="199"/>
    </row>
    <row r="12" spans="1:11" s="217" customFormat="1" ht="18" customHeight="1" x14ac:dyDescent="0.3">
      <c r="B12" s="207" t="s">
        <v>118</v>
      </c>
      <c r="C12" s="203"/>
      <c r="D12" s="197"/>
      <c r="E12" s="14">
        <v>0</v>
      </c>
      <c r="F12" s="199"/>
    </row>
    <row r="13" spans="1:11" s="217" customFormat="1" ht="18" customHeight="1" x14ac:dyDescent="0.3">
      <c r="B13" s="207" t="s">
        <v>119</v>
      </c>
      <c r="C13" s="203"/>
      <c r="D13" s="197"/>
      <c r="E13" s="14">
        <v>0</v>
      </c>
      <c r="F13" s="199"/>
    </row>
    <row r="14" spans="1:11" s="217" customFormat="1" ht="18" customHeight="1" x14ac:dyDescent="0.3">
      <c r="B14" s="201" t="s">
        <v>121</v>
      </c>
      <c r="C14" s="203"/>
      <c r="D14" s="197"/>
      <c r="E14" s="14">
        <v>0</v>
      </c>
      <c r="F14" s="199"/>
    </row>
    <row r="15" spans="1:11" s="217" customFormat="1" ht="18" customHeight="1" x14ac:dyDescent="0.3">
      <c r="B15" s="201"/>
      <c r="C15" s="203"/>
      <c r="D15" s="197"/>
      <c r="E15" s="14">
        <v>0</v>
      </c>
      <c r="F15" s="199"/>
    </row>
    <row r="16" spans="1:11" s="217" customFormat="1" ht="18" customHeight="1" x14ac:dyDescent="0.3">
      <c r="B16" s="201"/>
      <c r="C16" s="203"/>
      <c r="D16" s="197"/>
      <c r="E16" s="14">
        <v>0</v>
      </c>
      <c r="F16" s="199"/>
    </row>
    <row r="17" spans="2:11" s="217" customFormat="1" ht="18" customHeight="1" x14ac:dyDescent="0.3">
      <c r="B17" s="201"/>
      <c r="C17" s="203"/>
      <c r="D17" s="197"/>
      <c r="E17" s="14">
        <v>0</v>
      </c>
      <c r="F17" s="199"/>
    </row>
    <row r="18" spans="2:11" s="217" customFormat="1" ht="18" customHeight="1" x14ac:dyDescent="0.3">
      <c r="B18" s="201"/>
      <c r="C18" s="203"/>
      <c r="D18" s="197"/>
      <c r="E18" s="14">
        <v>0</v>
      </c>
      <c r="F18" s="199"/>
    </row>
    <row r="19" spans="2:11" s="217" customFormat="1" ht="18" customHeight="1" x14ac:dyDescent="0.3">
      <c r="B19" s="201"/>
      <c r="C19" s="203"/>
      <c r="D19" s="197"/>
      <c r="E19" s="14">
        <v>0</v>
      </c>
      <c r="F19" s="199"/>
    </row>
    <row r="20" spans="2:11" s="217" customFormat="1" ht="18" customHeight="1" x14ac:dyDescent="0.3">
      <c r="B20" s="201"/>
      <c r="C20" s="203"/>
      <c r="D20" s="197"/>
      <c r="E20" s="14">
        <v>0</v>
      </c>
      <c r="F20" s="199"/>
    </row>
    <row r="21" spans="2:11" s="217" customFormat="1" ht="18" customHeight="1" x14ac:dyDescent="0.3">
      <c r="B21" s="201"/>
      <c r="C21" s="203"/>
      <c r="D21" s="197"/>
      <c r="E21" s="14">
        <v>0</v>
      </c>
      <c r="F21" s="199"/>
    </row>
    <row r="22" spans="2:11" s="217" customFormat="1" ht="18" customHeight="1" x14ac:dyDescent="0.3">
      <c r="B22" s="201"/>
      <c r="C22" s="203"/>
      <c r="D22" s="197"/>
      <c r="E22" s="14">
        <v>0</v>
      </c>
      <c r="F22" s="199"/>
    </row>
    <row r="23" spans="2:11" s="217" customFormat="1" ht="18" customHeight="1" x14ac:dyDescent="0.3">
      <c r="B23" s="201"/>
      <c r="C23" s="203"/>
      <c r="D23" s="197"/>
      <c r="E23" s="14">
        <v>0</v>
      </c>
      <c r="F23" s="199"/>
    </row>
    <row r="24" spans="2:11" s="217" customFormat="1" ht="18" customHeight="1" x14ac:dyDescent="0.3">
      <c r="B24" s="201"/>
      <c r="C24" s="203"/>
      <c r="D24" s="197"/>
      <c r="E24" s="14">
        <v>0</v>
      </c>
      <c r="F24" s="199"/>
    </row>
    <row r="25" spans="2:11" s="217" customFormat="1" ht="18" customHeight="1" x14ac:dyDescent="0.3">
      <c r="B25" s="201"/>
      <c r="C25" s="203"/>
      <c r="D25" s="197"/>
      <c r="E25" s="14">
        <v>0</v>
      </c>
      <c r="F25" s="199"/>
    </row>
    <row r="26" spans="2:11" s="215" customFormat="1" ht="18" customHeight="1" thickBot="1" x14ac:dyDescent="0.35">
      <c r="B26" s="202"/>
      <c r="C26" s="204"/>
      <c r="D26" s="198"/>
      <c r="E26" s="15">
        <v>0</v>
      </c>
      <c r="F26" s="200"/>
      <c r="G26" s="226"/>
      <c r="J26" s="217"/>
      <c r="K26" s="217"/>
    </row>
    <row r="27" spans="2:11" s="217" customFormat="1" ht="18" customHeight="1" x14ac:dyDescent="0.3">
      <c r="B27" s="215"/>
      <c r="C27" s="216"/>
      <c r="D27" s="216"/>
      <c r="E27" s="215"/>
      <c r="F27" s="215"/>
    </row>
    <row r="28" spans="2:11" s="217" customFormat="1" ht="18" customHeight="1" x14ac:dyDescent="0.3">
      <c r="B28" s="215"/>
      <c r="C28" s="216"/>
      <c r="D28" s="216"/>
      <c r="E28" s="215"/>
      <c r="F28" s="215"/>
    </row>
    <row r="29" spans="2:11" s="215" customFormat="1" ht="18" customHeight="1" x14ac:dyDescent="0.3">
      <c r="C29" s="216"/>
      <c r="D29" s="216"/>
      <c r="G29" s="217"/>
      <c r="H29" s="217"/>
      <c r="I29" s="217"/>
      <c r="J29" s="217"/>
      <c r="K29" s="217"/>
    </row>
    <row r="30" spans="2:11" s="215" customFormat="1" ht="18" customHeight="1" x14ac:dyDescent="0.3">
      <c r="B30" s="217"/>
      <c r="C30" s="227"/>
      <c r="D30" s="227"/>
      <c r="E30" s="217"/>
      <c r="F30" s="217"/>
      <c r="G30" s="217"/>
      <c r="H30" s="217"/>
      <c r="I30" s="217"/>
      <c r="J30" s="217"/>
      <c r="K30" s="217"/>
    </row>
    <row r="31" spans="2:11" s="215" customFormat="1" x14ac:dyDescent="0.3">
      <c r="B31" s="217"/>
      <c r="C31" s="227"/>
      <c r="D31" s="227"/>
      <c r="E31" s="217"/>
      <c r="F31" s="217"/>
      <c r="G31" s="217"/>
      <c r="H31" s="217"/>
      <c r="I31" s="217"/>
      <c r="J31" s="217"/>
      <c r="K31" s="217"/>
    </row>
    <row r="32" spans="2:11" s="215" customFormat="1" x14ac:dyDescent="0.3">
      <c r="B32" s="217"/>
      <c r="C32" s="227"/>
      <c r="D32" s="227"/>
      <c r="E32" s="217"/>
      <c r="F32" s="217"/>
      <c r="G32" s="217"/>
      <c r="H32" s="217"/>
      <c r="I32" s="217"/>
      <c r="J32" s="217"/>
      <c r="K32" s="217"/>
    </row>
    <row r="33" spans="2:11" s="215" customFormat="1" x14ac:dyDescent="0.3">
      <c r="B33" s="217"/>
      <c r="C33" s="227"/>
      <c r="D33" s="227"/>
      <c r="E33" s="217"/>
      <c r="F33" s="217"/>
      <c r="G33" s="217"/>
      <c r="H33" s="217"/>
      <c r="I33" s="217"/>
      <c r="J33" s="217"/>
      <c r="K33" s="217"/>
    </row>
    <row r="34" spans="2:11" s="215" customFormat="1" x14ac:dyDescent="0.3">
      <c r="B34" s="217"/>
      <c r="C34" s="227"/>
      <c r="D34" s="227"/>
      <c r="E34" s="217"/>
      <c r="F34" s="217"/>
      <c r="G34" s="217"/>
      <c r="H34" s="217"/>
      <c r="I34" s="217"/>
      <c r="J34" s="217"/>
      <c r="K34" s="217"/>
    </row>
    <row r="35" spans="2:11" s="215" customFormat="1" x14ac:dyDescent="0.3">
      <c r="B35" s="217"/>
      <c r="C35" s="227"/>
      <c r="D35" s="227"/>
      <c r="E35" s="217"/>
      <c r="F35" s="217"/>
      <c r="G35" s="217"/>
      <c r="H35" s="217"/>
      <c r="I35" s="217"/>
      <c r="J35" s="217"/>
      <c r="K35" s="217"/>
    </row>
    <row r="36" spans="2:11" s="215" customFormat="1" x14ac:dyDescent="0.3">
      <c r="B36" s="217"/>
      <c r="C36" s="227"/>
      <c r="D36" s="227"/>
      <c r="E36" s="217"/>
      <c r="F36" s="217"/>
      <c r="G36" s="217"/>
      <c r="H36" s="217"/>
      <c r="I36" s="217"/>
      <c r="J36" s="217"/>
      <c r="K36" s="217"/>
    </row>
    <row r="37" spans="2:11" s="215" customFormat="1" x14ac:dyDescent="0.3">
      <c r="B37" s="217"/>
      <c r="C37" s="227"/>
      <c r="D37" s="227"/>
      <c r="E37" s="217"/>
      <c r="F37" s="217"/>
      <c r="G37" s="217"/>
      <c r="H37" s="217"/>
      <c r="I37" s="217"/>
      <c r="J37" s="217"/>
      <c r="K37" s="217"/>
    </row>
    <row r="38" spans="2:11" s="215" customFormat="1" x14ac:dyDescent="0.3">
      <c r="B38" s="217"/>
      <c r="C38" s="227"/>
      <c r="D38" s="227"/>
      <c r="E38" s="217"/>
      <c r="F38" s="217"/>
      <c r="G38" s="217"/>
      <c r="H38" s="217"/>
      <c r="I38" s="217"/>
      <c r="J38" s="217"/>
      <c r="K38" s="217"/>
    </row>
    <row r="39" spans="2:11" s="215" customFormat="1" x14ac:dyDescent="0.3">
      <c r="B39" s="217"/>
      <c r="C39" s="227"/>
      <c r="D39" s="227"/>
      <c r="E39" s="217"/>
      <c r="F39" s="217"/>
      <c r="G39" s="217"/>
      <c r="H39" s="217"/>
      <c r="I39" s="217"/>
      <c r="J39" s="217"/>
      <c r="K39" s="217"/>
    </row>
    <row r="40" spans="2:11" s="215" customFormat="1" x14ac:dyDescent="0.3">
      <c r="B40" s="217"/>
      <c r="C40" s="227"/>
      <c r="D40" s="227"/>
      <c r="E40" s="217"/>
      <c r="F40" s="217"/>
      <c r="G40" s="217"/>
      <c r="H40" s="217"/>
      <c r="I40" s="217"/>
      <c r="J40" s="217"/>
      <c r="K40" s="217"/>
    </row>
    <row r="41" spans="2:11" x14ac:dyDescent="0.25">
      <c r="B41" s="228"/>
      <c r="C41" s="227"/>
      <c r="D41" s="227"/>
      <c r="E41" s="228"/>
      <c r="F41" s="228"/>
      <c r="G41" s="228"/>
      <c r="H41" s="228"/>
      <c r="I41" s="228"/>
      <c r="J41" s="228"/>
      <c r="K41" s="228"/>
    </row>
    <row r="42" spans="2:11" x14ac:dyDescent="0.25">
      <c r="B42" s="228"/>
      <c r="C42" s="227"/>
      <c r="D42" s="227"/>
      <c r="E42" s="228"/>
      <c r="F42" s="228"/>
      <c r="G42" s="228"/>
      <c r="H42" s="228"/>
      <c r="I42" s="228"/>
      <c r="J42" s="228"/>
      <c r="K42" s="228"/>
    </row>
    <row r="43" spans="2:11" x14ac:dyDescent="0.25">
      <c r="B43" s="228"/>
      <c r="C43" s="227"/>
      <c r="D43" s="227"/>
      <c r="E43" s="228"/>
      <c r="F43" s="228"/>
      <c r="G43" s="228"/>
      <c r="H43" s="228"/>
      <c r="I43" s="228"/>
      <c r="J43" s="228"/>
      <c r="K43" s="228"/>
    </row>
    <row r="44" spans="2:11" x14ac:dyDescent="0.25">
      <c r="B44" s="228"/>
      <c r="C44" s="227"/>
      <c r="D44" s="227"/>
      <c r="E44" s="228"/>
      <c r="F44" s="228"/>
      <c r="G44" s="228"/>
      <c r="H44" s="228"/>
      <c r="I44" s="228"/>
      <c r="J44" s="228"/>
      <c r="K44" s="228"/>
    </row>
    <row r="45" spans="2:11" x14ac:dyDescent="0.25">
      <c r="B45" s="228"/>
      <c r="C45" s="227"/>
      <c r="D45" s="227"/>
      <c r="E45" s="228"/>
      <c r="F45" s="228"/>
      <c r="G45" s="228"/>
      <c r="H45" s="228"/>
      <c r="I45" s="228"/>
      <c r="J45" s="228"/>
      <c r="K45" s="228"/>
    </row>
    <row r="46" spans="2:11" x14ac:dyDescent="0.25">
      <c r="B46" s="228"/>
      <c r="C46" s="227"/>
      <c r="D46" s="227"/>
      <c r="E46" s="228"/>
      <c r="F46" s="228"/>
      <c r="G46" s="228"/>
      <c r="H46" s="228"/>
      <c r="I46" s="228"/>
      <c r="J46" s="228"/>
      <c r="K46" s="228"/>
    </row>
    <row r="47" spans="2:11" x14ac:dyDescent="0.25">
      <c r="B47" s="228"/>
      <c r="C47" s="227"/>
      <c r="D47" s="227"/>
      <c r="E47" s="228"/>
      <c r="F47" s="228"/>
      <c r="G47" s="228"/>
      <c r="H47" s="228"/>
      <c r="I47" s="228"/>
      <c r="J47" s="228"/>
      <c r="K47" s="228"/>
    </row>
    <row r="48" spans="2:11" x14ac:dyDescent="0.25">
      <c r="B48" s="228"/>
      <c r="C48" s="227"/>
      <c r="D48" s="227"/>
      <c r="E48" s="228"/>
      <c r="F48" s="228"/>
      <c r="G48" s="228"/>
      <c r="H48" s="228"/>
      <c r="I48" s="228"/>
      <c r="J48" s="228"/>
      <c r="K48" s="228"/>
    </row>
    <row r="49" spans="2:11" x14ac:dyDescent="0.25">
      <c r="B49" s="228"/>
      <c r="C49" s="227"/>
      <c r="D49" s="227"/>
      <c r="E49" s="228"/>
      <c r="F49" s="228"/>
      <c r="G49" s="228"/>
      <c r="H49" s="228"/>
      <c r="I49" s="228"/>
      <c r="J49" s="228"/>
      <c r="K49" s="228"/>
    </row>
    <row r="50" spans="2:11" x14ac:dyDescent="0.25">
      <c r="B50" s="228"/>
      <c r="C50" s="227"/>
      <c r="D50" s="227"/>
      <c r="E50" s="228"/>
      <c r="F50" s="228"/>
      <c r="G50" s="228"/>
      <c r="H50" s="228"/>
      <c r="I50" s="228"/>
      <c r="J50" s="228"/>
      <c r="K50" s="228"/>
    </row>
    <row r="51" spans="2:11" x14ac:dyDescent="0.25">
      <c r="B51" s="228"/>
      <c r="C51" s="227"/>
      <c r="D51" s="227"/>
      <c r="E51" s="228"/>
      <c r="F51" s="228"/>
      <c r="G51" s="228"/>
      <c r="H51" s="228"/>
      <c r="I51" s="228"/>
      <c r="J51" s="228"/>
      <c r="K51" s="228"/>
    </row>
    <row r="52" spans="2:11" x14ac:dyDescent="0.25">
      <c r="B52" s="228"/>
      <c r="C52" s="227"/>
      <c r="D52" s="227"/>
      <c r="E52" s="228"/>
      <c r="F52" s="228"/>
      <c r="G52" s="228"/>
      <c r="H52" s="228"/>
      <c r="I52" s="228"/>
      <c r="J52" s="228"/>
      <c r="K52" s="228"/>
    </row>
    <row r="53" spans="2:11" x14ac:dyDescent="0.25">
      <c r="B53" s="228"/>
      <c r="C53" s="227"/>
      <c r="D53" s="227"/>
      <c r="E53" s="228"/>
      <c r="F53" s="228"/>
      <c r="G53" s="228"/>
      <c r="H53" s="228"/>
      <c r="I53" s="228"/>
      <c r="J53" s="228"/>
      <c r="K53" s="228"/>
    </row>
    <row r="54" spans="2:11" x14ac:dyDescent="0.25">
      <c r="B54" s="228"/>
      <c r="C54" s="227"/>
      <c r="D54" s="227"/>
      <c r="E54" s="228"/>
      <c r="F54" s="228"/>
      <c r="G54" s="228"/>
      <c r="H54" s="228"/>
      <c r="I54" s="228"/>
      <c r="J54" s="228"/>
      <c r="K54" s="228"/>
    </row>
    <row r="55" spans="2:11" x14ac:dyDescent="0.25">
      <c r="B55" s="228"/>
      <c r="C55" s="227"/>
      <c r="D55" s="227"/>
      <c r="E55" s="228"/>
      <c r="F55" s="228"/>
      <c r="G55" s="228"/>
      <c r="H55" s="228"/>
      <c r="I55" s="228"/>
      <c r="J55" s="228"/>
      <c r="K55" s="228"/>
    </row>
    <row r="56" spans="2:11" x14ac:dyDescent="0.25">
      <c r="B56" s="228"/>
      <c r="C56" s="227"/>
      <c r="D56" s="227"/>
      <c r="E56" s="228"/>
      <c r="F56" s="228"/>
      <c r="G56" s="228"/>
      <c r="H56" s="228"/>
      <c r="I56" s="228"/>
      <c r="J56" s="228"/>
      <c r="K56" s="228"/>
    </row>
    <row r="57" spans="2:11" x14ac:dyDescent="0.25">
      <c r="B57" s="228"/>
      <c r="C57" s="227"/>
      <c r="D57" s="227"/>
      <c r="E57" s="228"/>
      <c r="F57" s="228"/>
      <c r="G57" s="228"/>
      <c r="H57" s="228"/>
      <c r="I57" s="228"/>
      <c r="J57" s="228"/>
      <c r="K57" s="228"/>
    </row>
    <row r="58" spans="2:11" x14ac:dyDescent="0.25">
      <c r="B58" s="228"/>
      <c r="C58" s="227"/>
      <c r="D58" s="227"/>
      <c r="E58" s="228"/>
      <c r="F58" s="228"/>
      <c r="G58" s="228"/>
      <c r="H58" s="228"/>
      <c r="I58" s="228"/>
      <c r="J58" s="228"/>
      <c r="K58" s="228"/>
    </row>
    <row r="59" spans="2:11" x14ac:dyDescent="0.25">
      <c r="B59" s="228"/>
      <c r="C59" s="227"/>
      <c r="D59" s="227"/>
      <c r="E59" s="228"/>
      <c r="F59" s="228"/>
      <c r="G59" s="228"/>
      <c r="H59" s="228"/>
      <c r="I59" s="228"/>
      <c r="J59" s="228"/>
      <c r="K59" s="228"/>
    </row>
    <row r="60" spans="2:11" x14ac:dyDescent="0.25">
      <c r="B60" s="228"/>
      <c r="C60" s="227"/>
      <c r="D60" s="227"/>
      <c r="E60" s="228"/>
      <c r="F60" s="228"/>
      <c r="G60" s="228"/>
      <c r="H60" s="228"/>
      <c r="I60" s="228"/>
      <c r="J60" s="228"/>
      <c r="K60" s="228"/>
    </row>
    <row r="61" spans="2:11" x14ac:dyDescent="0.25">
      <c r="B61" s="228"/>
      <c r="C61" s="227"/>
      <c r="D61" s="227"/>
      <c r="E61" s="228"/>
      <c r="F61" s="228"/>
      <c r="G61" s="228"/>
      <c r="H61" s="228"/>
      <c r="I61" s="228"/>
      <c r="J61" s="228"/>
      <c r="K61" s="228"/>
    </row>
    <row r="62" spans="2:11" x14ac:dyDescent="0.25">
      <c r="B62" s="228"/>
      <c r="C62" s="227"/>
      <c r="D62" s="227"/>
      <c r="E62" s="228"/>
      <c r="F62" s="228"/>
      <c r="G62" s="228"/>
      <c r="H62" s="228"/>
      <c r="I62" s="228"/>
      <c r="J62" s="228"/>
      <c r="K62" s="228"/>
    </row>
    <row r="63" spans="2:11" x14ac:dyDescent="0.25">
      <c r="B63" s="228"/>
      <c r="C63" s="227"/>
      <c r="D63" s="227"/>
      <c r="E63" s="228"/>
      <c r="F63" s="228"/>
      <c r="G63" s="228"/>
      <c r="H63" s="228"/>
      <c r="I63" s="228"/>
      <c r="J63" s="228"/>
      <c r="K63" s="228"/>
    </row>
    <row r="64" spans="2:11" x14ac:dyDescent="0.25">
      <c r="B64" s="228"/>
      <c r="C64" s="227"/>
      <c r="D64" s="227"/>
      <c r="E64" s="228"/>
      <c r="F64" s="228"/>
      <c r="G64" s="228"/>
      <c r="H64" s="228"/>
      <c r="I64" s="228"/>
      <c r="J64" s="228"/>
      <c r="K64" s="228"/>
    </row>
    <row r="65" spans="2:11" x14ac:dyDescent="0.25">
      <c r="B65" s="228"/>
      <c r="C65" s="227"/>
      <c r="D65" s="227"/>
      <c r="E65" s="228"/>
      <c r="F65" s="228"/>
      <c r="G65" s="228"/>
      <c r="H65" s="228"/>
      <c r="I65" s="228"/>
      <c r="J65" s="228"/>
      <c r="K65" s="228"/>
    </row>
    <row r="66" spans="2:11" x14ac:dyDescent="0.25">
      <c r="B66" s="228"/>
      <c r="C66" s="227"/>
      <c r="D66" s="227"/>
      <c r="E66" s="228"/>
      <c r="F66" s="228"/>
      <c r="G66" s="228"/>
      <c r="H66" s="228"/>
      <c r="I66" s="228"/>
      <c r="J66" s="228"/>
      <c r="K66" s="228"/>
    </row>
    <row r="67" spans="2:11" x14ac:dyDescent="0.25">
      <c r="B67" s="228"/>
      <c r="C67" s="227"/>
      <c r="D67" s="227"/>
      <c r="E67" s="228"/>
      <c r="F67" s="228"/>
      <c r="G67" s="228"/>
      <c r="H67" s="228"/>
      <c r="I67" s="228"/>
      <c r="J67" s="228"/>
      <c r="K67" s="228"/>
    </row>
    <row r="68" spans="2:11" x14ac:dyDescent="0.25">
      <c r="B68" s="228"/>
      <c r="C68" s="227"/>
      <c r="D68" s="227"/>
      <c r="E68" s="228"/>
      <c r="F68" s="228"/>
      <c r="G68" s="228"/>
      <c r="H68" s="228"/>
      <c r="I68" s="228"/>
      <c r="J68" s="228"/>
      <c r="K68" s="228"/>
    </row>
    <row r="69" spans="2:11" x14ac:dyDescent="0.25">
      <c r="B69" s="228"/>
      <c r="C69" s="227"/>
      <c r="D69" s="227"/>
      <c r="E69" s="228"/>
      <c r="F69" s="228"/>
      <c r="G69" s="228"/>
      <c r="H69" s="228"/>
      <c r="I69" s="228"/>
      <c r="J69" s="228"/>
      <c r="K69" s="228"/>
    </row>
    <row r="70" spans="2:11" x14ac:dyDescent="0.25">
      <c r="B70" s="228"/>
      <c r="C70" s="227"/>
      <c r="D70" s="227"/>
      <c r="E70" s="228"/>
      <c r="F70" s="228"/>
      <c r="G70" s="228"/>
      <c r="H70" s="228"/>
      <c r="I70" s="228"/>
      <c r="J70" s="228"/>
      <c r="K70" s="228"/>
    </row>
    <row r="71" spans="2:11" x14ac:dyDescent="0.25">
      <c r="B71" s="228"/>
      <c r="C71" s="227"/>
      <c r="D71" s="227"/>
      <c r="E71" s="228"/>
      <c r="F71" s="228"/>
      <c r="G71" s="228"/>
      <c r="H71" s="228"/>
      <c r="I71" s="228"/>
      <c r="J71" s="228"/>
      <c r="K71" s="228"/>
    </row>
    <row r="72" spans="2:11" x14ac:dyDescent="0.25">
      <c r="B72" s="228"/>
      <c r="C72" s="227"/>
      <c r="D72" s="227"/>
      <c r="E72" s="228"/>
      <c r="F72" s="228"/>
      <c r="G72" s="228"/>
      <c r="H72" s="228"/>
      <c r="I72" s="228"/>
      <c r="J72" s="228"/>
      <c r="K72" s="228"/>
    </row>
    <row r="73" spans="2:11" x14ac:dyDescent="0.25">
      <c r="B73" s="228"/>
      <c r="C73" s="227"/>
      <c r="D73" s="227"/>
      <c r="E73" s="228"/>
      <c r="F73" s="228"/>
      <c r="G73" s="228"/>
      <c r="H73" s="228"/>
      <c r="I73" s="228"/>
      <c r="J73" s="228"/>
      <c r="K73" s="228"/>
    </row>
    <row r="74" spans="2:11" x14ac:dyDescent="0.25">
      <c r="B74" s="228"/>
      <c r="C74" s="227"/>
      <c r="D74" s="227"/>
      <c r="E74" s="228"/>
      <c r="F74" s="228"/>
      <c r="G74" s="228"/>
      <c r="H74" s="228"/>
      <c r="I74" s="228"/>
      <c r="J74" s="228"/>
      <c r="K74" s="228"/>
    </row>
    <row r="75" spans="2:11" x14ac:dyDescent="0.25">
      <c r="B75" s="228"/>
      <c r="C75" s="227"/>
      <c r="D75" s="227"/>
      <c r="E75" s="228"/>
      <c r="F75" s="228"/>
      <c r="G75" s="228"/>
      <c r="H75" s="228"/>
      <c r="I75" s="228"/>
      <c r="J75" s="228"/>
      <c r="K75" s="228"/>
    </row>
    <row r="76" spans="2:11" x14ac:dyDescent="0.25">
      <c r="B76" s="228"/>
      <c r="C76" s="227"/>
      <c r="D76" s="227"/>
      <c r="E76" s="228"/>
      <c r="F76" s="228"/>
      <c r="G76" s="228"/>
      <c r="H76" s="228"/>
      <c r="I76" s="228"/>
      <c r="J76" s="228"/>
      <c r="K76" s="228"/>
    </row>
    <row r="77" spans="2:11" x14ac:dyDescent="0.25">
      <c r="B77" s="228"/>
      <c r="C77" s="227"/>
      <c r="D77" s="227"/>
      <c r="E77" s="228"/>
      <c r="F77" s="228"/>
      <c r="G77" s="228"/>
      <c r="H77" s="228"/>
      <c r="I77" s="228"/>
      <c r="J77" s="228"/>
      <c r="K77" s="228"/>
    </row>
    <row r="78" spans="2:11" x14ac:dyDescent="0.25">
      <c r="B78" s="228"/>
      <c r="C78" s="227"/>
      <c r="D78" s="227"/>
      <c r="E78" s="228"/>
      <c r="F78" s="228"/>
      <c r="G78" s="228"/>
      <c r="H78" s="228"/>
      <c r="I78" s="228"/>
      <c r="J78" s="228"/>
      <c r="K78" s="228"/>
    </row>
    <row r="79" spans="2:11" x14ac:dyDescent="0.25">
      <c r="B79" s="228"/>
      <c r="C79" s="227"/>
      <c r="D79" s="227"/>
      <c r="E79" s="228"/>
      <c r="F79" s="228"/>
      <c r="G79" s="228"/>
      <c r="H79" s="228"/>
      <c r="I79" s="228"/>
      <c r="J79" s="228"/>
      <c r="K79" s="228"/>
    </row>
    <row r="80" spans="2:11" x14ac:dyDescent="0.25">
      <c r="B80" s="228"/>
      <c r="C80" s="227"/>
      <c r="D80" s="227"/>
      <c r="E80" s="228"/>
      <c r="F80" s="228"/>
      <c r="G80" s="228"/>
      <c r="H80" s="228"/>
      <c r="I80" s="228"/>
      <c r="J80" s="228"/>
      <c r="K80" s="228"/>
    </row>
    <row r="81" spans="2:11" x14ac:dyDescent="0.25">
      <c r="B81" s="228"/>
      <c r="C81" s="227"/>
      <c r="D81" s="227"/>
      <c r="E81" s="228"/>
      <c r="F81" s="228"/>
      <c r="G81" s="228"/>
      <c r="H81" s="228"/>
      <c r="I81" s="228"/>
      <c r="J81" s="228"/>
      <c r="K81" s="228"/>
    </row>
    <row r="82" spans="2:11" x14ac:dyDescent="0.25">
      <c r="B82" s="228"/>
      <c r="C82" s="227"/>
      <c r="D82" s="227"/>
      <c r="E82" s="228"/>
      <c r="F82" s="228"/>
      <c r="G82" s="228"/>
      <c r="H82" s="228"/>
      <c r="I82" s="228"/>
      <c r="J82" s="228"/>
      <c r="K82" s="228"/>
    </row>
    <row r="83" spans="2:11" x14ac:dyDescent="0.25">
      <c r="B83" s="228"/>
      <c r="C83" s="227"/>
      <c r="D83" s="227"/>
      <c r="E83" s="228"/>
      <c r="F83" s="228"/>
      <c r="G83" s="228"/>
      <c r="H83" s="228"/>
      <c r="I83" s="228"/>
      <c r="J83" s="228"/>
      <c r="K83" s="228"/>
    </row>
    <row r="84" spans="2:11" x14ac:dyDescent="0.25">
      <c r="B84" s="228"/>
      <c r="C84" s="227"/>
      <c r="D84" s="227"/>
      <c r="E84" s="228"/>
      <c r="F84" s="228"/>
      <c r="G84" s="228"/>
      <c r="H84" s="228"/>
      <c r="I84" s="228"/>
      <c r="J84" s="228"/>
      <c r="K84" s="228"/>
    </row>
    <row r="85" spans="2:11" x14ac:dyDescent="0.25">
      <c r="B85" s="228"/>
      <c r="C85" s="227"/>
      <c r="D85" s="227"/>
      <c r="E85" s="228"/>
      <c r="F85" s="228"/>
      <c r="G85" s="228"/>
      <c r="H85" s="228"/>
      <c r="I85" s="228"/>
      <c r="J85" s="228"/>
      <c r="K85" s="228"/>
    </row>
    <row r="86" spans="2:11" x14ac:dyDescent="0.25">
      <c r="B86" s="228"/>
      <c r="C86" s="227"/>
      <c r="D86" s="227"/>
      <c r="E86" s="228"/>
      <c r="F86" s="228"/>
      <c r="G86" s="228"/>
      <c r="H86" s="228"/>
      <c r="I86" s="228"/>
      <c r="J86" s="228"/>
      <c r="K86" s="228"/>
    </row>
    <row r="87" spans="2:11" x14ac:dyDescent="0.25">
      <c r="B87" s="228"/>
      <c r="C87" s="227"/>
      <c r="D87" s="227"/>
      <c r="E87" s="228"/>
      <c r="F87" s="228"/>
      <c r="G87" s="228"/>
      <c r="H87" s="228"/>
      <c r="I87" s="228"/>
      <c r="J87" s="228"/>
      <c r="K87" s="228"/>
    </row>
    <row r="88" spans="2:11" x14ac:dyDescent="0.25">
      <c r="B88" s="228"/>
      <c r="C88" s="227"/>
      <c r="D88" s="227"/>
      <c r="E88" s="228"/>
      <c r="F88" s="228"/>
      <c r="G88" s="228"/>
      <c r="H88" s="228"/>
      <c r="I88" s="228"/>
      <c r="J88" s="228"/>
      <c r="K88" s="228"/>
    </row>
  </sheetData>
  <sheetProtection algorithmName="SHA-512" hashValue="KQaEjgzypKXs8q/cX2mNDIuMfo9+2QdFfhFVkkBwTMVw4k2XClzKPoosKM45T5I0QBJI9bTfR8FLxWfw+KLHlw==" saltValue="oK+G2Vx3LQEqPORTcLOqQg==" spinCount="100000" sheet="1" objects="1" scenarios="1"/>
  <mergeCells count="4">
    <mergeCell ref="B5:F5"/>
    <mergeCell ref="B1:F1"/>
    <mergeCell ref="B2:F2"/>
    <mergeCell ref="B3:F3"/>
  </mergeCells>
  <dataValidations count="1">
    <dataValidation allowBlank="1" showErrorMessage="1" sqref="F7:F26 B14:B26 D9:D26" xr:uid="{A21FFBFE-56B3-4BA8-9BD5-399328C6E6D6}"/>
  </dataValidations>
  <pageMargins left="0.7" right="0.7" top="0.75" bottom="0.75" header="0.3" footer="0.3"/>
  <pageSetup paperSize="9" scale="6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B17B2284A108479CAD84B3B50820D2" ma:contentTypeVersion="9" ma:contentTypeDescription="Een nieuw document maken." ma:contentTypeScope="" ma:versionID="bd86b1292ccf9e5bfd9e4e01d2d2bfd0">
  <xsd:schema xmlns:xsd="http://www.w3.org/2001/XMLSchema" xmlns:xs="http://www.w3.org/2001/XMLSchema" xmlns:p="http://schemas.microsoft.com/office/2006/metadata/properties" xmlns:ns2="a327f3a9-47b7-406e-a054-3c711215d0f2" xmlns:ns3="4d879fe3-d844-4786-8d22-5ae1c157089d" targetNamespace="http://schemas.microsoft.com/office/2006/metadata/properties" ma:root="true" ma:fieldsID="1e1a890fdaa4f93608797cf7bbf0d843" ns2:_="" ns3:_="">
    <xsd:import namespace="a327f3a9-47b7-406e-a054-3c711215d0f2"/>
    <xsd:import namespace="4d879fe3-d844-4786-8d22-5ae1c15708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27f3a9-47b7-406e-a054-3c711215d0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cc8d5c2-c9ae-40aa-b995-dcef979e565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879fe3-d844-4786-8d22-5ae1c157089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65ff75d-96f2-4c4a-9d39-d3576a1d278d}" ma:internalName="TaxCatchAll" ma:showField="CatchAllData" ma:web="4d879fe3-d844-4786-8d22-5ae1c15708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327f3a9-47b7-406e-a054-3c711215d0f2">
      <Terms xmlns="http://schemas.microsoft.com/office/infopath/2007/PartnerControls"/>
    </lcf76f155ced4ddcb4097134ff3c332f>
    <TaxCatchAll xmlns="4d879fe3-d844-4786-8d22-5ae1c157089d" xsi:nil="true"/>
  </documentManagement>
</p:properties>
</file>

<file path=customXml/itemProps1.xml><?xml version="1.0" encoding="utf-8"?>
<ds:datastoreItem xmlns:ds="http://schemas.openxmlformats.org/officeDocument/2006/customXml" ds:itemID="{0D1C9C71-F545-425C-9EF1-70072444FFA5}">
  <ds:schemaRefs>
    <ds:schemaRef ds:uri="http://schemas.microsoft.com/sharepoint/v3/contenttype/forms"/>
  </ds:schemaRefs>
</ds:datastoreItem>
</file>

<file path=customXml/itemProps2.xml><?xml version="1.0" encoding="utf-8"?>
<ds:datastoreItem xmlns:ds="http://schemas.openxmlformats.org/officeDocument/2006/customXml" ds:itemID="{8533DC95-1E85-4116-A9AE-227FD95CBD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27f3a9-47b7-406e-a054-3c711215d0f2"/>
    <ds:schemaRef ds:uri="4d879fe3-d844-4786-8d22-5ae1c15708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D3FA70-B071-44DE-8C21-E79A42B0737B}">
  <ds:schemaRefs>
    <ds:schemaRef ds:uri="http://purl.org/dc/elements/1.1/"/>
    <ds:schemaRef ds:uri="http://schemas.microsoft.com/office/2006/documentManagement/types"/>
    <ds:schemaRef ds:uri="http://purl.org/dc/dcmitype/"/>
    <ds:schemaRef ds:uri="http://schemas.microsoft.com/office/2006/metadata/properties"/>
    <ds:schemaRef ds:uri="http://purl.org/dc/terms/"/>
    <ds:schemaRef ds:uri="4d879fe3-d844-4786-8d22-5ae1c157089d"/>
    <ds:schemaRef ds:uri="a327f3a9-47b7-406e-a054-3c711215d0f2"/>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Toelichting en voorwaarden</vt:lpstr>
      <vt:lpstr>A - Eenmalige kosten</vt:lpstr>
      <vt:lpstr>B - Periodieke kosten</vt:lpstr>
      <vt:lpstr>C - Optionele kosten</vt:lpstr>
      <vt:lpstr>D - Fictieve TCO</vt:lpstr>
      <vt:lpstr>E - Aanvullende opties</vt:lpstr>
    </vt:vector>
  </TitlesOfParts>
  <Manager/>
  <Company>BsGW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EU Aanbesteding</dc:subject>
  <dc:creator>walter.van.zonsbeek@expericom.nl</dc:creator>
  <cp:keywords/>
  <dc:description/>
  <cp:lastModifiedBy>Walter van Zonsbeek</cp:lastModifiedBy>
  <cp:revision/>
  <dcterms:created xsi:type="dcterms:W3CDTF">2020-04-01T08:17:21Z</dcterms:created>
  <dcterms:modified xsi:type="dcterms:W3CDTF">2026-06-03T12:16:53Z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0x010100A8B17B2284A108479CAD84B3B50820D2</vt:lpwstr>
  </property>
  <property fmtid="{D5CDD505-2E9C-101B-9397-08002B2CF9AE}" pid="3" name="MediaServiceImageTags">
    <vt:lpwstr/>
  </property>
  <property fmtid="{D5CDD505-2E9C-101B-9397-08002B2CF9AE}" pid="4" name="Classificatie">
    <vt:lpwstr>3;#0.0 - Bestuur en ondersteuning|fad8819e-2af6-4873-a860-9291055f713c</vt:lpwstr>
  </property>
  <property fmtid="{D5CDD505-2E9C-101B-9397-08002B2CF9AE}" pid="5" name="Project">
    <vt:lpwstr>5;#Niet opgegeven|2ebeed6a-0322-44bd-92a4-bda92f85199b</vt:lpwstr>
  </property>
  <property fmtid="{D5CDD505-2E9C-101B-9397-08002B2CF9AE}" pid="6" name="Organisatie">
    <vt:lpwstr>4;#DOWR|0a3c1c5f-719f-4654-b45b-327593df1c2a</vt:lpwstr>
  </property>
  <property fmtid="{D5CDD505-2E9C-101B-9397-08002B2CF9AE}" pid="7" name="Documenttaal">
    <vt:lpwstr>2;#Nederlands|519689bf-6b82-4ac4-acfb-f627d324f32a</vt:lpwstr>
  </property>
  <property fmtid="{D5CDD505-2E9C-101B-9397-08002B2CF9AE}" pid="8" name="Documenttype">
    <vt:lpwstr/>
  </property>
  <property fmtid="{D5CDD505-2E9C-101B-9397-08002B2CF9AE}" pid="9" name="Documentstatus">
    <vt:lpwstr/>
  </property>
  <property fmtid="{D5CDD505-2E9C-101B-9397-08002B2CF9AE}" pid="10" name="Identificatiekenmerk">
    <vt:lpwstr>6;#NL-DvGD|e13875df-7832-4475-b0b1-827f938ffd5f</vt:lpwstr>
  </property>
  <property fmtid="{D5CDD505-2E9C-101B-9397-08002B2CF9AE}" pid="11" name="Vertrouwelijkheid">
    <vt:lpwstr>1;#Intern vertrouwelijk|0cccda81-4174-49df-8a69-bbc4c740eef7</vt:lpwstr>
  </property>
</Properties>
</file>